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firstSheet="3" activeTab="3"/>
  </bookViews>
  <sheets>
    <sheet name="N.Cons_S.A.E_Mun" sheetId="1" r:id="rId1"/>
    <sheet name="N.Cons_S.A.E" sheetId="4" r:id="rId2"/>
    <sheet name="%Tot_Graf_S.A.E" sheetId="5" r:id="rId3"/>
    <sheet name="Tab.1_Graf.1 e 2" sheetId="6" r:id="rId4"/>
    <sheet name="Tab.2" sheetId="2" r:id="rId5"/>
    <sheet name="Graf.3" sheetId="8" r:id="rId6"/>
    <sheet name="Tab.3" sheetId="3" r:id="rId7"/>
  </sheets>
  <definedNames>
    <definedName name="_GoBack" localSheetId="0">N.Cons_S.A.E_Mun!$B$6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8"/>
  <c r="L7"/>
  <c r="L8"/>
  <c r="L9"/>
  <c r="L10"/>
  <c r="L5"/>
  <c r="H6"/>
  <c r="H7"/>
  <c r="H8"/>
  <c r="H9"/>
  <c r="H10"/>
  <c r="H5"/>
  <c r="R11" i="5"/>
  <c r="N11"/>
  <c r="H11"/>
  <c r="H5"/>
  <c r="N5"/>
  <c r="R5"/>
  <c r="H6"/>
  <c r="N6"/>
  <c r="R6"/>
  <c r="H7"/>
  <c r="N7"/>
  <c r="R7"/>
  <c r="H8"/>
  <c r="N8"/>
  <c r="R8"/>
  <c r="H9"/>
  <c r="N9"/>
  <c r="R9"/>
  <c r="H10"/>
  <c r="N10"/>
  <c r="R10"/>
  <c r="U11" i="6"/>
  <c r="P11"/>
  <c r="I11"/>
  <c r="U10"/>
  <c r="P10"/>
  <c r="I10"/>
  <c r="U9"/>
  <c r="P9"/>
  <c r="I9"/>
  <c r="U8"/>
  <c r="P8"/>
  <c r="I8"/>
  <c r="U7"/>
  <c r="P7"/>
  <c r="I7"/>
  <c r="U6"/>
  <c r="P6"/>
  <c r="I6"/>
  <c r="R5" i="4" l="1"/>
  <c r="R6"/>
  <c r="R7"/>
  <c r="R8"/>
  <c r="R9"/>
  <c r="R4"/>
  <c r="N5"/>
  <c r="N6"/>
  <c r="N7"/>
  <c r="N8"/>
  <c r="N9"/>
  <c r="N4"/>
  <c r="H5"/>
  <c r="H6"/>
  <c r="H7"/>
  <c r="H8"/>
  <c r="H9"/>
  <c r="H4"/>
</calcChain>
</file>

<file path=xl/sharedStrings.xml><?xml version="1.0" encoding="utf-8"?>
<sst xmlns="http://schemas.openxmlformats.org/spreadsheetml/2006/main" count="223" uniqueCount="74">
  <si>
    <t>Regiões</t>
  </si>
  <si>
    <t>Número de Municipios</t>
  </si>
  <si>
    <t>Conselhos</t>
  </si>
  <si>
    <t>Saúde</t>
  </si>
  <si>
    <t>Assistência Social</t>
  </si>
  <si>
    <t>Educação</t>
  </si>
  <si>
    <t>Brasil</t>
  </si>
  <si>
    <t xml:space="preserve">  5 564</t>
  </si>
  <si>
    <t>5 565</t>
  </si>
  <si>
    <t>5 553</t>
  </si>
  <si>
    <t>5 497</t>
  </si>
  <si>
    <t>5 527</t>
  </si>
  <si>
    <t>5 562</t>
  </si>
  <si>
    <t>Norte</t>
  </si>
  <si>
    <t>Nordeste</t>
  </si>
  <si>
    <t>1 794</t>
  </si>
  <si>
    <t>1 790</t>
  </si>
  <si>
    <t>1 774</t>
  </si>
  <si>
    <t>1 783</t>
  </si>
  <si>
    <t>1 792</t>
  </si>
  <si>
    <t>Sudeste</t>
  </si>
  <si>
    <t>1 668</t>
  </si>
  <si>
    <t>1 666</t>
  </si>
  <si>
    <t>1 643</t>
  </si>
  <si>
    <t>1 656</t>
  </si>
  <si>
    <t>Sul</t>
  </si>
  <si>
    <t>1 191</t>
  </si>
  <si>
    <t>1 188</t>
  </si>
  <si>
    <t>1 170</t>
  </si>
  <si>
    <t>1 182</t>
  </si>
  <si>
    <t>1 187</t>
  </si>
  <si>
    <t>Centro-Oeste</t>
  </si>
  <si>
    <t>Tabela 1 – Conselhos de Saúde, Assistência Social e Educação</t>
  </si>
  <si>
    <t xml:space="preserve">Regiões </t>
  </si>
  <si>
    <t xml:space="preserve">Número de Municípios </t>
  </si>
  <si>
    <t xml:space="preserve">Conselhos </t>
  </si>
  <si>
    <t xml:space="preserve">Meio ambiente </t>
  </si>
  <si>
    <t xml:space="preserve">Política urbana </t>
  </si>
  <si>
    <t xml:space="preserve">Brasil </t>
  </si>
  <si>
    <t>3 784</t>
  </si>
  <si>
    <t>1 231</t>
  </si>
  <si>
    <t xml:space="preserve">Norte </t>
  </si>
  <si>
    <t xml:space="preserve">Nordeste </t>
  </si>
  <si>
    <t xml:space="preserve">Sudeste </t>
  </si>
  <si>
    <t>1 392</t>
  </si>
  <si>
    <t xml:space="preserve">Sul </t>
  </si>
  <si>
    <t xml:space="preserve">Centro- Oeste </t>
  </si>
  <si>
    <t xml:space="preserve">N º Conselho de Patrimônio </t>
  </si>
  <si>
    <t xml:space="preserve">741 (100%) </t>
  </si>
  <si>
    <t xml:space="preserve">6 (0,8%) </t>
  </si>
  <si>
    <t xml:space="preserve">24 (3,2%) </t>
  </si>
  <si>
    <t xml:space="preserve">619 (83,5%) </t>
  </si>
  <si>
    <t xml:space="preserve">Minas Gerais </t>
  </si>
  <si>
    <t xml:space="preserve">517 (69,8%) </t>
  </si>
  <si>
    <t xml:space="preserve">79 (10,7%) </t>
  </si>
  <si>
    <t xml:space="preserve">13 (1,8%) </t>
  </si>
  <si>
    <t xml:space="preserve">Tabela 03 - Número de Municípios, por Grandes Regiões, com Conselho Municipal de Patrimônio Cultural - 2006 </t>
  </si>
  <si>
    <t>N. de Municipios</t>
  </si>
  <si>
    <t>%T</t>
  </si>
  <si>
    <t>Assistência</t>
  </si>
  <si>
    <t>Var%</t>
  </si>
  <si>
    <t>MA</t>
  </si>
  <si>
    <t>PU</t>
  </si>
  <si>
    <t>Tabela 1: Número de Municípios, por Grandes Regiões, com Conselhos Municipais de Saúde, Assistência Social e Educação- 2001/2009/2011/2013</t>
  </si>
  <si>
    <t>Fonte: IBGE - Perfil dos Municípios Brasileiros 2001/2013</t>
  </si>
  <si>
    <t xml:space="preserve"> Fonte: IBGE - Perfil dos Municípios Brasileiros 2001/2013.</t>
  </si>
  <si>
    <t>Fonte: IBGE - Perfil dos Municípios Brasileiros 2001/2013.</t>
  </si>
  <si>
    <t>Gráfico 3: Variação percentual dos Conselhos Municipais de Meio Ambiente e Política Urbana</t>
  </si>
  <si>
    <t xml:space="preserve">Fonte: IBGE - Perfil dos Municípios Brasileiros/2006 </t>
  </si>
  <si>
    <t>Dados_Gráfico 1</t>
  </si>
  <si>
    <t>Dados_Gráfico 2</t>
  </si>
  <si>
    <t>Gráfico 2:Variação percentual dos Conselhos Municipais de Saúde, Assistência Social e Educação: primeiro para o último ano da pesquisa</t>
  </si>
  <si>
    <t>Gráfico 1: Evolução percentual dos Conselhos Municipais de Saúde, Assistência Social e Educação para o último ano da pesquisa</t>
  </si>
  <si>
    <t xml:space="preserve">Tabela 2 - Número de Municípios, por Grandes Regiões, com Conselhos Municipais de Meio Ambiente e Política Urbana - 2001/2009/2012/2013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</si>
</sst>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4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7" fillId="0" borderId="0" xfId="0" applyFont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B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lotArea>
      <c:layout/>
      <c:lineChart>
        <c:grouping val="standard"/>
        <c:ser>
          <c:idx val="0"/>
          <c:order val="0"/>
          <c:tx>
            <c:strRef>
              <c:f>'%Tot_Graf_S.A.E'!$D$13</c:f>
              <c:strCache>
                <c:ptCount val="1"/>
                <c:pt idx="0">
                  <c:v>Saúde</c:v>
                </c:pt>
              </c:strCache>
            </c:strRef>
          </c:tx>
          <c:spPr>
            <a:ln w="28575" cap="rnd">
              <a:solidFill>
                <a:srgbClr val="00B000">
                  <a:alpha val="63137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'%Tot_Graf_S.A.E'!$C$14:$C$19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'%Tot_Graf_S.A.E'!$D$14:$D$19</c:f>
              <c:numCache>
                <c:formatCode>0.0</c:formatCode>
                <c:ptCount val="6"/>
                <c:pt idx="0">
                  <c:v>99.694793536804298</c:v>
                </c:pt>
                <c:pt idx="1">
                  <c:v>99.555555555555557</c:v>
                </c:pt>
                <c:pt idx="2">
                  <c:v>99.777034559643255</c:v>
                </c:pt>
                <c:pt idx="3">
                  <c:v>99.880095923261393</c:v>
                </c:pt>
                <c:pt idx="4">
                  <c:v>99.748110831234257</c:v>
                </c:pt>
                <c:pt idx="5">
                  <c:v>98.715203426124205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17-4C35-8BC9-465CEFBE27EB}"/>
            </c:ext>
          </c:extLst>
        </c:ser>
        <c:marker val="1"/>
        <c:axId val="125054976"/>
        <c:axId val="125056512"/>
      </c:lineChart>
      <c:catAx>
        <c:axId val="1250549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6512"/>
        <c:crosses val="autoZero"/>
        <c:auto val="1"/>
        <c:lblAlgn val="ctr"/>
        <c:lblOffset val="100"/>
      </c:catAx>
      <c:valAx>
        <c:axId val="1250565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4976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r>
              <a:rPr lang="pt-BR" sz="1000">
                <a:latin typeface="Times New Roman" pitchFamily="18" charset="0"/>
                <a:cs typeface="Times New Roman" pitchFamily="18" charset="0"/>
              </a:rPr>
              <a:t>Meio Ambiente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Graf.3!$C$12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Graf.3!$B$13:$B$18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Graf.3!$C$13:$C$18</c:f>
              <c:numCache>
                <c:formatCode>0.0</c:formatCode>
                <c:ptCount val="6"/>
                <c:pt idx="0">
                  <c:v>67.935368043087976</c:v>
                </c:pt>
                <c:pt idx="1">
                  <c:v>69.111111111111114</c:v>
                </c:pt>
                <c:pt idx="2">
                  <c:v>44.20289855072464</c:v>
                </c:pt>
                <c:pt idx="3">
                  <c:v>83.453237410071949</c:v>
                </c:pt>
                <c:pt idx="4">
                  <c:v>78.421494542401348</c:v>
                </c:pt>
                <c:pt idx="5">
                  <c:v>75.80299785867237</c:v>
                </c:pt>
              </c:numCache>
            </c:numRef>
          </c:val>
        </c:ser>
        <c:axId val="126004224"/>
        <c:axId val="126010112"/>
      </c:barChart>
      <c:catAx>
        <c:axId val="126004224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6010112"/>
        <c:crosses val="autoZero"/>
        <c:auto val="1"/>
        <c:lblAlgn val="ctr"/>
        <c:lblOffset val="100"/>
      </c:catAx>
      <c:valAx>
        <c:axId val="126010112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600422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r>
              <a:rPr lang="pt-BR" sz="1000">
                <a:latin typeface="Times New Roman" pitchFamily="18" charset="0"/>
                <a:cs typeface="Times New Roman" pitchFamily="18" charset="0"/>
              </a:rPr>
              <a:t>Política</a:t>
            </a:r>
            <a:r>
              <a:rPr lang="pt-BR" sz="1000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pt-BR" sz="1000">
                <a:latin typeface="Times New Roman" pitchFamily="18" charset="0"/>
                <a:cs typeface="Times New Roman" pitchFamily="18" charset="0"/>
              </a:rPr>
              <a:t>Urbana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Graf.3!$J$12</c:f>
              <c:strCache>
                <c:ptCount val="1"/>
                <c:pt idx="0">
                  <c:v>PU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Graf.3!$I$13:$I$18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Graf.3!$J$13:$J$18</c:f>
              <c:numCache>
                <c:formatCode>0.0</c:formatCode>
                <c:ptCount val="6"/>
                <c:pt idx="0">
                  <c:v>22.100538599640934</c:v>
                </c:pt>
                <c:pt idx="1">
                  <c:v>20.888888888888889</c:v>
                </c:pt>
                <c:pt idx="2">
                  <c:v>11.649944258639911</c:v>
                </c:pt>
                <c:pt idx="3">
                  <c:v>21.702637889688251</c:v>
                </c:pt>
                <c:pt idx="4">
                  <c:v>40.218303946263646</c:v>
                </c:pt>
                <c:pt idx="5">
                  <c:v>18.629550321199144</c:v>
                </c:pt>
              </c:numCache>
            </c:numRef>
          </c:val>
        </c:ser>
        <c:axId val="126226816"/>
        <c:axId val="126228352"/>
      </c:barChart>
      <c:catAx>
        <c:axId val="126226816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6228352"/>
        <c:crosses val="autoZero"/>
        <c:auto val="1"/>
        <c:lblAlgn val="ctr"/>
        <c:lblOffset val="100"/>
      </c:catAx>
      <c:valAx>
        <c:axId val="126228352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622681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lotArea>
      <c:layout/>
      <c:lineChart>
        <c:grouping val="standard"/>
        <c:ser>
          <c:idx val="0"/>
          <c:order val="0"/>
          <c:tx>
            <c:strRef>
              <c:f>'%Tot_Graf_S.A.E'!$G$13</c:f>
              <c:strCache>
                <c:ptCount val="1"/>
                <c:pt idx="0">
                  <c:v>Assistência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'%Tot_Graf_S.A.E'!$F$14:$F$19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'%Tot_Graf_S.A.E'!$G$14:$G$19</c:f>
              <c:numCache>
                <c:formatCode>0.0</c:formatCode>
                <c:ptCount val="6"/>
                <c:pt idx="0">
                  <c:v>99.856373429084371</c:v>
                </c:pt>
                <c:pt idx="1">
                  <c:v>99.777777777777771</c:v>
                </c:pt>
                <c:pt idx="2">
                  <c:v>99.888517279821627</c:v>
                </c:pt>
                <c:pt idx="3">
                  <c:v>100</c:v>
                </c:pt>
                <c:pt idx="4">
                  <c:v>99.664147774979</c:v>
                </c:pt>
                <c:pt idx="5">
                  <c:v>99.78586723768737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0-418A-87DE-F3F8EF3FFAC9}"/>
            </c:ext>
          </c:extLst>
        </c:ser>
        <c:marker val="1"/>
        <c:axId val="125092992"/>
        <c:axId val="125094528"/>
      </c:lineChart>
      <c:catAx>
        <c:axId val="1250929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94528"/>
        <c:crosses val="autoZero"/>
        <c:auto val="1"/>
        <c:lblAlgn val="ctr"/>
        <c:lblOffset val="100"/>
      </c:catAx>
      <c:valAx>
        <c:axId val="125094528"/>
        <c:scaling>
          <c:orientation val="minMax"/>
          <c:max val="1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lotArea>
      <c:layout/>
      <c:lineChart>
        <c:grouping val="standard"/>
        <c:ser>
          <c:idx val="0"/>
          <c:order val="0"/>
          <c:tx>
            <c:strRef>
              <c:f>'%Tot_Graf_S.A.E'!$J$13</c:f>
              <c:strCache>
                <c:ptCount val="1"/>
                <c:pt idx="0">
                  <c:v>Educação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'%Tot_Graf_S.A.E'!$I$14:$I$19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'%Tot_Graf_S.A.E'!$J$14:$J$19</c:f>
              <c:numCache>
                <c:formatCode>#,##0.0</c:formatCode>
                <c:ptCount val="6"/>
                <c:pt idx="0">
                  <c:v>84.703770197486534</c:v>
                </c:pt>
                <c:pt idx="1">
                  <c:v>64.888888888888886</c:v>
                </c:pt>
                <c:pt idx="2">
                  <c:v>84.002229654403564</c:v>
                </c:pt>
                <c:pt idx="3">
                  <c:v>89.988009592326136</c:v>
                </c:pt>
                <c:pt idx="4">
                  <c:v>87.825356842989095</c:v>
                </c:pt>
                <c:pt idx="5">
                  <c:v>79.657387580299783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16-4369-8883-83CC1B4C5744}"/>
            </c:ext>
          </c:extLst>
        </c:ser>
        <c:marker val="1"/>
        <c:axId val="125663104"/>
        <c:axId val="125664640"/>
      </c:lineChart>
      <c:catAx>
        <c:axId val="1256631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664640"/>
        <c:crosses val="autoZero"/>
        <c:auto val="1"/>
        <c:lblAlgn val="ctr"/>
        <c:lblOffset val="100"/>
      </c:catAx>
      <c:valAx>
        <c:axId val="125664640"/>
        <c:scaling>
          <c:orientation val="minMax"/>
          <c:min val="64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66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r>
              <a:rPr lang="en-US" sz="900" baseline="0">
                <a:latin typeface="Times New Roman" pitchFamily="18" charset="0"/>
                <a:cs typeface="Times New Roman" pitchFamily="18" charset="0"/>
              </a:rPr>
              <a:t>Saúde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2'!$D$15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2'!$C$16:$C$21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2'!$D$16:$D$21</c:f>
              <c:numCache>
                <c:formatCode>0.0</c:formatCode>
                <c:ptCount val="6"/>
                <c:pt idx="0">
                  <c:v>99.694793536804298</c:v>
                </c:pt>
                <c:pt idx="1">
                  <c:v>99.555555555555557</c:v>
                </c:pt>
                <c:pt idx="2">
                  <c:v>99.777034559643255</c:v>
                </c:pt>
                <c:pt idx="3">
                  <c:v>99.880095923261393</c:v>
                </c:pt>
                <c:pt idx="4">
                  <c:v>99.748110831234257</c:v>
                </c:pt>
                <c:pt idx="5">
                  <c:v>98.715203426124205</c:v>
                </c:pt>
              </c:numCache>
            </c:numRef>
          </c:val>
        </c:ser>
        <c:axId val="125685120"/>
        <c:axId val="125850752"/>
      </c:barChart>
      <c:catAx>
        <c:axId val="125685120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850752"/>
        <c:crosses val="autoZero"/>
        <c:auto val="1"/>
        <c:lblAlgn val="ctr"/>
        <c:lblOffset val="100"/>
      </c:catAx>
      <c:valAx>
        <c:axId val="125850752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68512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2'!$G$15</c:f>
              <c:strCache>
                <c:ptCount val="1"/>
                <c:pt idx="0">
                  <c:v>Assistência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2'!$F$16:$F$21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2'!$G$16:$G$21</c:f>
              <c:numCache>
                <c:formatCode>0.0</c:formatCode>
                <c:ptCount val="6"/>
                <c:pt idx="0">
                  <c:v>99.856373429084371</c:v>
                </c:pt>
                <c:pt idx="1">
                  <c:v>99.777777777777771</c:v>
                </c:pt>
                <c:pt idx="2">
                  <c:v>99.888517279821627</c:v>
                </c:pt>
                <c:pt idx="3">
                  <c:v>100</c:v>
                </c:pt>
                <c:pt idx="4">
                  <c:v>99.664147774979</c:v>
                </c:pt>
                <c:pt idx="5">
                  <c:v>99.78586723768737</c:v>
                </c:pt>
              </c:numCache>
            </c:numRef>
          </c:val>
        </c:ser>
        <c:axId val="125866752"/>
        <c:axId val="125868288"/>
      </c:barChart>
      <c:catAx>
        <c:axId val="12586675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868288"/>
        <c:crosses val="autoZero"/>
        <c:auto val="1"/>
        <c:lblAlgn val="ctr"/>
        <c:lblOffset val="100"/>
      </c:catAx>
      <c:valAx>
        <c:axId val="125868288"/>
        <c:scaling>
          <c:orientation val="minMax"/>
          <c:max val="100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86675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Pr>
        <a:bodyPr/>
        <a:lstStyle/>
        <a:p>
          <a:pPr>
            <a:defRPr sz="10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2'!$K$15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2'!$J$16:$J$21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2'!$K$16:$K$21</c:f>
              <c:numCache>
                <c:formatCode>#,##0.0</c:formatCode>
                <c:ptCount val="6"/>
                <c:pt idx="0">
                  <c:v>84.703770197486534</c:v>
                </c:pt>
                <c:pt idx="1">
                  <c:v>64.888888888888886</c:v>
                </c:pt>
                <c:pt idx="2">
                  <c:v>84.002229654403564</c:v>
                </c:pt>
                <c:pt idx="3">
                  <c:v>89.988009592326136</c:v>
                </c:pt>
                <c:pt idx="4">
                  <c:v>87.825356842989095</c:v>
                </c:pt>
                <c:pt idx="5">
                  <c:v>79.657387580299783</c:v>
                </c:pt>
              </c:numCache>
            </c:numRef>
          </c:val>
        </c:ser>
        <c:axId val="125699968"/>
        <c:axId val="125701504"/>
      </c:barChart>
      <c:catAx>
        <c:axId val="12569996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701504"/>
        <c:crosses val="autoZero"/>
        <c:auto val="1"/>
        <c:lblAlgn val="ctr"/>
        <c:lblOffset val="100"/>
      </c:catAx>
      <c:valAx>
        <c:axId val="125701504"/>
        <c:scaling>
          <c:orientation val="minMax"/>
        </c:scaling>
        <c:axPos val="l"/>
        <c:majorGridlines/>
        <c:numFmt formatCode="#,##0.0" sourceLinked="1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69996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2'!$D$42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2'!$C$43:$C$48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2'!$D$43:$D$48</c:f>
              <c:numCache>
                <c:formatCode>#,##0.00</c:formatCode>
                <c:ptCount val="6"/>
                <c:pt idx="0">
                  <c:v>2.36</c:v>
                </c:pt>
                <c:pt idx="1">
                  <c:v>3.23</c:v>
                </c:pt>
                <c:pt idx="2">
                  <c:v>1.07</c:v>
                </c:pt>
                <c:pt idx="3">
                  <c:v>2.15</c:v>
                </c:pt>
                <c:pt idx="4">
                  <c:v>3.3</c:v>
                </c:pt>
                <c:pt idx="5">
                  <c:v>5.01</c:v>
                </c:pt>
              </c:numCache>
            </c:numRef>
          </c:val>
        </c:ser>
        <c:axId val="125729792"/>
        <c:axId val="125739776"/>
      </c:barChart>
      <c:catAx>
        <c:axId val="12572979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739776"/>
        <c:crosses val="autoZero"/>
        <c:auto val="1"/>
        <c:lblAlgn val="ctr"/>
        <c:lblOffset val="100"/>
      </c:catAx>
      <c:valAx>
        <c:axId val="125739776"/>
        <c:scaling>
          <c:orientation val="minMax"/>
        </c:scaling>
        <c:axPos val="l"/>
        <c:majorGridlines/>
        <c:numFmt formatCode="#,##0.0" sourceLinked="0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72979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2'!$G$42</c:f>
              <c:strCache>
                <c:ptCount val="1"/>
                <c:pt idx="0">
                  <c:v>Assistência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2'!$F$43:$F$48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2'!$G$43:$G$48</c:f>
              <c:numCache>
                <c:formatCode>#,##0.00</c:formatCode>
                <c:ptCount val="6"/>
                <c:pt idx="0">
                  <c:v>10.44</c:v>
                </c:pt>
                <c:pt idx="1">
                  <c:v>13.38</c:v>
                </c:pt>
                <c:pt idx="2">
                  <c:v>11.93</c:v>
                </c:pt>
                <c:pt idx="3">
                  <c:v>10.029999999999999</c:v>
                </c:pt>
                <c:pt idx="4">
                  <c:v>8.8000000000000007</c:v>
                </c:pt>
                <c:pt idx="5">
                  <c:v>7.87</c:v>
                </c:pt>
              </c:numCache>
            </c:numRef>
          </c:val>
        </c:ser>
        <c:axId val="125759872"/>
        <c:axId val="125761408"/>
      </c:barChart>
      <c:catAx>
        <c:axId val="12575987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761408"/>
        <c:crosses val="autoZero"/>
        <c:auto val="1"/>
        <c:lblAlgn val="ctr"/>
        <c:lblOffset val="100"/>
      </c:catAx>
      <c:valAx>
        <c:axId val="125761408"/>
        <c:scaling>
          <c:orientation val="minMax"/>
        </c:scaling>
        <c:axPos val="l"/>
        <c:majorGridlines/>
        <c:numFmt formatCode="#,##0.0" sourceLinked="0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7598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'Tab.1_Graf.1 e 2'!$K$42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'Tab.1_Graf.1 e 2'!$J$43:$J$48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'Tab.1_Graf.1 e 2'!$K$43:$K$48</c:f>
              <c:numCache>
                <c:formatCode>#,##0.00</c:formatCode>
                <c:ptCount val="6"/>
                <c:pt idx="0">
                  <c:v>15.86</c:v>
                </c:pt>
                <c:pt idx="1">
                  <c:v>3.55</c:v>
                </c:pt>
                <c:pt idx="2">
                  <c:v>27.39</c:v>
                </c:pt>
                <c:pt idx="3">
                  <c:v>10.94</c:v>
                </c:pt>
                <c:pt idx="4">
                  <c:v>15.84</c:v>
                </c:pt>
                <c:pt idx="5">
                  <c:v>5.38</c:v>
                </c:pt>
              </c:numCache>
            </c:numRef>
          </c:val>
        </c:ser>
        <c:axId val="125916672"/>
        <c:axId val="125918208"/>
      </c:barChart>
      <c:catAx>
        <c:axId val="12591667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918208"/>
        <c:crosses val="autoZero"/>
        <c:auto val="1"/>
        <c:lblAlgn val="ctr"/>
        <c:lblOffset val="100"/>
      </c:catAx>
      <c:valAx>
        <c:axId val="125918208"/>
        <c:scaling>
          <c:orientation val="minMax"/>
        </c:scaling>
        <c:axPos val="l"/>
        <c:majorGridlines/>
        <c:numFmt formatCode="#,##0.0" sourceLinked="0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9166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133350</xdr:rowOff>
    </xdr:from>
    <xdr:to>
      <xdr:col>5</xdr:col>
      <xdr:colOff>695325</xdr:colOff>
      <xdr:row>34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FCC56E86-AF5C-4BB8-A963-F833EA04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695325</xdr:colOff>
      <xdr:row>19</xdr:row>
      <xdr:rowOff>142875</xdr:rowOff>
    </xdr:from>
    <xdr:to>
      <xdr:col>11</xdr:col>
      <xdr:colOff>447675</xdr:colOff>
      <xdr:row>34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DA362555-2FF7-459B-95A6-398491D5C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438150</xdr:colOff>
      <xdr:row>19</xdr:row>
      <xdr:rowOff>142875</xdr:rowOff>
    </xdr:from>
    <xdr:to>
      <xdr:col>17</xdr:col>
      <xdr:colOff>504825</xdr:colOff>
      <xdr:row>34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195C4091-2EEF-4EC8-B2AF-CF7001B3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28575</xdr:rowOff>
    </xdr:from>
    <xdr:to>
      <xdr:col>6</xdr:col>
      <xdr:colOff>533400</xdr:colOff>
      <xdr:row>37</xdr:row>
      <xdr:rowOff>57150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23</xdr:row>
      <xdr:rowOff>38100</xdr:rowOff>
    </xdr:from>
    <xdr:to>
      <xdr:col>12</xdr:col>
      <xdr:colOff>466725</xdr:colOff>
      <xdr:row>37</xdr:row>
      <xdr:rowOff>114300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457201</xdr:colOff>
      <xdr:row>23</xdr:row>
      <xdr:rowOff>38100</xdr:rowOff>
    </xdr:from>
    <xdr:to>
      <xdr:col>18</xdr:col>
      <xdr:colOff>390525</xdr:colOff>
      <xdr:row>37</xdr:row>
      <xdr:rowOff>114300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50</xdr:row>
      <xdr:rowOff>19050</xdr:rowOff>
    </xdr:from>
    <xdr:to>
      <xdr:col>6</xdr:col>
      <xdr:colOff>447675</xdr:colOff>
      <xdr:row>62</xdr:row>
      <xdr:rowOff>180976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49</xdr:row>
      <xdr:rowOff>180975</xdr:rowOff>
    </xdr:from>
    <xdr:to>
      <xdr:col>12</xdr:col>
      <xdr:colOff>342900</xdr:colOff>
      <xdr:row>63</xdr:row>
      <xdr:rowOff>9525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361950</xdr:colOff>
      <xdr:row>49</xdr:row>
      <xdr:rowOff>161925</xdr:rowOff>
    </xdr:from>
    <xdr:to>
      <xdr:col>18</xdr:col>
      <xdr:colOff>285750</xdr:colOff>
      <xdr:row>63</xdr:row>
      <xdr:rowOff>19050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20</xdr:row>
      <xdr:rowOff>180975</xdr:rowOff>
    </xdr:from>
    <xdr:to>
      <xdr:col>6</xdr:col>
      <xdr:colOff>352425</xdr:colOff>
      <xdr:row>35</xdr:row>
      <xdr:rowOff>66675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21</xdr:row>
      <xdr:rowOff>9525</xdr:rowOff>
    </xdr:from>
    <xdr:to>
      <xdr:col>13</xdr:col>
      <xdr:colOff>371475</xdr:colOff>
      <xdr:row>35</xdr:row>
      <xdr:rowOff>85725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0"/>
  <sheetViews>
    <sheetView topLeftCell="B1" workbookViewId="0">
      <selection activeCell="D23" sqref="D23"/>
    </sheetView>
  </sheetViews>
  <sheetFormatPr defaultRowHeight="15"/>
  <cols>
    <col min="2" max="2" width="17.28515625" customWidth="1"/>
  </cols>
  <sheetData>
    <row r="1" spans="2:20">
      <c r="B1" s="48" t="s">
        <v>32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5" customHeight="1">
      <c r="B2" s="49" t="s">
        <v>0</v>
      </c>
      <c r="C2" s="50" t="s">
        <v>1</v>
      </c>
      <c r="D2" s="51"/>
      <c r="E2" s="51"/>
      <c r="F2" s="51"/>
      <c r="G2" s="51"/>
      <c r="H2" s="52"/>
      <c r="I2" s="49" t="s">
        <v>2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2:20">
      <c r="B3" s="49"/>
      <c r="C3" s="53"/>
      <c r="D3" s="54"/>
      <c r="E3" s="54"/>
      <c r="F3" s="54"/>
      <c r="G3" s="54"/>
      <c r="H3" s="55"/>
      <c r="I3" s="49" t="s">
        <v>3</v>
      </c>
      <c r="J3" s="49"/>
      <c r="K3" s="49"/>
      <c r="L3" s="49"/>
      <c r="M3" s="49" t="s">
        <v>4</v>
      </c>
      <c r="N3" s="49"/>
      <c r="O3" s="49"/>
      <c r="P3" s="49"/>
      <c r="Q3" s="49"/>
      <c r="R3" s="49" t="s">
        <v>5</v>
      </c>
      <c r="S3" s="49"/>
      <c r="T3" s="49"/>
    </row>
    <row r="4" spans="2:20">
      <c r="B4" s="49"/>
      <c r="C4" s="1">
        <v>2001</v>
      </c>
      <c r="D4" s="1">
        <v>2005</v>
      </c>
      <c r="E4" s="1">
        <v>2009</v>
      </c>
      <c r="F4" s="1">
        <v>2011</v>
      </c>
      <c r="G4" s="1">
        <v>2012</v>
      </c>
      <c r="H4" s="1">
        <v>2013</v>
      </c>
      <c r="I4" s="1">
        <v>2001</v>
      </c>
      <c r="J4" s="1">
        <v>2009</v>
      </c>
      <c r="K4" s="1">
        <v>2011</v>
      </c>
      <c r="L4" s="2">
        <v>2013</v>
      </c>
      <c r="M4" s="1">
        <v>2001</v>
      </c>
      <c r="N4" s="1">
        <v>2005</v>
      </c>
      <c r="O4" s="1">
        <v>2009</v>
      </c>
      <c r="P4" s="1">
        <v>2012</v>
      </c>
      <c r="Q4" s="2">
        <v>2013</v>
      </c>
      <c r="R4" s="1">
        <v>2001</v>
      </c>
      <c r="S4" s="1">
        <v>2009</v>
      </c>
      <c r="T4" s="1">
        <v>2011</v>
      </c>
    </row>
    <row r="5" spans="2:20">
      <c r="B5" s="3" t="s">
        <v>6</v>
      </c>
      <c r="C5" s="4">
        <v>5560</v>
      </c>
      <c r="D5" s="3" t="s">
        <v>7</v>
      </c>
      <c r="E5" s="4">
        <v>5565</v>
      </c>
      <c r="F5" s="4">
        <v>5565</v>
      </c>
      <c r="G5" s="3" t="s">
        <v>8</v>
      </c>
      <c r="H5" s="4">
        <v>5570</v>
      </c>
      <c r="I5" s="4">
        <v>5425</v>
      </c>
      <c r="J5" s="4">
        <v>5417</v>
      </c>
      <c r="K5" s="4">
        <v>5553</v>
      </c>
      <c r="L5" s="3" t="s">
        <v>9</v>
      </c>
      <c r="M5" s="4">
        <v>5036</v>
      </c>
      <c r="N5" s="3" t="s">
        <v>10</v>
      </c>
      <c r="O5" s="4">
        <v>5327</v>
      </c>
      <c r="P5" s="3" t="s">
        <v>11</v>
      </c>
      <c r="Q5" s="3" t="s">
        <v>12</v>
      </c>
      <c r="R5" s="4">
        <v>4072</v>
      </c>
      <c r="S5" s="4">
        <v>4403</v>
      </c>
      <c r="T5" s="4">
        <v>4718</v>
      </c>
    </row>
    <row r="6" spans="2:20">
      <c r="B6" s="3" t="s">
        <v>13</v>
      </c>
      <c r="C6" s="3">
        <v>449</v>
      </c>
      <c r="D6" s="3">
        <v>449</v>
      </c>
      <c r="E6" s="3">
        <v>449</v>
      </c>
      <c r="F6" s="3">
        <v>449</v>
      </c>
      <c r="G6" s="3">
        <v>449</v>
      </c>
      <c r="H6" s="3">
        <v>450</v>
      </c>
      <c r="I6" s="3">
        <v>434</v>
      </c>
      <c r="J6" s="3">
        <v>430</v>
      </c>
      <c r="K6" s="3">
        <v>446</v>
      </c>
      <c r="L6" s="3">
        <v>448</v>
      </c>
      <c r="M6" s="3">
        <v>396</v>
      </c>
      <c r="N6" s="3">
        <v>445</v>
      </c>
      <c r="O6" s="3">
        <v>447</v>
      </c>
      <c r="P6" s="3">
        <v>444</v>
      </c>
      <c r="Q6" s="3">
        <v>449</v>
      </c>
      <c r="R6" s="3">
        <v>282</v>
      </c>
      <c r="S6" s="3">
        <v>262</v>
      </c>
      <c r="T6" s="3">
        <v>292</v>
      </c>
    </row>
    <row r="7" spans="2:20" ht="15" customHeight="1">
      <c r="B7" s="3" t="s">
        <v>14</v>
      </c>
      <c r="C7" s="4">
        <v>1792</v>
      </c>
      <c r="D7" s="4">
        <v>1793</v>
      </c>
      <c r="E7" s="4">
        <v>1794</v>
      </c>
      <c r="F7" s="4">
        <v>1794</v>
      </c>
      <c r="G7" s="4">
        <v>1794</v>
      </c>
      <c r="H7" s="3" t="s">
        <v>15</v>
      </c>
      <c r="I7" s="4">
        <v>1771</v>
      </c>
      <c r="J7" s="4">
        <v>1720</v>
      </c>
      <c r="K7" s="4">
        <v>1788</v>
      </c>
      <c r="L7" s="3" t="s">
        <v>16</v>
      </c>
      <c r="M7" s="4">
        <v>1601</v>
      </c>
      <c r="N7" s="3" t="s">
        <v>17</v>
      </c>
      <c r="O7" s="4">
        <v>1782</v>
      </c>
      <c r="P7" s="3" t="s">
        <v>18</v>
      </c>
      <c r="Q7" s="3" t="s">
        <v>19</v>
      </c>
      <c r="R7" s="4">
        <v>1183</v>
      </c>
      <c r="S7" s="4">
        <v>1359</v>
      </c>
      <c r="T7" s="4">
        <v>1507</v>
      </c>
    </row>
    <row r="8" spans="2:20" ht="15" customHeight="1">
      <c r="B8" s="3" t="s">
        <v>20</v>
      </c>
      <c r="C8" s="4">
        <v>1668</v>
      </c>
      <c r="D8" s="4">
        <v>1668</v>
      </c>
      <c r="E8" s="4">
        <v>1668</v>
      </c>
      <c r="F8" s="4">
        <v>1668</v>
      </c>
      <c r="G8" s="4">
        <v>1668</v>
      </c>
      <c r="H8" s="3" t="s">
        <v>21</v>
      </c>
      <c r="I8" s="4">
        <v>1631</v>
      </c>
      <c r="J8" s="4">
        <v>1635</v>
      </c>
      <c r="K8" s="4">
        <v>1667</v>
      </c>
      <c r="L8" s="3" t="s">
        <v>22</v>
      </c>
      <c r="M8" s="4">
        <v>1516</v>
      </c>
      <c r="N8" s="3" t="s">
        <v>23</v>
      </c>
      <c r="O8" s="4">
        <v>1663</v>
      </c>
      <c r="P8" s="3" t="s">
        <v>24</v>
      </c>
      <c r="Q8" s="3" t="s">
        <v>21</v>
      </c>
      <c r="R8" s="4">
        <v>1353</v>
      </c>
      <c r="S8" s="4">
        <v>1455</v>
      </c>
      <c r="T8" s="4">
        <v>1501</v>
      </c>
    </row>
    <row r="9" spans="2:20">
      <c r="B9" s="3" t="s">
        <v>25</v>
      </c>
      <c r="C9" s="4">
        <v>1188</v>
      </c>
      <c r="D9" s="4">
        <v>1188</v>
      </c>
      <c r="E9" s="4">
        <v>1188</v>
      </c>
      <c r="F9" s="4">
        <v>1188</v>
      </c>
      <c r="G9" s="4">
        <v>1188</v>
      </c>
      <c r="H9" s="3" t="s">
        <v>26</v>
      </c>
      <c r="I9" s="4">
        <v>1150</v>
      </c>
      <c r="J9" s="4">
        <v>1178</v>
      </c>
      <c r="K9" s="4">
        <v>1187</v>
      </c>
      <c r="L9" s="3" t="s">
        <v>27</v>
      </c>
      <c r="M9" s="4">
        <v>1091</v>
      </c>
      <c r="N9" s="3" t="s">
        <v>28</v>
      </c>
      <c r="O9" s="4">
        <v>1176</v>
      </c>
      <c r="P9" s="3" t="s">
        <v>29</v>
      </c>
      <c r="Q9" s="3" t="s">
        <v>30</v>
      </c>
      <c r="R9" s="3">
        <v>903</v>
      </c>
      <c r="S9" s="3">
        <v>973</v>
      </c>
      <c r="T9" s="4">
        <v>1046</v>
      </c>
    </row>
    <row r="10" spans="2:20" ht="15.75" customHeight="1">
      <c r="B10" s="3" t="s">
        <v>31</v>
      </c>
      <c r="C10" s="3">
        <v>463</v>
      </c>
      <c r="D10" s="3">
        <v>466</v>
      </c>
      <c r="E10" s="3">
        <v>466</v>
      </c>
      <c r="F10" s="3">
        <v>466</v>
      </c>
      <c r="G10" s="3">
        <v>466</v>
      </c>
      <c r="H10" s="3">
        <v>467</v>
      </c>
      <c r="I10" s="3">
        <v>439</v>
      </c>
      <c r="J10" s="3">
        <v>454</v>
      </c>
      <c r="K10" s="3">
        <v>465</v>
      </c>
      <c r="L10" s="3">
        <v>461</v>
      </c>
      <c r="M10" s="3">
        <v>432</v>
      </c>
      <c r="N10" s="3">
        <v>465</v>
      </c>
      <c r="O10" s="3">
        <v>456</v>
      </c>
      <c r="P10" s="3">
        <v>462</v>
      </c>
      <c r="Q10" s="3">
        <v>466</v>
      </c>
      <c r="R10" s="3">
        <v>353</v>
      </c>
      <c r="S10" s="3">
        <v>354</v>
      </c>
      <c r="T10" s="3">
        <v>372</v>
      </c>
    </row>
  </sheetData>
  <mergeCells count="7">
    <mergeCell ref="B1:T1"/>
    <mergeCell ref="B2:B4"/>
    <mergeCell ref="C2:H3"/>
    <mergeCell ref="I2:T2"/>
    <mergeCell ref="I3:L3"/>
    <mergeCell ref="M3:Q3"/>
    <mergeCell ref="R3:T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21"/>
  <sheetViews>
    <sheetView workbookViewId="0">
      <selection activeCell="B1" sqref="B1:C9"/>
    </sheetView>
  </sheetViews>
  <sheetFormatPr defaultRowHeight="15"/>
  <cols>
    <col min="3" max="3" width="11.140625" customWidth="1"/>
    <col min="4" max="4" width="7.42578125" customWidth="1"/>
    <col min="5" max="6" width="7.5703125" customWidth="1"/>
    <col min="7" max="7" width="7.42578125" customWidth="1"/>
    <col min="8" max="8" width="5.42578125" customWidth="1"/>
    <col min="9" max="9" width="7.42578125" customWidth="1"/>
    <col min="10" max="10" width="8" customWidth="1"/>
    <col min="11" max="11" width="7.5703125" customWidth="1"/>
    <col min="12" max="12" width="7.7109375" customWidth="1"/>
    <col min="13" max="13" width="7.42578125" customWidth="1"/>
    <col min="14" max="14" width="6.140625" customWidth="1"/>
    <col min="15" max="15" width="7.7109375" customWidth="1"/>
    <col min="16" max="16" width="7.85546875" customWidth="1"/>
    <col min="17" max="17" width="7.7109375" customWidth="1"/>
    <col min="18" max="18" width="6" customWidth="1"/>
  </cols>
  <sheetData>
    <row r="1" spans="2:18" ht="15" customHeight="1">
      <c r="B1" s="49" t="s">
        <v>0</v>
      </c>
      <c r="C1" s="49" t="s">
        <v>57</v>
      </c>
      <c r="D1" s="49" t="s">
        <v>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9"/>
      <c r="R1" s="11"/>
    </row>
    <row r="2" spans="2:18" ht="15" customHeight="1">
      <c r="B2" s="49"/>
      <c r="C2" s="49"/>
      <c r="D2" s="56" t="s">
        <v>3</v>
      </c>
      <c r="E2" s="57"/>
      <c r="F2" s="57"/>
      <c r="G2" s="57"/>
      <c r="H2" s="58"/>
      <c r="I2" s="56" t="s">
        <v>4</v>
      </c>
      <c r="J2" s="57"/>
      <c r="K2" s="57"/>
      <c r="L2" s="57"/>
      <c r="M2" s="57"/>
      <c r="N2" s="58"/>
      <c r="O2" s="56" t="s">
        <v>5</v>
      </c>
      <c r="P2" s="57"/>
      <c r="Q2" s="57"/>
      <c r="R2" s="58"/>
    </row>
    <row r="3" spans="2:18">
      <c r="B3" s="49"/>
      <c r="C3" s="49"/>
      <c r="D3" s="1">
        <v>2001</v>
      </c>
      <c r="E3" s="1">
        <v>2009</v>
      </c>
      <c r="F3" s="1">
        <v>2011</v>
      </c>
      <c r="G3" s="15">
        <v>2013</v>
      </c>
      <c r="H3" s="15" t="s">
        <v>58</v>
      </c>
      <c r="I3" s="16">
        <v>2001</v>
      </c>
      <c r="J3" s="16">
        <v>2005</v>
      </c>
      <c r="K3" s="16">
        <v>2009</v>
      </c>
      <c r="L3" s="16">
        <v>2012</v>
      </c>
      <c r="M3" s="15">
        <v>2013</v>
      </c>
      <c r="N3" s="15" t="s">
        <v>58</v>
      </c>
      <c r="O3" s="16">
        <v>2001</v>
      </c>
      <c r="P3" s="17">
        <v>2009</v>
      </c>
      <c r="Q3" s="16">
        <v>2011</v>
      </c>
      <c r="R3" s="16" t="s">
        <v>58</v>
      </c>
    </row>
    <row r="4" spans="2:18">
      <c r="B4" s="1" t="s">
        <v>6</v>
      </c>
      <c r="C4" s="8">
        <v>5570</v>
      </c>
      <c r="D4" s="8">
        <v>5425</v>
      </c>
      <c r="E4" s="8">
        <v>5417</v>
      </c>
      <c r="F4" s="8">
        <v>5553</v>
      </c>
      <c r="G4" s="8">
        <v>5553</v>
      </c>
      <c r="H4" s="19">
        <f>G4/C4*100</f>
        <v>99.694793536804298</v>
      </c>
      <c r="I4" s="8">
        <v>5036</v>
      </c>
      <c r="J4" s="1" t="s">
        <v>10</v>
      </c>
      <c r="K4" s="8">
        <v>5327</v>
      </c>
      <c r="L4" s="8">
        <v>5527</v>
      </c>
      <c r="M4" s="8">
        <v>5562</v>
      </c>
      <c r="N4" s="19">
        <f>M4/C4*100</f>
        <v>99.856373429084371</v>
      </c>
      <c r="O4" s="8">
        <v>4072</v>
      </c>
      <c r="P4" s="12">
        <v>4403</v>
      </c>
      <c r="Q4" s="8">
        <v>4718</v>
      </c>
      <c r="R4" s="20">
        <f>Q4/C4*100</f>
        <v>84.703770197486534</v>
      </c>
    </row>
    <row r="5" spans="2:18">
      <c r="B5" s="3" t="s">
        <v>13</v>
      </c>
      <c r="C5" s="3">
        <v>450</v>
      </c>
      <c r="D5" s="3">
        <v>434</v>
      </c>
      <c r="E5" s="3">
        <v>430</v>
      </c>
      <c r="F5" s="3">
        <v>446</v>
      </c>
      <c r="G5" s="3">
        <v>448</v>
      </c>
      <c r="H5" s="19">
        <f t="shared" ref="H5:H9" si="0">G5/C5*100</f>
        <v>99.555555555555557</v>
      </c>
      <c r="I5" s="3">
        <v>396</v>
      </c>
      <c r="J5" s="3">
        <v>445</v>
      </c>
      <c r="K5" s="3">
        <v>447</v>
      </c>
      <c r="L5" s="3">
        <v>444</v>
      </c>
      <c r="M5" s="3">
        <v>449</v>
      </c>
      <c r="N5" s="19">
        <f t="shared" ref="N5:N9" si="1">M5/C5*100</f>
        <v>99.777777777777771</v>
      </c>
      <c r="O5" s="3">
        <v>282</v>
      </c>
      <c r="P5" s="13">
        <v>262</v>
      </c>
      <c r="Q5" s="3">
        <v>292</v>
      </c>
      <c r="R5" s="20">
        <f t="shared" ref="R5:R9" si="2">Q5/C5*100</f>
        <v>64.888888888888886</v>
      </c>
    </row>
    <row r="6" spans="2:18">
      <c r="B6" s="3" t="s">
        <v>14</v>
      </c>
      <c r="C6" s="4">
        <v>1794</v>
      </c>
      <c r="D6" s="4">
        <v>1771</v>
      </c>
      <c r="E6" s="4">
        <v>1720</v>
      </c>
      <c r="F6" s="4">
        <v>1788</v>
      </c>
      <c r="G6" s="4">
        <v>1790</v>
      </c>
      <c r="H6" s="19">
        <f t="shared" si="0"/>
        <v>99.777034559643255</v>
      </c>
      <c r="I6" s="4">
        <v>1601</v>
      </c>
      <c r="J6" s="4">
        <v>1774</v>
      </c>
      <c r="K6" s="4">
        <v>1782</v>
      </c>
      <c r="L6" s="4">
        <v>1783</v>
      </c>
      <c r="M6" s="4">
        <v>1792</v>
      </c>
      <c r="N6" s="19">
        <f t="shared" si="1"/>
        <v>99.888517279821627</v>
      </c>
      <c r="O6" s="4">
        <v>1183</v>
      </c>
      <c r="P6" s="14">
        <v>1359</v>
      </c>
      <c r="Q6" s="4">
        <v>1507</v>
      </c>
      <c r="R6" s="20">
        <f t="shared" si="2"/>
        <v>84.002229654403564</v>
      </c>
    </row>
    <row r="7" spans="2:18">
      <c r="B7" s="3" t="s">
        <v>20</v>
      </c>
      <c r="C7" s="4">
        <v>1668</v>
      </c>
      <c r="D7" s="4">
        <v>1631</v>
      </c>
      <c r="E7" s="4">
        <v>1635</v>
      </c>
      <c r="F7" s="4">
        <v>1667</v>
      </c>
      <c r="G7" s="4">
        <v>1666</v>
      </c>
      <c r="H7" s="19">
        <f t="shared" si="0"/>
        <v>99.880095923261393</v>
      </c>
      <c r="I7" s="4">
        <v>1516</v>
      </c>
      <c r="J7" s="4">
        <v>1643</v>
      </c>
      <c r="K7" s="4">
        <v>1663</v>
      </c>
      <c r="L7" s="4">
        <v>1656</v>
      </c>
      <c r="M7" s="4">
        <v>1668</v>
      </c>
      <c r="N7" s="19">
        <f t="shared" si="1"/>
        <v>100</v>
      </c>
      <c r="O7" s="4">
        <v>1353</v>
      </c>
      <c r="P7" s="14">
        <v>1455</v>
      </c>
      <c r="Q7" s="4">
        <v>1501</v>
      </c>
      <c r="R7" s="20">
        <f t="shared" si="2"/>
        <v>89.988009592326136</v>
      </c>
    </row>
    <row r="8" spans="2:18">
      <c r="B8" s="3" t="s">
        <v>25</v>
      </c>
      <c r="C8" s="4">
        <v>1191</v>
      </c>
      <c r="D8" s="4">
        <v>1150</v>
      </c>
      <c r="E8" s="4">
        <v>1178</v>
      </c>
      <c r="F8" s="4">
        <v>1187</v>
      </c>
      <c r="G8" s="4">
        <v>1188</v>
      </c>
      <c r="H8" s="19">
        <f t="shared" si="0"/>
        <v>99.748110831234257</v>
      </c>
      <c r="I8" s="4">
        <v>1091</v>
      </c>
      <c r="J8" s="4">
        <v>1170</v>
      </c>
      <c r="K8" s="4">
        <v>1176</v>
      </c>
      <c r="L8" s="4">
        <v>1182</v>
      </c>
      <c r="M8" s="4">
        <v>1187</v>
      </c>
      <c r="N8" s="19">
        <f t="shared" si="1"/>
        <v>99.664147774979</v>
      </c>
      <c r="O8" s="3">
        <v>903</v>
      </c>
      <c r="P8" s="13">
        <v>973</v>
      </c>
      <c r="Q8" s="4">
        <v>1046</v>
      </c>
      <c r="R8" s="20">
        <f t="shared" si="2"/>
        <v>87.825356842989095</v>
      </c>
    </row>
    <row r="9" spans="2:18" ht="25.5">
      <c r="B9" s="3" t="s">
        <v>31</v>
      </c>
      <c r="C9" s="3">
        <v>467</v>
      </c>
      <c r="D9" s="3">
        <v>439</v>
      </c>
      <c r="E9" s="3">
        <v>454</v>
      </c>
      <c r="F9" s="3">
        <v>465</v>
      </c>
      <c r="G9" s="3">
        <v>461</v>
      </c>
      <c r="H9" s="19">
        <f t="shared" si="0"/>
        <v>98.715203426124205</v>
      </c>
      <c r="I9" s="3">
        <v>432</v>
      </c>
      <c r="J9" s="3">
        <v>465</v>
      </c>
      <c r="K9" s="3">
        <v>456</v>
      </c>
      <c r="L9" s="3">
        <v>462</v>
      </c>
      <c r="M9" s="3">
        <v>466</v>
      </c>
      <c r="N9" s="19">
        <f t="shared" si="1"/>
        <v>99.78586723768737</v>
      </c>
      <c r="O9" s="3">
        <v>353</v>
      </c>
      <c r="P9" s="13">
        <v>354</v>
      </c>
      <c r="Q9" s="3">
        <v>372</v>
      </c>
      <c r="R9" s="20">
        <f t="shared" si="2"/>
        <v>79.657387580299783</v>
      </c>
    </row>
    <row r="13" spans="2:18">
      <c r="H13" s="18"/>
    </row>
    <row r="14" spans="2:18">
      <c r="H14" s="11"/>
    </row>
    <row r="15" spans="2:18">
      <c r="H15" s="11"/>
    </row>
    <row r="16" spans="2:18">
      <c r="H16" s="11"/>
    </row>
    <row r="17" spans="8:8">
      <c r="H17" s="11"/>
    </row>
    <row r="18" spans="8:8">
      <c r="H18" s="11"/>
    </row>
    <row r="19" spans="8:8">
      <c r="H19" s="18"/>
    </row>
    <row r="20" spans="8:8">
      <c r="H20" s="18"/>
    </row>
    <row r="21" spans="8:8">
      <c r="H21" s="18"/>
    </row>
  </sheetData>
  <mergeCells count="6">
    <mergeCell ref="I2:N2"/>
    <mergeCell ref="O2:R2"/>
    <mergeCell ref="B1:B3"/>
    <mergeCell ref="D1:Q1"/>
    <mergeCell ref="C1:C3"/>
    <mergeCell ref="D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R19"/>
  <sheetViews>
    <sheetView workbookViewId="0">
      <selection activeCell="H5" sqref="H5"/>
    </sheetView>
  </sheetViews>
  <sheetFormatPr defaultRowHeight="15"/>
  <cols>
    <col min="3" max="3" width="11.42578125" customWidth="1"/>
    <col min="4" max="4" width="11" customWidth="1"/>
    <col min="5" max="5" width="13.28515625" customWidth="1"/>
    <col min="6" max="6" width="11.28515625" customWidth="1"/>
    <col min="7" max="7" width="10.85546875" bestFit="1" customWidth="1"/>
    <col min="12" max="12" width="9.140625" customWidth="1"/>
  </cols>
  <sheetData>
    <row r="2" spans="2:18">
      <c r="B2" s="49" t="s">
        <v>0</v>
      </c>
      <c r="C2" s="49" t="s">
        <v>57</v>
      </c>
      <c r="D2" s="49" t="s">
        <v>2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9"/>
      <c r="R2" s="11"/>
    </row>
    <row r="3" spans="2:18">
      <c r="B3" s="49"/>
      <c r="C3" s="49"/>
      <c r="D3" s="56" t="s">
        <v>3</v>
      </c>
      <c r="E3" s="57"/>
      <c r="F3" s="57"/>
      <c r="G3" s="57"/>
      <c r="H3" s="58"/>
      <c r="I3" s="56" t="s">
        <v>4</v>
      </c>
      <c r="J3" s="57"/>
      <c r="K3" s="57"/>
      <c r="L3" s="57"/>
      <c r="M3" s="57"/>
      <c r="N3" s="58"/>
      <c r="O3" s="56" t="s">
        <v>5</v>
      </c>
      <c r="P3" s="57"/>
      <c r="Q3" s="57"/>
      <c r="R3" s="58"/>
    </row>
    <row r="4" spans="2:18">
      <c r="B4" s="49"/>
      <c r="C4" s="49"/>
      <c r="D4" s="1">
        <v>2001</v>
      </c>
      <c r="E4" s="1">
        <v>2009</v>
      </c>
      <c r="F4" s="1">
        <v>2011</v>
      </c>
      <c r="G4" s="15">
        <v>2013</v>
      </c>
      <c r="H4" s="15" t="s">
        <v>58</v>
      </c>
      <c r="I4" s="16">
        <v>2001</v>
      </c>
      <c r="J4" s="16">
        <v>2005</v>
      </c>
      <c r="K4" s="16">
        <v>2009</v>
      </c>
      <c r="L4" s="16">
        <v>2012</v>
      </c>
      <c r="M4" s="15">
        <v>2013</v>
      </c>
      <c r="N4" s="15" t="s">
        <v>58</v>
      </c>
      <c r="O4" s="16">
        <v>2001</v>
      </c>
      <c r="P4" s="17">
        <v>2009</v>
      </c>
      <c r="Q4" s="16">
        <v>2011</v>
      </c>
      <c r="R4" s="16" t="s">
        <v>58</v>
      </c>
    </row>
    <row r="5" spans="2:18">
      <c r="B5" s="1" t="s">
        <v>6</v>
      </c>
      <c r="C5" s="8">
        <v>5570</v>
      </c>
      <c r="D5" s="8">
        <v>5425</v>
      </c>
      <c r="E5" s="8">
        <v>5417</v>
      </c>
      <c r="F5" s="8">
        <v>5553</v>
      </c>
      <c r="G5" s="8">
        <v>5553</v>
      </c>
      <c r="H5" s="19">
        <f>G5/C5*100</f>
        <v>99.694793536804298</v>
      </c>
      <c r="I5" s="8">
        <v>5036</v>
      </c>
      <c r="J5" s="1" t="s">
        <v>10</v>
      </c>
      <c r="K5" s="8">
        <v>5327</v>
      </c>
      <c r="L5" s="8">
        <v>5527</v>
      </c>
      <c r="M5" s="8">
        <v>5562</v>
      </c>
      <c r="N5" s="19">
        <f>M5/C5*100</f>
        <v>99.856373429084371</v>
      </c>
      <c r="O5" s="8">
        <v>4072</v>
      </c>
      <c r="P5" s="12">
        <v>4403</v>
      </c>
      <c r="Q5" s="8">
        <v>4718</v>
      </c>
      <c r="R5" s="20">
        <f>Q5/C5*100</f>
        <v>84.703770197486534</v>
      </c>
    </row>
    <row r="6" spans="2:18">
      <c r="B6" s="3" t="s">
        <v>13</v>
      </c>
      <c r="C6" s="3">
        <v>450</v>
      </c>
      <c r="D6" s="3">
        <v>434</v>
      </c>
      <c r="E6" s="3">
        <v>430</v>
      </c>
      <c r="F6" s="3">
        <v>446</v>
      </c>
      <c r="G6" s="3">
        <v>448</v>
      </c>
      <c r="H6" s="19">
        <f t="shared" ref="H6:H10" si="0">G6/C6*100</f>
        <v>99.555555555555557</v>
      </c>
      <c r="I6" s="3">
        <v>396</v>
      </c>
      <c r="J6" s="3">
        <v>445</v>
      </c>
      <c r="K6" s="3">
        <v>447</v>
      </c>
      <c r="L6" s="3">
        <v>444</v>
      </c>
      <c r="M6" s="3">
        <v>449</v>
      </c>
      <c r="N6" s="19">
        <f t="shared" ref="N6:N10" si="1">M6/C6*100</f>
        <v>99.777777777777771</v>
      </c>
      <c r="O6" s="3">
        <v>282</v>
      </c>
      <c r="P6" s="13">
        <v>262</v>
      </c>
      <c r="Q6" s="3">
        <v>292</v>
      </c>
      <c r="R6" s="20">
        <f t="shared" ref="R6:R10" si="2">Q6/C6*100</f>
        <v>64.888888888888886</v>
      </c>
    </row>
    <row r="7" spans="2:18">
      <c r="B7" s="3" t="s">
        <v>14</v>
      </c>
      <c r="C7" s="4">
        <v>1794</v>
      </c>
      <c r="D7" s="4">
        <v>1771</v>
      </c>
      <c r="E7" s="4">
        <v>1720</v>
      </c>
      <c r="F7" s="4">
        <v>1788</v>
      </c>
      <c r="G7" s="4">
        <v>1790</v>
      </c>
      <c r="H7" s="19">
        <f t="shared" si="0"/>
        <v>99.777034559643255</v>
      </c>
      <c r="I7" s="4">
        <v>1601</v>
      </c>
      <c r="J7" s="4">
        <v>1774</v>
      </c>
      <c r="K7" s="4">
        <v>1782</v>
      </c>
      <c r="L7" s="4">
        <v>1783</v>
      </c>
      <c r="M7" s="4">
        <v>1792</v>
      </c>
      <c r="N7" s="19">
        <f t="shared" si="1"/>
        <v>99.888517279821627</v>
      </c>
      <c r="O7" s="4">
        <v>1183</v>
      </c>
      <c r="P7" s="14">
        <v>1359</v>
      </c>
      <c r="Q7" s="4">
        <v>1507</v>
      </c>
      <c r="R7" s="20">
        <f t="shared" si="2"/>
        <v>84.002229654403564</v>
      </c>
    </row>
    <row r="8" spans="2:18">
      <c r="B8" s="3" t="s">
        <v>20</v>
      </c>
      <c r="C8" s="4">
        <v>1668</v>
      </c>
      <c r="D8" s="4">
        <v>1631</v>
      </c>
      <c r="E8" s="4">
        <v>1635</v>
      </c>
      <c r="F8" s="4">
        <v>1667</v>
      </c>
      <c r="G8" s="4">
        <v>1666</v>
      </c>
      <c r="H8" s="19">
        <f t="shared" si="0"/>
        <v>99.880095923261393</v>
      </c>
      <c r="I8" s="4">
        <v>1516</v>
      </c>
      <c r="J8" s="4">
        <v>1643</v>
      </c>
      <c r="K8" s="4">
        <v>1663</v>
      </c>
      <c r="L8" s="4">
        <v>1656</v>
      </c>
      <c r="M8" s="4">
        <v>1668</v>
      </c>
      <c r="N8" s="19">
        <f t="shared" si="1"/>
        <v>100</v>
      </c>
      <c r="O8" s="4">
        <v>1353</v>
      </c>
      <c r="P8" s="14">
        <v>1455</v>
      </c>
      <c r="Q8" s="4">
        <v>1501</v>
      </c>
      <c r="R8" s="20">
        <f t="shared" si="2"/>
        <v>89.988009592326136</v>
      </c>
    </row>
    <row r="9" spans="2:18">
      <c r="B9" s="3" t="s">
        <v>25</v>
      </c>
      <c r="C9" s="4">
        <v>1191</v>
      </c>
      <c r="D9" s="4">
        <v>1150</v>
      </c>
      <c r="E9" s="4">
        <v>1178</v>
      </c>
      <c r="F9" s="4">
        <v>1187</v>
      </c>
      <c r="G9" s="4">
        <v>1188</v>
      </c>
      <c r="H9" s="19">
        <f t="shared" si="0"/>
        <v>99.748110831234257</v>
      </c>
      <c r="I9" s="4">
        <v>1091</v>
      </c>
      <c r="J9" s="4">
        <v>1170</v>
      </c>
      <c r="K9" s="4">
        <v>1176</v>
      </c>
      <c r="L9" s="4">
        <v>1182</v>
      </c>
      <c r="M9" s="4">
        <v>1187</v>
      </c>
      <c r="N9" s="19">
        <f t="shared" si="1"/>
        <v>99.664147774979</v>
      </c>
      <c r="O9" s="3">
        <v>903</v>
      </c>
      <c r="P9" s="13">
        <v>973</v>
      </c>
      <c r="Q9" s="4">
        <v>1046</v>
      </c>
      <c r="R9" s="20">
        <f t="shared" si="2"/>
        <v>87.825356842989095</v>
      </c>
    </row>
    <row r="10" spans="2:18" ht="25.5">
      <c r="B10" s="3" t="s">
        <v>31</v>
      </c>
      <c r="C10" s="3">
        <v>467</v>
      </c>
      <c r="D10" s="3">
        <v>439</v>
      </c>
      <c r="E10" s="3">
        <v>454</v>
      </c>
      <c r="F10" s="3">
        <v>465</v>
      </c>
      <c r="G10" s="3">
        <v>461</v>
      </c>
      <c r="H10" s="19">
        <f t="shared" si="0"/>
        <v>98.715203426124205</v>
      </c>
      <c r="I10" s="3">
        <v>432</v>
      </c>
      <c r="J10" s="3">
        <v>465</v>
      </c>
      <c r="K10" s="3">
        <v>456</v>
      </c>
      <c r="L10" s="3">
        <v>462</v>
      </c>
      <c r="M10" s="3">
        <v>466</v>
      </c>
      <c r="N10" s="19">
        <f t="shared" si="1"/>
        <v>99.78586723768737</v>
      </c>
      <c r="O10" s="3">
        <v>353</v>
      </c>
      <c r="P10" s="13">
        <v>354</v>
      </c>
      <c r="Q10" s="3">
        <v>372</v>
      </c>
      <c r="R10" s="20">
        <f t="shared" si="2"/>
        <v>79.657387580299783</v>
      </c>
    </row>
    <row r="11" spans="2:18">
      <c r="H11" s="23">
        <f>AVERAGE(H5:H10)</f>
        <v>99.561798972103816</v>
      </c>
      <c r="N11" s="23">
        <f>AVERAGE(N5:N10)</f>
        <v>99.828780583225026</v>
      </c>
      <c r="R11" s="24">
        <f>AVERAGE(R5:R10)</f>
        <v>81.844273792732324</v>
      </c>
    </row>
    <row r="12" spans="2:18">
      <c r="N12" s="22"/>
    </row>
    <row r="13" spans="2:18">
      <c r="D13" s="21" t="s">
        <v>3</v>
      </c>
      <c r="G13" s="21" t="s">
        <v>59</v>
      </c>
      <c r="J13" s="21" t="s">
        <v>5</v>
      </c>
    </row>
    <row r="14" spans="2:18">
      <c r="C14" s="5" t="s">
        <v>6</v>
      </c>
      <c r="D14" s="19">
        <v>99.694793536804298</v>
      </c>
      <c r="F14" s="5" t="s">
        <v>6</v>
      </c>
      <c r="G14" s="19">
        <v>99.856373429084371</v>
      </c>
      <c r="I14" s="5" t="s">
        <v>6</v>
      </c>
      <c r="J14" s="20">
        <v>84.703770197486534</v>
      </c>
    </row>
    <row r="15" spans="2:18">
      <c r="C15" s="3" t="s">
        <v>13</v>
      </c>
      <c r="D15" s="19">
        <v>99.555555555555557</v>
      </c>
      <c r="F15" s="3" t="s">
        <v>13</v>
      </c>
      <c r="G15" s="19">
        <v>99.777777777777771</v>
      </c>
      <c r="I15" s="3" t="s">
        <v>13</v>
      </c>
      <c r="J15" s="20">
        <v>64.888888888888886</v>
      </c>
    </row>
    <row r="16" spans="2:18">
      <c r="C16" s="3" t="s">
        <v>14</v>
      </c>
      <c r="D16" s="19">
        <v>99.777034559643255</v>
      </c>
      <c r="F16" s="3" t="s">
        <v>14</v>
      </c>
      <c r="G16" s="19">
        <v>99.888517279821627</v>
      </c>
      <c r="I16" s="3" t="s">
        <v>14</v>
      </c>
      <c r="J16" s="20">
        <v>84.002229654403564</v>
      </c>
    </row>
    <row r="17" spans="3:10">
      <c r="C17" s="3" t="s">
        <v>20</v>
      </c>
      <c r="D17" s="19">
        <v>99.880095923261393</v>
      </c>
      <c r="F17" s="3" t="s">
        <v>20</v>
      </c>
      <c r="G17" s="19">
        <v>100</v>
      </c>
      <c r="I17" s="3" t="s">
        <v>20</v>
      </c>
      <c r="J17" s="20">
        <v>89.988009592326136</v>
      </c>
    </row>
    <row r="18" spans="3:10">
      <c r="C18" s="3" t="s">
        <v>25</v>
      </c>
      <c r="D18" s="19">
        <v>99.748110831234257</v>
      </c>
      <c r="F18" s="3" t="s">
        <v>25</v>
      </c>
      <c r="G18" s="19">
        <v>99.664147774979</v>
      </c>
      <c r="I18" s="3" t="s">
        <v>25</v>
      </c>
      <c r="J18" s="20">
        <v>87.825356842989095</v>
      </c>
    </row>
    <row r="19" spans="3:10" ht="25.5">
      <c r="C19" s="3" t="s">
        <v>31</v>
      </c>
      <c r="D19" s="19">
        <v>98.715203426124205</v>
      </c>
      <c r="F19" s="3" t="s">
        <v>31</v>
      </c>
      <c r="G19" s="19">
        <v>99.78586723768737</v>
      </c>
      <c r="I19" s="3" t="s">
        <v>31</v>
      </c>
      <c r="J19" s="20">
        <v>79.657387580299783</v>
      </c>
    </row>
  </sheetData>
  <mergeCells count="6">
    <mergeCell ref="B2:B4"/>
    <mergeCell ref="C2:C4"/>
    <mergeCell ref="D2:Q2"/>
    <mergeCell ref="D3:H3"/>
    <mergeCell ref="I3:N3"/>
    <mergeCell ref="O3:R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66"/>
  <sheetViews>
    <sheetView tabSelected="1" topLeftCell="A46" workbookViewId="0">
      <selection activeCell="C65" sqref="C65"/>
    </sheetView>
  </sheetViews>
  <sheetFormatPr defaultRowHeight="15"/>
  <cols>
    <col min="3" max="3" width="12" customWidth="1"/>
    <col min="8" max="8" width="5.5703125" bestFit="1" customWidth="1"/>
    <col min="9" max="9" width="4.5703125" bestFit="1" customWidth="1"/>
    <col min="15" max="16" width="5.5703125" bestFit="1" customWidth="1"/>
    <col min="20" max="20" width="5.5703125" bestFit="1" customWidth="1"/>
    <col min="21" max="21" width="4.5703125" bestFit="1" customWidth="1"/>
  </cols>
  <sheetData>
    <row r="2" spans="1:21">
      <c r="B2" s="62" t="s">
        <v>63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15" customHeight="1">
      <c r="A3" s="31"/>
      <c r="B3" s="63" t="s">
        <v>0</v>
      </c>
      <c r="C3" s="63" t="s">
        <v>57</v>
      </c>
      <c r="D3" s="63" t="s">
        <v>2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>
      <c r="A4" s="31"/>
      <c r="B4" s="63"/>
      <c r="C4" s="63"/>
      <c r="D4" s="64" t="s">
        <v>3</v>
      </c>
      <c r="E4" s="65"/>
      <c r="F4" s="65"/>
      <c r="G4" s="65"/>
      <c r="H4" s="65"/>
      <c r="I4" s="66"/>
      <c r="J4" s="64" t="s">
        <v>4</v>
      </c>
      <c r="K4" s="65"/>
      <c r="L4" s="65"/>
      <c r="M4" s="65"/>
      <c r="N4" s="65"/>
      <c r="O4" s="65"/>
      <c r="P4" s="66"/>
      <c r="Q4" s="64" t="s">
        <v>5</v>
      </c>
      <c r="R4" s="65"/>
      <c r="S4" s="65"/>
      <c r="T4" s="65"/>
      <c r="U4" s="66"/>
    </row>
    <row r="5" spans="1:21">
      <c r="A5" s="31"/>
      <c r="B5" s="63"/>
      <c r="C5" s="63"/>
      <c r="D5" s="16">
        <v>2001</v>
      </c>
      <c r="E5" s="16">
        <v>2009</v>
      </c>
      <c r="F5" s="16">
        <v>2011</v>
      </c>
      <c r="G5" s="15">
        <v>2013</v>
      </c>
      <c r="H5" s="15" t="s">
        <v>60</v>
      </c>
      <c r="I5" s="15" t="s">
        <v>58</v>
      </c>
      <c r="J5" s="16">
        <v>2001</v>
      </c>
      <c r="K5" s="16">
        <v>2005</v>
      </c>
      <c r="L5" s="16">
        <v>2009</v>
      </c>
      <c r="M5" s="16">
        <v>2012</v>
      </c>
      <c r="N5" s="15">
        <v>2013</v>
      </c>
      <c r="O5" s="15" t="s">
        <v>60</v>
      </c>
      <c r="P5" s="15" t="s">
        <v>58</v>
      </c>
      <c r="Q5" s="46">
        <v>2001</v>
      </c>
      <c r="R5" s="47">
        <v>2009</v>
      </c>
      <c r="S5" s="46">
        <v>2011</v>
      </c>
      <c r="T5" s="46" t="s">
        <v>60</v>
      </c>
      <c r="U5" s="16" t="s">
        <v>58</v>
      </c>
    </row>
    <row r="6" spans="1:21">
      <c r="A6" s="31"/>
      <c r="B6" s="16" t="s">
        <v>6</v>
      </c>
      <c r="C6" s="25">
        <v>5570</v>
      </c>
      <c r="D6" s="25">
        <v>5425</v>
      </c>
      <c r="E6" s="25">
        <v>5417</v>
      </c>
      <c r="F6" s="25">
        <v>5553</v>
      </c>
      <c r="G6" s="25">
        <v>5553</v>
      </c>
      <c r="H6" s="33">
        <v>2.36</v>
      </c>
      <c r="I6" s="32">
        <f t="shared" ref="I6:I11" si="0">G6/C6*100</f>
        <v>99.694793536804298</v>
      </c>
      <c r="J6" s="25">
        <v>5036</v>
      </c>
      <c r="K6" s="16" t="s">
        <v>10</v>
      </c>
      <c r="L6" s="25">
        <v>5327</v>
      </c>
      <c r="M6" s="25">
        <v>5527</v>
      </c>
      <c r="N6" s="25">
        <v>5562</v>
      </c>
      <c r="O6" s="33">
        <v>10.44</v>
      </c>
      <c r="P6" s="32">
        <f t="shared" ref="P6:P11" si="1">N6/C6*100</f>
        <v>99.856373429084371</v>
      </c>
      <c r="Q6" s="25">
        <v>4072</v>
      </c>
      <c r="R6" s="28">
        <v>4403</v>
      </c>
      <c r="S6" s="25">
        <v>4718</v>
      </c>
      <c r="T6" s="33">
        <v>15.86</v>
      </c>
      <c r="U6" s="34">
        <f t="shared" ref="U6:U11" si="2">S6/C6*100</f>
        <v>84.703770197486534</v>
      </c>
    </row>
    <row r="7" spans="1:21">
      <c r="A7" s="31"/>
      <c r="B7" s="26" t="s">
        <v>13</v>
      </c>
      <c r="C7" s="26">
        <v>450</v>
      </c>
      <c r="D7" s="26">
        <v>434</v>
      </c>
      <c r="E7" s="26">
        <v>430</v>
      </c>
      <c r="F7" s="26">
        <v>446</v>
      </c>
      <c r="G7" s="26">
        <v>448</v>
      </c>
      <c r="H7" s="33">
        <v>3.23</v>
      </c>
      <c r="I7" s="32">
        <f t="shared" si="0"/>
        <v>99.555555555555557</v>
      </c>
      <c r="J7" s="26">
        <v>396</v>
      </c>
      <c r="K7" s="26">
        <v>445</v>
      </c>
      <c r="L7" s="26">
        <v>447</v>
      </c>
      <c r="M7" s="26">
        <v>444</v>
      </c>
      <c r="N7" s="26">
        <v>449</v>
      </c>
      <c r="O7" s="33">
        <v>13.38</v>
      </c>
      <c r="P7" s="32">
        <f t="shared" si="1"/>
        <v>99.777777777777771</v>
      </c>
      <c r="Q7" s="26">
        <v>282</v>
      </c>
      <c r="R7" s="29">
        <v>262</v>
      </c>
      <c r="S7" s="26">
        <v>292</v>
      </c>
      <c r="T7" s="33">
        <v>3.55</v>
      </c>
      <c r="U7" s="34">
        <f t="shared" si="2"/>
        <v>64.888888888888886</v>
      </c>
    </row>
    <row r="8" spans="1:21">
      <c r="A8" s="31"/>
      <c r="B8" s="26" t="s">
        <v>14</v>
      </c>
      <c r="C8" s="27">
        <v>1794</v>
      </c>
      <c r="D8" s="27">
        <v>1771</v>
      </c>
      <c r="E8" s="27">
        <v>1720</v>
      </c>
      <c r="F8" s="27">
        <v>1788</v>
      </c>
      <c r="G8" s="27">
        <v>1790</v>
      </c>
      <c r="H8" s="33">
        <v>1.07</v>
      </c>
      <c r="I8" s="32">
        <f t="shared" si="0"/>
        <v>99.777034559643255</v>
      </c>
      <c r="J8" s="27">
        <v>1601</v>
      </c>
      <c r="K8" s="27">
        <v>1774</v>
      </c>
      <c r="L8" s="27">
        <v>1782</v>
      </c>
      <c r="M8" s="27">
        <v>1783</v>
      </c>
      <c r="N8" s="27">
        <v>1792</v>
      </c>
      <c r="O8" s="33">
        <v>11.93</v>
      </c>
      <c r="P8" s="32">
        <f t="shared" si="1"/>
        <v>99.888517279821627</v>
      </c>
      <c r="Q8" s="27">
        <v>1183</v>
      </c>
      <c r="R8" s="30">
        <v>1359</v>
      </c>
      <c r="S8" s="27">
        <v>1507</v>
      </c>
      <c r="T8" s="33">
        <v>27.39</v>
      </c>
      <c r="U8" s="34">
        <f t="shared" si="2"/>
        <v>84.002229654403564</v>
      </c>
    </row>
    <row r="9" spans="1:21">
      <c r="A9" s="31"/>
      <c r="B9" s="26" t="s">
        <v>20</v>
      </c>
      <c r="C9" s="27">
        <v>1668</v>
      </c>
      <c r="D9" s="27">
        <v>1631</v>
      </c>
      <c r="E9" s="27">
        <v>1635</v>
      </c>
      <c r="F9" s="27">
        <v>1667</v>
      </c>
      <c r="G9" s="27">
        <v>1666</v>
      </c>
      <c r="H9" s="33">
        <v>2.15</v>
      </c>
      <c r="I9" s="32">
        <f t="shared" si="0"/>
        <v>99.880095923261393</v>
      </c>
      <c r="J9" s="27">
        <v>1516</v>
      </c>
      <c r="K9" s="27">
        <v>1643</v>
      </c>
      <c r="L9" s="27">
        <v>1663</v>
      </c>
      <c r="M9" s="27">
        <v>1656</v>
      </c>
      <c r="N9" s="27">
        <v>1668</v>
      </c>
      <c r="O9" s="33">
        <v>10.029999999999999</v>
      </c>
      <c r="P9" s="32">
        <f t="shared" si="1"/>
        <v>100</v>
      </c>
      <c r="Q9" s="27">
        <v>1353</v>
      </c>
      <c r="R9" s="30">
        <v>1455</v>
      </c>
      <c r="S9" s="27">
        <v>1501</v>
      </c>
      <c r="T9" s="33">
        <v>10.94</v>
      </c>
      <c r="U9" s="34">
        <f t="shared" si="2"/>
        <v>89.988009592326136</v>
      </c>
    </row>
    <row r="10" spans="1:21">
      <c r="A10" s="31"/>
      <c r="B10" s="26" t="s">
        <v>25</v>
      </c>
      <c r="C10" s="27">
        <v>1191</v>
      </c>
      <c r="D10" s="27">
        <v>1150</v>
      </c>
      <c r="E10" s="27">
        <v>1178</v>
      </c>
      <c r="F10" s="27">
        <v>1187</v>
      </c>
      <c r="G10" s="27">
        <v>1188</v>
      </c>
      <c r="H10" s="33">
        <v>3.3</v>
      </c>
      <c r="I10" s="32">
        <f t="shared" si="0"/>
        <v>99.748110831234257</v>
      </c>
      <c r="J10" s="27">
        <v>1091</v>
      </c>
      <c r="K10" s="27">
        <v>1170</v>
      </c>
      <c r="L10" s="27">
        <v>1176</v>
      </c>
      <c r="M10" s="27">
        <v>1182</v>
      </c>
      <c r="N10" s="27">
        <v>1187</v>
      </c>
      <c r="O10" s="33">
        <v>8.8000000000000007</v>
      </c>
      <c r="P10" s="32">
        <f t="shared" si="1"/>
        <v>99.664147774979</v>
      </c>
      <c r="Q10" s="26">
        <v>903</v>
      </c>
      <c r="R10" s="29">
        <v>973</v>
      </c>
      <c r="S10" s="27">
        <v>1046</v>
      </c>
      <c r="T10" s="33">
        <v>15.84</v>
      </c>
      <c r="U10" s="34">
        <f t="shared" si="2"/>
        <v>87.825356842989095</v>
      </c>
    </row>
    <row r="11" spans="1:21" ht="25.5">
      <c r="A11" s="31"/>
      <c r="B11" s="26" t="s">
        <v>31</v>
      </c>
      <c r="C11" s="26">
        <v>467</v>
      </c>
      <c r="D11" s="26">
        <v>439</v>
      </c>
      <c r="E11" s="26">
        <v>454</v>
      </c>
      <c r="F11" s="26">
        <v>465</v>
      </c>
      <c r="G11" s="26">
        <v>461</v>
      </c>
      <c r="H11" s="33">
        <v>5.01</v>
      </c>
      <c r="I11" s="32">
        <f t="shared" si="0"/>
        <v>98.715203426124205</v>
      </c>
      <c r="J11" s="26">
        <v>432</v>
      </c>
      <c r="K11" s="26">
        <v>465</v>
      </c>
      <c r="L11" s="26">
        <v>456</v>
      </c>
      <c r="M11" s="26">
        <v>462</v>
      </c>
      <c r="N11" s="26">
        <v>466</v>
      </c>
      <c r="O11" s="33">
        <v>7.87</v>
      </c>
      <c r="P11" s="32">
        <f t="shared" si="1"/>
        <v>99.78586723768737</v>
      </c>
      <c r="Q11" s="26">
        <v>353</v>
      </c>
      <c r="R11" s="29">
        <v>354</v>
      </c>
      <c r="S11" s="26">
        <v>372</v>
      </c>
      <c r="T11" s="33">
        <v>5.38</v>
      </c>
      <c r="U11" s="34">
        <f t="shared" si="2"/>
        <v>79.657387580299783</v>
      </c>
    </row>
    <row r="12" spans="1:21">
      <c r="A12" s="31"/>
      <c r="B12" s="31" t="s">
        <v>64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>
      <c r="A14" s="31"/>
      <c r="B14" s="31"/>
      <c r="C14" s="61" t="s">
        <v>69</v>
      </c>
      <c r="D14" s="61"/>
      <c r="E14" s="61"/>
      <c r="F14" s="61"/>
      <c r="G14" s="61"/>
      <c r="H14" s="61"/>
      <c r="I14" s="61"/>
      <c r="J14" s="61"/>
      <c r="K14" s="6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>
      <c r="A15" s="31"/>
      <c r="B15" s="31"/>
      <c r="C15" s="43"/>
      <c r="D15" s="42" t="s">
        <v>3</v>
      </c>
      <c r="E15" s="43"/>
      <c r="F15" s="43"/>
      <c r="G15" s="42" t="s">
        <v>59</v>
      </c>
      <c r="H15" s="42"/>
      <c r="I15" s="43"/>
      <c r="J15" s="43"/>
      <c r="K15" s="42" t="s">
        <v>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>
      <c r="A16" s="31"/>
      <c r="B16" s="31"/>
      <c r="C16" s="35" t="s">
        <v>6</v>
      </c>
      <c r="D16" s="32">
        <v>99.694793536804298</v>
      </c>
      <c r="E16" s="31"/>
      <c r="F16" s="35" t="s">
        <v>6</v>
      </c>
      <c r="G16" s="32">
        <v>99.856373429084371</v>
      </c>
      <c r="H16" s="36"/>
      <c r="I16" s="31"/>
      <c r="J16" s="35" t="s">
        <v>6</v>
      </c>
      <c r="K16" s="34">
        <v>84.703770197486534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>
      <c r="A17" s="31"/>
      <c r="B17" s="31"/>
      <c r="C17" s="26" t="s">
        <v>13</v>
      </c>
      <c r="D17" s="32">
        <v>99.555555555555557</v>
      </c>
      <c r="E17" s="31"/>
      <c r="F17" s="26" t="s">
        <v>13</v>
      </c>
      <c r="G17" s="32">
        <v>99.777777777777771</v>
      </c>
      <c r="H17" s="36"/>
      <c r="I17" s="31"/>
      <c r="J17" s="26" t="s">
        <v>13</v>
      </c>
      <c r="K17" s="34">
        <v>64.888888888888886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>
      <c r="A18" s="31"/>
      <c r="B18" s="31"/>
      <c r="C18" s="26" t="s">
        <v>14</v>
      </c>
      <c r="D18" s="32">
        <v>99.777034559643255</v>
      </c>
      <c r="E18" s="31"/>
      <c r="F18" s="26" t="s">
        <v>14</v>
      </c>
      <c r="G18" s="32">
        <v>99.888517279821627</v>
      </c>
      <c r="H18" s="36"/>
      <c r="I18" s="31"/>
      <c r="J18" s="26" t="s">
        <v>14</v>
      </c>
      <c r="K18" s="34">
        <v>84.002229654403564</v>
      </c>
      <c r="L18" s="31"/>
      <c r="M18" s="31"/>
      <c r="N18" s="31"/>
      <c r="O18" s="31"/>
      <c r="P18" s="31"/>
      <c r="R18" s="31"/>
      <c r="S18" s="31"/>
      <c r="T18" s="31"/>
      <c r="U18" s="31"/>
    </row>
    <row r="19" spans="1:21">
      <c r="A19" s="31"/>
      <c r="B19" s="31"/>
      <c r="C19" s="26" t="s">
        <v>20</v>
      </c>
      <c r="D19" s="32">
        <v>99.880095923261393</v>
      </c>
      <c r="E19" s="31"/>
      <c r="F19" s="26" t="s">
        <v>20</v>
      </c>
      <c r="G19" s="32">
        <v>100</v>
      </c>
      <c r="H19" s="36"/>
      <c r="I19" s="31"/>
      <c r="J19" s="26" t="s">
        <v>20</v>
      </c>
      <c r="K19" s="34">
        <v>89.988009592326136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>
      <c r="A20" s="31"/>
      <c r="B20" s="31"/>
      <c r="C20" s="26" t="s">
        <v>25</v>
      </c>
      <c r="D20" s="32">
        <v>99.748110831234257</v>
      </c>
      <c r="E20" s="31"/>
      <c r="F20" s="26" t="s">
        <v>25</v>
      </c>
      <c r="G20" s="32">
        <v>99.664147774979</v>
      </c>
      <c r="H20" s="36"/>
      <c r="I20" s="31"/>
      <c r="J20" s="26" t="s">
        <v>25</v>
      </c>
      <c r="K20" s="34">
        <v>87.825356842989095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25.5">
      <c r="A21" s="31"/>
      <c r="B21" s="31"/>
      <c r="C21" s="26" t="s">
        <v>31</v>
      </c>
      <c r="D21" s="32">
        <v>98.715203426124205</v>
      </c>
      <c r="E21" s="31"/>
      <c r="F21" s="26" t="s">
        <v>31</v>
      </c>
      <c r="G21" s="32">
        <v>99.78586723768737</v>
      </c>
      <c r="H21" s="36"/>
      <c r="I21" s="31"/>
      <c r="J21" s="26" t="s">
        <v>31</v>
      </c>
      <c r="K21" s="34">
        <v>79.657387580299783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>
      <c r="A22" s="31"/>
      <c r="B22" s="31"/>
      <c r="C22" s="37"/>
      <c r="D22" s="36"/>
      <c r="E22" s="31"/>
      <c r="F22" s="37"/>
      <c r="G22" s="36"/>
      <c r="H22" s="36"/>
      <c r="I22" s="31"/>
      <c r="J22" s="37"/>
      <c r="K22" s="45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>
      <c r="A23" s="31"/>
      <c r="B23" s="31"/>
      <c r="C23" s="60" t="s">
        <v>72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31"/>
      <c r="U23" s="31"/>
    </row>
    <row r="24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1:2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>
      <c r="A41" s="31"/>
      <c r="B41" s="31"/>
      <c r="C41" s="61" t="s">
        <v>70</v>
      </c>
      <c r="D41" s="61"/>
      <c r="E41" s="61"/>
      <c r="F41" s="61"/>
      <c r="G41" s="61"/>
      <c r="H41" s="61"/>
      <c r="I41" s="61"/>
      <c r="J41" s="61"/>
      <c r="K41" s="6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>
      <c r="A42" s="31"/>
      <c r="B42" s="31"/>
      <c r="C42" s="43"/>
      <c r="D42" s="42" t="s">
        <v>3</v>
      </c>
      <c r="E42" s="43"/>
      <c r="F42" s="43"/>
      <c r="G42" s="42" t="s">
        <v>59</v>
      </c>
      <c r="H42" s="42"/>
      <c r="I42" s="43"/>
      <c r="J42" s="43"/>
      <c r="K42" s="42" t="s">
        <v>5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>
      <c r="A43" s="31"/>
      <c r="B43" s="31"/>
      <c r="C43" s="35" t="s">
        <v>6</v>
      </c>
      <c r="D43" s="33">
        <v>2.36</v>
      </c>
      <c r="E43" s="31"/>
      <c r="F43" s="35" t="s">
        <v>6</v>
      </c>
      <c r="G43" s="33">
        <v>10.44</v>
      </c>
      <c r="H43" s="36"/>
      <c r="I43" s="31"/>
      <c r="J43" s="35" t="s">
        <v>6</v>
      </c>
      <c r="K43" s="33">
        <v>15.86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>
      <c r="A44" s="31"/>
      <c r="B44" s="31"/>
      <c r="C44" s="26" t="s">
        <v>13</v>
      </c>
      <c r="D44" s="33">
        <v>3.23</v>
      </c>
      <c r="E44" s="31"/>
      <c r="F44" s="26" t="s">
        <v>13</v>
      </c>
      <c r="G44" s="33">
        <v>13.38</v>
      </c>
      <c r="H44" s="36"/>
      <c r="I44" s="31"/>
      <c r="J44" s="26" t="s">
        <v>13</v>
      </c>
      <c r="K44" s="33">
        <v>3.55</v>
      </c>
      <c r="L44" s="31"/>
      <c r="M44" s="31"/>
      <c r="N44" s="31"/>
      <c r="O44" s="31"/>
      <c r="P44" s="31"/>
      <c r="R44" s="31"/>
      <c r="S44" s="31"/>
      <c r="T44" s="31"/>
      <c r="U44" s="31"/>
    </row>
    <row r="45" spans="1:21">
      <c r="A45" s="31"/>
      <c r="B45" s="31"/>
      <c r="C45" s="26" t="s">
        <v>14</v>
      </c>
      <c r="D45" s="33">
        <v>1.07</v>
      </c>
      <c r="E45" s="31"/>
      <c r="F45" s="26" t="s">
        <v>14</v>
      </c>
      <c r="G45" s="33">
        <v>11.93</v>
      </c>
      <c r="H45" s="36"/>
      <c r="I45" s="31"/>
      <c r="J45" s="26" t="s">
        <v>14</v>
      </c>
      <c r="K45" s="33">
        <v>27.39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>
      <c r="A46" s="31"/>
      <c r="B46" s="31"/>
      <c r="C46" s="26" t="s">
        <v>20</v>
      </c>
      <c r="D46" s="33">
        <v>2.15</v>
      </c>
      <c r="E46" s="31"/>
      <c r="F46" s="26" t="s">
        <v>20</v>
      </c>
      <c r="G46" s="33">
        <v>10.029999999999999</v>
      </c>
      <c r="H46" s="36"/>
      <c r="I46" s="31"/>
      <c r="J46" s="26" t="s">
        <v>20</v>
      </c>
      <c r="K46" s="33">
        <v>10.94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>
      <c r="A47" s="31"/>
      <c r="B47" s="31"/>
      <c r="C47" s="26" t="s">
        <v>25</v>
      </c>
      <c r="D47" s="33">
        <v>3.3</v>
      </c>
      <c r="E47" s="31"/>
      <c r="F47" s="26" t="s">
        <v>25</v>
      </c>
      <c r="G47" s="33">
        <v>8.8000000000000007</v>
      </c>
      <c r="H47" s="36"/>
      <c r="I47" s="31"/>
      <c r="J47" s="26" t="s">
        <v>25</v>
      </c>
      <c r="K47" s="33">
        <v>15.84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25.5">
      <c r="A48" s="31"/>
      <c r="B48" s="31"/>
      <c r="C48" s="26" t="s">
        <v>31</v>
      </c>
      <c r="D48" s="33">
        <v>5.01</v>
      </c>
      <c r="E48" s="31"/>
      <c r="F48" s="26" t="s">
        <v>31</v>
      </c>
      <c r="G48" s="33">
        <v>7.87</v>
      </c>
      <c r="H48" s="36"/>
      <c r="I48" s="31"/>
      <c r="J48" s="26" t="s">
        <v>31</v>
      </c>
      <c r="K48" s="33">
        <v>5.38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>
      <c r="A49" s="31"/>
      <c r="B49" s="31"/>
      <c r="C49" s="37"/>
      <c r="D49" s="38"/>
      <c r="E49" s="31"/>
      <c r="F49" s="37"/>
      <c r="G49" s="38"/>
      <c r="H49" s="36"/>
      <c r="I49" s="31"/>
      <c r="J49" s="37"/>
      <c r="K49" s="38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>
      <c r="A50" s="31"/>
      <c r="B50" s="31"/>
      <c r="C50" s="60" t="s">
        <v>71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31"/>
      <c r="U50" s="31"/>
    </row>
    <row r="64" spans="1:21">
      <c r="C64" s="31" t="s">
        <v>65</v>
      </c>
    </row>
    <row r="66" spans="3:3">
      <c r="C66" s="44"/>
    </row>
  </sheetData>
  <mergeCells count="11">
    <mergeCell ref="C50:S50"/>
    <mergeCell ref="C41:K41"/>
    <mergeCell ref="B2:U2"/>
    <mergeCell ref="B3:B5"/>
    <mergeCell ref="C3:C5"/>
    <mergeCell ref="D4:I4"/>
    <mergeCell ref="J4:P4"/>
    <mergeCell ref="Q4:U4"/>
    <mergeCell ref="D3:U3"/>
    <mergeCell ref="C14:K14"/>
    <mergeCell ref="C23:S2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O11"/>
  <sheetViews>
    <sheetView workbookViewId="0">
      <selection activeCell="N6" sqref="N6"/>
    </sheetView>
  </sheetViews>
  <sheetFormatPr defaultRowHeight="15"/>
  <cols>
    <col min="2" max="2" width="14.42578125" customWidth="1"/>
    <col min="14" max="14" width="17" customWidth="1"/>
  </cols>
  <sheetData>
    <row r="1" spans="2:15">
      <c r="B1" s="67" t="s">
        <v>73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7"/>
    </row>
    <row r="2" spans="2:15" ht="16.5" customHeight="1">
      <c r="B2" s="59" t="s">
        <v>33</v>
      </c>
      <c r="C2" s="50" t="s">
        <v>34</v>
      </c>
      <c r="D2" s="51"/>
      <c r="E2" s="51"/>
      <c r="F2" s="52"/>
      <c r="G2" s="49" t="s">
        <v>35</v>
      </c>
      <c r="H2" s="49"/>
      <c r="I2" s="49"/>
      <c r="J2" s="49"/>
      <c r="K2" s="49"/>
      <c r="L2" s="49"/>
      <c r="M2" s="49"/>
    </row>
    <row r="3" spans="2:15">
      <c r="B3" s="70"/>
      <c r="C3" s="53"/>
      <c r="D3" s="54"/>
      <c r="E3" s="54"/>
      <c r="F3" s="55"/>
      <c r="G3" s="49" t="s">
        <v>36</v>
      </c>
      <c r="H3" s="49"/>
      <c r="I3" s="49"/>
      <c r="J3" s="49"/>
      <c r="K3" s="49" t="s">
        <v>37</v>
      </c>
      <c r="L3" s="49"/>
      <c r="M3" s="49"/>
    </row>
    <row r="4" spans="2:15">
      <c r="B4" s="71"/>
      <c r="C4" s="1">
        <v>2001</v>
      </c>
      <c r="D4" s="1">
        <v>2009</v>
      </c>
      <c r="E4" s="1">
        <v>2012</v>
      </c>
      <c r="F4" s="1">
        <v>2013</v>
      </c>
      <c r="G4" s="1">
        <v>2001</v>
      </c>
      <c r="H4" s="1">
        <v>2009</v>
      </c>
      <c r="I4" s="1">
        <v>2012</v>
      </c>
      <c r="J4" s="1">
        <v>2013</v>
      </c>
      <c r="K4" s="1">
        <v>2001</v>
      </c>
      <c r="L4" s="1">
        <v>2009</v>
      </c>
      <c r="M4" s="1">
        <v>2012</v>
      </c>
    </row>
    <row r="5" spans="2:15">
      <c r="B5" s="5" t="s">
        <v>38</v>
      </c>
      <c r="C5" s="4">
        <v>5560</v>
      </c>
      <c r="D5" s="3">
        <v>5565</v>
      </c>
      <c r="E5" s="3" t="s">
        <v>8</v>
      </c>
      <c r="F5" s="4">
        <v>5570</v>
      </c>
      <c r="G5" s="3">
        <v>1176</v>
      </c>
      <c r="H5" s="3">
        <v>3124</v>
      </c>
      <c r="I5" s="6">
        <v>3540</v>
      </c>
      <c r="J5" s="3" t="s">
        <v>39</v>
      </c>
      <c r="K5" s="3">
        <v>188</v>
      </c>
      <c r="L5" s="3">
        <v>981</v>
      </c>
      <c r="M5" s="3" t="s">
        <v>40</v>
      </c>
    </row>
    <row r="6" spans="2:15">
      <c r="B6" s="5" t="s">
        <v>41</v>
      </c>
      <c r="C6" s="3">
        <v>449</v>
      </c>
      <c r="D6" s="3">
        <v>449</v>
      </c>
      <c r="E6" s="3">
        <v>449</v>
      </c>
      <c r="F6" s="3">
        <v>450</v>
      </c>
      <c r="G6" s="3">
        <v>51</v>
      </c>
      <c r="H6" s="3">
        <v>214</v>
      </c>
      <c r="I6" s="6">
        <v>272</v>
      </c>
      <c r="J6" s="3">
        <v>311</v>
      </c>
      <c r="K6" s="3">
        <v>5</v>
      </c>
      <c r="L6" s="3">
        <v>64</v>
      </c>
      <c r="M6" s="3">
        <v>94</v>
      </c>
    </row>
    <row r="7" spans="2:15">
      <c r="B7" s="5" t="s">
        <v>42</v>
      </c>
      <c r="C7" s="3">
        <v>1792</v>
      </c>
      <c r="D7" s="3">
        <v>1794</v>
      </c>
      <c r="E7" s="4">
        <v>1794</v>
      </c>
      <c r="F7" s="3" t="s">
        <v>15</v>
      </c>
      <c r="G7" s="3">
        <v>161</v>
      </c>
      <c r="H7" s="3">
        <v>649</v>
      </c>
      <c r="I7" s="6">
        <v>725</v>
      </c>
      <c r="J7" s="3">
        <v>793</v>
      </c>
      <c r="K7" s="3">
        <v>24</v>
      </c>
      <c r="L7" s="3">
        <v>189</v>
      </c>
      <c r="M7" s="3">
        <v>209</v>
      </c>
    </row>
    <row r="8" spans="2:15">
      <c r="B8" s="5" t="s">
        <v>43</v>
      </c>
      <c r="C8" s="3">
        <v>1668</v>
      </c>
      <c r="D8" s="3">
        <v>1668</v>
      </c>
      <c r="E8" s="4">
        <v>1668</v>
      </c>
      <c r="F8" s="3" t="s">
        <v>21</v>
      </c>
      <c r="G8" s="3">
        <v>542</v>
      </c>
      <c r="H8" s="3">
        <v>1185</v>
      </c>
      <c r="I8" s="6">
        <v>1319</v>
      </c>
      <c r="J8" s="3" t="s">
        <v>44</v>
      </c>
      <c r="K8" s="3">
        <v>61</v>
      </c>
      <c r="L8" s="3">
        <v>300</v>
      </c>
      <c r="M8" s="3">
        <v>362</v>
      </c>
    </row>
    <row r="9" spans="2:15">
      <c r="B9" s="5" t="s">
        <v>45</v>
      </c>
      <c r="C9" s="3">
        <v>1188</v>
      </c>
      <c r="D9" s="3">
        <v>1188</v>
      </c>
      <c r="E9" s="4">
        <v>1188</v>
      </c>
      <c r="F9" s="3" t="s">
        <v>26</v>
      </c>
      <c r="G9" s="3">
        <v>337</v>
      </c>
      <c r="H9" s="3">
        <v>798</v>
      </c>
      <c r="I9" s="6">
        <v>896</v>
      </c>
      <c r="J9" s="3">
        <v>934</v>
      </c>
      <c r="K9" s="3">
        <v>85</v>
      </c>
      <c r="L9" s="3">
        <v>348</v>
      </c>
      <c r="M9" s="3">
        <v>479</v>
      </c>
    </row>
    <row r="10" spans="2:15" ht="14.25" customHeight="1">
      <c r="B10" s="5" t="s">
        <v>46</v>
      </c>
      <c r="C10" s="3">
        <v>463</v>
      </c>
      <c r="D10" s="3">
        <v>466</v>
      </c>
      <c r="E10" s="3">
        <v>466</v>
      </c>
      <c r="F10" s="3">
        <v>467</v>
      </c>
      <c r="G10" s="3">
        <v>85</v>
      </c>
      <c r="H10" s="3">
        <v>278</v>
      </c>
      <c r="I10" s="6">
        <v>328</v>
      </c>
      <c r="J10" s="3">
        <v>354</v>
      </c>
      <c r="K10" s="3">
        <v>13</v>
      </c>
      <c r="L10" s="3">
        <v>80</v>
      </c>
      <c r="M10" s="3">
        <v>87</v>
      </c>
    </row>
    <row r="11" spans="2:15" ht="14.25" customHeight="1">
      <c r="B11" s="68" t="s">
        <v>66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</sheetData>
  <mergeCells count="7">
    <mergeCell ref="B1:N1"/>
    <mergeCell ref="B11:M11"/>
    <mergeCell ref="B2:B4"/>
    <mergeCell ref="G2:M2"/>
    <mergeCell ref="G3:J3"/>
    <mergeCell ref="K3:M3"/>
    <mergeCell ref="C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N37"/>
  <sheetViews>
    <sheetView workbookViewId="0">
      <selection activeCell="H10" sqref="H10"/>
    </sheetView>
  </sheetViews>
  <sheetFormatPr defaultRowHeight="15"/>
  <cols>
    <col min="3" max="3" width="11.28515625" customWidth="1"/>
    <col min="8" max="8" width="4.5703125" bestFit="1" customWidth="1"/>
    <col min="12" max="12" width="4.5703125" bestFit="1" customWidth="1"/>
  </cols>
  <sheetData>
    <row r="2" spans="2:12">
      <c r="B2" s="49" t="s">
        <v>0</v>
      </c>
      <c r="C2" s="49" t="s">
        <v>57</v>
      </c>
      <c r="D2" s="56" t="s">
        <v>35</v>
      </c>
      <c r="E2" s="57"/>
      <c r="F2" s="57"/>
      <c r="G2" s="57"/>
      <c r="H2" s="57"/>
      <c r="I2" s="57"/>
      <c r="J2" s="57"/>
      <c r="K2" s="57"/>
      <c r="L2" s="58"/>
    </row>
    <row r="3" spans="2:12">
      <c r="B3" s="49"/>
      <c r="C3" s="49"/>
      <c r="D3" s="56" t="s">
        <v>36</v>
      </c>
      <c r="E3" s="57"/>
      <c r="F3" s="57"/>
      <c r="G3" s="57"/>
      <c r="H3" s="58"/>
      <c r="I3" s="56" t="s">
        <v>37</v>
      </c>
      <c r="J3" s="57"/>
      <c r="K3" s="57"/>
      <c r="L3" s="58"/>
    </row>
    <row r="4" spans="2:12">
      <c r="B4" s="49"/>
      <c r="C4" s="49"/>
      <c r="D4" s="10">
        <v>2001</v>
      </c>
      <c r="E4" s="10">
        <v>2009</v>
      </c>
      <c r="F4" s="10">
        <v>2012</v>
      </c>
      <c r="G4" s="16">
        <v>2013</v>
      </c>
      <c r="H4" s="15" t="s">
        <v>58</v>
      </c>
      <c r="I4" s="10">
        <v>2001</v>
      </c>
      <c r="J4" s="10">
        <v>2009</v>
      </c>
      <c r="K4" s="16">
        <v>2012</v>
      </c>
      <c r="L4" s="15" t="s">
        <v>58</v>
      </c>
    </row>
    <row r="5" spans="2:12">
      <c r="B5" s="10" t="s">
        <v>6</v>
      </c>
      <c r="C5" s="8">
        <v>5570</v>
      </c>
      <c r="D5" s="8">
        <v>1176</v>
      </c>
      <c r="E5" s="8">
        <v>3124</v>
      </c>
      <c r="F5" s="8">
        <v>3540</v>
      </c>
      <c r="G5" s="25">
        <v>3784</v>
      </c>
      <c r="H5" s="19">
        <f>(G5/C5)*100</f>
        <v>67.935368043087976</v>
      </c>
      <c r="I5" s="10">
        <v>188</v>
      </c>
      <c r="J5" s="10">
        <v>981</v>
      </c>
      <c r="K5" s="25">
        <v>1231</v>
      </c>
      <c r="L5" s="19">
        <f>(K5/C5)*100</f>
        <v>22.100538599640934</v>
      </c>
    </row>
    <row r="6" spans="2:12">
      <c r="B6" s="3" t="s">
        <v>13</v>
      </c>
      <c r="C6" s="3">
        <v>450</v>
      </c>
      <c r="D6" s="3">
        <v>51</v>
      </c>
      <c r="E6" s="3">
        <v>214</v>
      </c>
      <c r="F6" s="3">
        <v>272</v>
      </c>
      <c r="G6" s="26">
        <v>311</v>
      </c>
      <c r="H6" s="19">
        <f t="shared" ref="H6:H10" si="0">(G6/C6)*100</f>
        <v>69.111111111111114</v>
      </c>
      <c r="I6" s="3">
        <v>5</v>
      </c>
      <c r="J6" s="3">
        <v>64</v>
      </c>
      <c r="K6" s="26">
        <v>94</v>
      </c>
      <c r="L6" s="19">
        <f t="shared" ref="L6:L10" si="1">(K6/C6)*100</f>
        <v>20.888888888888889</v>
      </c>
    </row>
    <row r="7" spans="2:12">
      <c r="B7" s="3" t="s">
        <v>14</v>
      </c>
      <c r="C7" s="4">
        <v>1794</v>
      </c>
      <c r="D7" s="3">
        <v>161</v>
      </c>
      <c r="E7" s="3">
        <v>649</v>
      </c>
      <c r="F7" s="3">
        <v>725</v>
      </c>
      <c r="G7" s="26">
        <v>793</v>
      </c>
      <c r="H7" s="32">
        <f t="shared" si="0"/>
        <v>44.20289855072464</v>
      </c>
      <c r="I7" s="26">
        <v>24</v>
      </c>
      <c r="J7" s="26">
        <v>189</v>
      </c>
      <c r="K7" s="26">
        <v>209</v>
      </c>
      <c r="L7" s="32">
        <f t="shared" si="1"/>
        <v>11.649944258639911</v>
      </c>
    </row>
    <row r="8" spans="2:12">
      <c r="B8" s="3" t="s">
        <v>20</v>
      </c>
      <c r="C8" s="4">
        <v>1668</v>
      </c>
      <c r="D8" s="3">
        <v>542</v>
      </c>
      <c r="E8" s="3">
        <v>1185</v>
      </c>
      <c r="F8" s="3">
        <v>1319</v>
      </c>
      <c r="G8" s="27">
        <v>1392</v>
      </c>
      <c r="H8" s="32">
        <f t="shared" si="0"/>
        <v>83.453237410071949</v>
      </c>
      <c r="I8" s="26">
        <v>61</v>
      </c>
      <c r="J8" s="26">
        <v>300</v>
      </c>
      <c r="K8" s="26">
        <v>362</v>
      </c>
      <c r="L8" s="32">
        <f t="shared" si="1"/>
        <v>21.702637889688251</v>
      </c>
    </row>
    <row r="9" spans="2:12">
      <c r="B9" s="3" t="s">
        <v>25</v>
      </c>
      <c r="C9" s="4">
        <v>1191</v>
      </c>
      <c r="D9" s="3">
        <v>337</v>
      </c>
      <c r="E9" s="3">
        <v>798</v>
      </c>
      <c r="F9" s="3">
        <v>896</v>
      </c>
      <c r="G9" s="26">
        <v>934</v>
      </c>
      <c r="H9" s="32">
        <f t="shared" si="0"/>
        <v>78.421494542401348</v>
      </c>
      <c r="I9" s="26">
        <v>85</v>
      </c>
      <c r="J9" s="26">
        <v>348</v>
      </c>
      <c r="K9" s="26">
        <v>479</v>
      </c>
      <c r="L9" s="32">
        <f t="shared" si="1"/>
        <v>40.218303946263646</v>
      </c>
    </row>
    <row r="10" spans="2:12" ht="25.5">
      <c r="B10" s="3" t="s">
        <v>31</v>
      </c>
      <c r="C10" s="3">
        <v>467</v>
      </c>
      <c r="D10" s="3">
        <v>85</v>
      </c>
      <c r="E10" s="3">
        <v>278</v>
      </c>
      <c r="F10" s="3">
        <v>328</v>
      </c>
      <c r="G10" s="26">
        <v>354</v>
      </c>
      <c r="H10" s="32">
        <f t="shared" si="0"/>
        <v>75.80299785867237</v>
      </c>
      <c r="I10" s="26">
        <v>13</v>
      </c>
      <c r="J10" s="26">
        <v>80</v>
      </c>
      <c r="K10" s="26">
        <v>87</v>
      </c>
      <c r="L10" s="32">
        <f t="shared" si="1"/>
        <v>18.629550321199144</v>
      </c>
    </row>
    <row r="11" spans="2:12">
      <c r="G11" s="31"/>
      <c r="H11" s="39"/>
      <c r="I11" s="31"/>
      <c r="J11" s="31"/>
      <c r="K11" s="31"/>
      <c r="L11" s="39"/>
    </row>
    <row r="12" spans="2:12">
      <c r="C12" s="19" t="s">
        <v>61</v>
      </c>
      <c r="G12" s="31"/>
      <c r="J12" s="19" t="s">
        <v>62</v>
      </c>
    </row>
    <row r="13" spans="2:12">
      <c r="B13" s="10" t="s">
        <v>6</v>
      </c>
      <c r="C13" s="19">
        <v>67.935368043087976</v>
      </c>
      <c r="I13" s="10" t="s">
        <v>6</v>
      </c>
      <c r="J13" s="19">
        <v>22.100538599640934</v>
      </c>
    </row>
    <row r="14" spans="2:12">
      <c r="B14" s="3" t="s">
        <v>13</v>
      </c>
      <c r="C14" s="19">
        <v>69.111111111111114</v>
      </c>
      <c r="I14" s="3" t="s">
        <v>13</v>
      </c>
      <c r="J14" s="19">
        <v>20.888888888888889</v>
      </c>
    </row>
    <row r="15" spans="2:12">
      <c r="B15" s="3" t="s">
        <v>14</v>
      </c>
      <c r="C15" s="32">
        <v>44.20289855072464</v>
      </c>
      <c r="I15" s="3" t="s">
        <v>14</v>
      </c>
      <c r="J15" s="32">
        <v>11.649944258639911</v>
      </c>
    </row>
    <row r="16" spans="2:12">
      <c r="B16" s="3" t="s">
        <v>20</v>
      </c>
      <c r="C16" s="32">
        <v>83.453237410071949</v>
      </c>
      <c r="I16" s="3" t="s">
        <v>20</v>
      </c>
      <c r="J16" s="32">
        <v>21.702637889688251</v>
      </c>
    </row>
    <row r="17" spans="2:14">
      <c r="B17" s="3" t="s">
        <v>25</v>
      </c>
      <c r="C17" s="32">
        <v>78.421494542401348</v>
      </c>
      <c r="I17" s="3" t="s">
        <v>25</v>
      </c>
      <c r="J17" s="32">
        <v>40.218303946263646</v>
      </c>
    </row>
    <row r="18" spans="2:14" ht="24.75" customHeight="1">
      <c r="B18" s="3" t="s">
        <v>31</v>
      </c>
      <c r="C18" s="32">
        <v>75.80299785867237</v>
      </c>
      <c r="I18" s="3" t="s">
        <v>31</v>
      </c>
      <c r="J18" s="32">
        <v>18.629550321199144</v>
      </c>
    </row>
    <row r="19" spans="2:14">
      <c r="B19" s="40"/>
      <c r="C19" s="36"/>
      <c r="I19" s="40"/>
      <c r="J19" s="36"/>
    </row>
    <row r="20" spans="2:14">
      <c r="B20" s="40"/>
      <c r="C20" s="36"/>
      <c r="I20" s="40"/>
      <c r="J20" s="36"/>
    </row>
    <row r="21" spans="2:14">
      <c r="B21" s="72" t="s">
        <v>67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37" spans="2:14">
      <c r="B37" s="73" t="s">
        <v>66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</sheetData>
  <mergeCells count="7">
    <mergeCell ref="B21:N21"/>
    <mergeCell ref="B37:N37"/>
    <mergeCell ref="B2:B4"/>
    <mergeCell ref="C2:C4"/>
    <mergeCell ref="D2:L2"/>
    <mergeCell ref="D3:H3"/>
    <mergeCell ref="I3:L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11"/>
  <sheetViews>
    <sheetView workbookViewId="0">
      <selection activeCell="E13" sqref="E13"/>
    </sheetView>
  </sheetViews>
  <sheetFormatPr defaultRowHeight="15"/>
  <cols>
    <col min="2" max="2" width="16" customWidth="1"/>
    <col min="3" max="3" width="24.7109375" customWidth="1"/>
    <col min="4" max="4" width="27" customWidth="1"/>
  </cols>
  <sheetData>
    <row r="1" spans="2:9">
      <c r="B1" s="74" t="s">
        <v>56</v>
      </c>
      <c r="C1" s="74"/>
      <c r="D1" s="74"/>
      <c r="E1" s="74"/>
      <c r="F1" s="74"/>
      <c r="G1" s="74"/>
      <c r="H1" s="74"/>
      <c r="I1" s="74"/>
    </row>
    <row r="2" spans="2:9">
      <c r="B2" s="49" t="s">
        <v>33</v>
      </c>
      <c r="C2" s="5" t="s">
        <v>34</v>
      </c>
      <c r="D2" s="1" t="s">
        <v>47</v>
      </c>
    </row>
    <row r="3" spans="2:9">
      <c r="B3" s="49"/>
      <c r="C3" s="1">
        <v>2006</v>
      </c>
      <c r="D3" s="1">
        <v>2006</v>
      </c>
    </row>
    <row r="4" spans="2:9">
      <c r="B4" s="5" t="s">
        <v>38</v>
      </c>
      <c r="C4" s="8">
        <v>5564</v>
      </c>
      <c r="D4" s="1" t="s">
        <v>48</v>
      </c>
    </row>
    <row r="5" spans="2:9">
      <c r="B5" s="6" t="s">
        <v>41</v>
      </c>
      <c r="C5" s="3">
        <v>449</v>
      </c>
      <c r="D5" s="3" t="s">
        <v>49</v>
      </c>
    </row>
    <row r="6" spans="2:9">
      <c r="B6" s="6" t="s">
        <v>42</v>
      </c>
      <c r="C6" s="3">
        <v>1793</v>
      </c>
      <c r="D6" s="3" t="s">
        <v>50</v>
      </c>
    </row>
    <row r="7" spans="2:9">
      <c r="B7" s="6" t="s">
        <v>43</v>
      </c>
      <c r="C7" s="3">
        <v>1668</v>
      </c>
      <c r="D7" s="3" t="s">
        <v>51</v>
      </c>
    </row>
    <row r="8" spans="2:9">
      <c r="B8" s="9" t="s">
        <v>52</v>
      </c>
      <c r="C8" s="1">
        <v>853</v>
      </c>
      <c r="D8" s="1" t="s">
        <v>53</v>
      </c>
    </row>
    <row r="9" spans="2:9">
      <c r="B9" s="6" t="s">
        <v>45</v>
      </c>
      <c r="C9" s="3">
        <v>1188</v>
      </c>
      <c r="D9" s="3" t="s">
        <v>54</v>
      </c>
    </row>
    <row r="10" spans="2:9">
      <c r="B10" s="6" t="s">
        <v>46</v>
      </c>
      <c r="C10" s="3">
        <v>466</v>
      </c>
      <c r="D10" s="3" t="s">
        <v>55</v>
      </c>
    </row>
    <row r="11" spans="2:9">
      <c r="B11" t="s">
        <v>68</v>
      </c>
      <c r="C11" s="41"/>
      <c r="D11" s="41"/>
    </row>
  </sheetData>
  <mergeCells count="2">
    <mergeCell ref="B2:B3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N.Cons_S.A.E_Mun</vt:lpstr>
      <vt:lpstr>N.Cons_S.A.E</vt:lpstr>
      <vt:lpstr>%Tot_Graf_S.A.E</vt:lpstr>
      <vt:lpstr>Tab.1_Graf.1 e 2</vt:lpstr>
      <vt:lpstr>Tab.2</vt:lpstr>
      <vt:lpstr>Graf.3</vt:lpstr>
      <vt:lpstr>Tab.3</vt:lpstr>
      <vt:lpstr>N.Cons_S.A.E_Mun!_GoBack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2018-11-24T15:59:41Z</dcterms:modified>
</cp:coreProperties>
</file>