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384"/>
  </bookViews>
  <sheets>
    <sheet name="Gráfico" sheetId="3" r:id="rId1"/>
    <sheet name="Tabela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X3" i="3" l="1"/>
  <c r="Y4" i="3" s="1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Y3" i="3" l="1"/>
</calcChain>
</file>

<file path=xl/sharedStrings.xml><?xml version="1.0" encoding="utf-8"?>
<sst xmlns="http://schemas.openxmlformats.org/spreadsheetml/2006/main" count="17" uniqueCount="17">
  <si>
    <t>Descrição SH2</t>
  </si>
  <si>
    <t>Reatores nucleares, caldeiras, máquinas, aparelhos e instrumentos mecânicos, e suas partes</t>
  </si>
  <si>
    <t>Obras diversas</t>
  </si>
  <si>
    <t>Máquinas, aparelhos e materiais elétricos, e suas partes; aparelhos de gravação ou de reprodução de som, aparelhos de gravação ou de reprodução de imagens e de som em televisão, e suas partes e acessórios</t>
  </si>
  <si>
    <t>Obras de ferro fundido, ferro ou aço</t>
  </si>
  <si>
    <t>Instrumentos e aparelhos de óptica, de fotografia, de cinematografia, de medida, de controle ou de precisão; instrumentos e aparelhos médico-cirúrgicos; suas partes e acessórios</t>
  </si>
  <si>
    <t>Aeronaves e aparelhos espaciais, e suas partes</t>
  </si>
  <si>
    <t>TOTAL</t>
  </si>
  <si>
    <t>SH2</t>
  </si>
  <si>
    <t>Sub-total</t>
  </si>
  <si>
    <r>
      <t>US$</t>
    </r>
    <r>
      <rPr>
        <b/>
        <sz val="8"/>
        <color rgb="FF000000"/>
        <rFont val="Arial Rounded MT Bold"/>
        <family val="2"/>
      </rPr>
      <t>1</t>
    </r>
  </si>
  <si>
    <r>
      <t>ALC</t>
    </r>
    <r>
      <rPr>
        <b/>
        <sz val="8"/>
        <color rgb="FF000000"/>
        <rFont val="Arial Rounded MT Bold"/>
        <family val="2"/>
      </rPr>
      <t>3</t>
    </r>
  </si>
  <si>
    <t>São Carlos-SP: Exportações por SH2, 2022, Total e América Latina e Caribe</t>
  </si>
  <si>
    <r>
      <t>Part</t>
    </r>
    <r>
      <rPr>
        <b/>
        <sz val="8"/>
        <color rgb="FF000000"/>
        <rFont val="Arial Rounded MT Bold"/>
        <family val="2"/>
      </rPr>
      <t>2</t>
    </r>
  </si>
  <si>
    <t>1 Exportações em US$</t>
  </si>
  <si>
    <t>2 Participação de cada SH2 no total</t>
  </si>
  <si>
    <t>3 Participação da América Latina e Caribe em cada SH2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</si>
</sst>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8" formatCode="0.0000%"/>
    <numFmt numFmtId="169" formatCode="0.000000"/>
  </numFmts>
  <fonts count="9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Arial Rounded MT Bold"/>
      <family val="2"/>
    </font>
    <font>
      <b/>
      <sz val="11"/>
      <color rgb="FF000000"/>
      <name val="Arial Rounded MT Bold"/>
      <family val="2"/>
    </font>
    <font>
      <b/>
      <sz val="8"/>
      <color rgb="FF000000"/>
      <name val="Arial Rounded MT Bold"/>
      <family val="2"/>
    </font>
    <font>
      <b/>
      <sz val="12"/>
      <color rgb="FF000000"/>
      <name val="Arial Rounded MT Bold"/>
      <family val="2"/>
    </font>
    <font>
      <sz val="9"/>
      <color rgb="FF000000"/>
      <name val="Arial Rounded MT Bold"/>
      <family val="2"/>
    </font>
    <font>
      <sz val="12"/>
      <color rgb="FF000000"/>
      <name val="Arial Rounded MT Bol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5" fontId="2" fillId="2" borderId="0" xfId="1" applyNumberFormat="1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 wrapText="1"/>
    </xf>
    <xf numFmtId="49" fontId="3" fillId="2" borderId="0" xfId="0" applyNumberFormat="1" applyFont="1" applyFill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6" fontId="3" fillId="2" borderId="1" xfId="2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center" vertical="center"/>
    </xf>
    <xf numFmtId="166" fontId="3" fillId="2" borderId="0" xfId="2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49" fontId="7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0" fontId="7" fillId="0" borderId="0" xfId="0" applyFont="1"/>
    <xf numFmtId="165" fontId="7" fillId="0" borderId="0" xfId="3" applyNumberFormat="1" applyFont="1" applyAlignment="1">
      <alignment horizontal="right"/>
    </xf>
    <xf numFmtId="165" fontId="7" fillId="0" borderId="0" xfId="0" applyNumberFormat="1" applyFont="1"/>
    <xf numFmtId="168" fontId="7" fillId="0" borderId="0" xfId="4" applyNumberFormat="1" applyFont="1"/>
    <xf numFmtId="169" fontId="7" fillId="0" borderId="0" xfId="0" applyNumberFormat="1" applyFont="1"/>
  </cellXfs>
  <cellStyles count="5">
    <cellStyle name="Normal" xfId="0" builtinId="0"/>
    <cellStyle name="Porcentagem" xfId="2" builtinId="5"/>
    <cellStyle name="Porcentagem 2" xfId="4"/>
    <cellStyle name="Vírgula" xfId="1" builtinId="3"/>
    <cellStyle name="Vírgula 2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r>
              <a:rPr lang="en-US"/>
              <a:t>Exportações de São Carlos-SP, 2000-2022, em milhões US$ correntes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Rounded MT Bold" panose="020F07040305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Gráfico!$A$2</c:f>
              <c:strCache>
                <c:ptCount val="1"/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Gráfico!$B$1:$X$1</c:f>
              <c:numCache>
                <c:formatCode>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Gráfico!$B$3:$X$3</c:f>
              <c:numCache>
                <c:formatCode>_-* #,##0_-;\-* #,##0_-;_-* "-"??_-;_-@_-</c:formatCode>
                <c:ptCount val="23"/>
                <c:pt idx="0">
                  <c:v>228.91693900000001</c:v>
                </c:pt>
                <c:pt idx="1">
                  <c:v>223.371892</c:v>
                </c:pt>
                <c:pt idx="2">
                  <c:v>247.43875</c:v>
                </c:pt>
                <c:pt idx="3">
                  <c:v>285.07323700000001</c:v>
                </c:pt>
                <c:pt idx="4">
                  <c:v>331.96862700000003</c:v>
                </c:pt>
                <c:pt idx="5">
                  <c:v>357.458371</c:v>
                </c:pt>
                <c:pt idx="6">
                  <c:v>436.07297599999998</c:v>
                </c:pt>
                <c:pt idx="7">
                  <c:v>475.79582699999997</c:v>
                </c:pt>
                <c:pt idx="8">
                  <c:v>452.724692</c:v>
                </c:pt>
                <c:pt idx="9">
                  <c:v>304.20682900000003</c:v>
                </c:pt>
                <c:pt idx="10">
                  <c:v>340.22789499999999</c:v>
                </c:pt>
                <c:pt idx="11">
                  <c:v>322.910191</c:v>
                </c:pt>
                <c:pt idx="12">
                  <c:v>300.28403600000001</c:v>
                </c:pt>
                <c:pt idx="13">
                  <c:v>277.51969500000001</c:v>
                </c:pt>
                <c:pt idx="14">
                  <c:v>246.45338899999999</c:v>
                </c:pt>
                <c:pt idx="15">
                  <c:v>308.05206500000003</c:v>
                </c:pt>
                <c:pt idx="16">
                  <c:v>294.30904399999997</c:v>
                </c:pt>
                <c:pt idx="17">
                  <c:v>283.69240600000001</c:v>
                </c:pt>
                <c:pt idx="18">
                  <c:v>303.91963099999998</c:v>
                </c:pt>
                <c:pt idx="19">
                  <c:v>484.47188599999998</c:v>
                </c:pt>
                <c:pt idx="20">
                  <c:v>457.82462900000002</c:v>
                </c:pt>
                <c:pt idx="21">
                  <c:v>477.20724100000001</c:v>
                </c:pt>
                <c:pt idx="22">
                  <c:v>463.09038800000002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14928"/>
        <c:axId val="153411664"/>
      </c:lineChart>
      <c:catAx>
        <c:axId val="153414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153411664"/>
        <c:crosses val="autoZero"/>
        <c:auto val="1"/>
        <c:lblAlgn val="ctr"/>
        <c:lblOffset val="100"/>
        <c:noMultiLvlLbl val="0"/>
      </c:catAx>
      <c:valAx>
        <c:axId val="15341166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  <c:crossAx val="15341492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Rounded MT Bold" panose="020F0704030504030204" pitchFamily="34" charset="0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 Rounded MT Bold" panose="020F07040305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33746</xdr:colOff>
      <xdr:row>5</xdr:row>
      <xdr:rowOff>22860</xdr:rowOff>
    </xdr:from>
    <xdr:to>
      <xdr:col>8</xdr:col>
      <xdr:colOff>1055915</xdr:colOff>
      <xdr:row>20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_2000_2022_20230330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Detalhamento"/>
    </sheetNames>
    <sheetDataSet>
      <sheetData sheetId="0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</row>
        <row r="3">
          <cell r="B3">
            <v>228.91693900000001</v>
          </cell>
          <cell r="C3">
            <v>223.371892</v>
          </cell>
          <cell r="D3">
            <v>247.43875</v>
          </cell>
          <cell r="E3">
            <v>285.07323700000001</v>
          </cell>
          <cell r="F3">
            <v>331.96862700000003</v>
          </cell>
          <cell r="G3">
            <v>357.458371</v>
          </cell>
          <cell r="H3">
            <v>436.07297599999998</v>
          </cell>
          <cell r="I3">
            <v>475.79582699999997</v>
          </cell>
          <cell r="J3">
            <v>452.724692</v>
          </cell>
          <cell r="K3">
            <v>304.20682900000003</v>
          </cell>
          <cell r="L3">
            <v>340.22789499999999</v>
          </cell>
          <cell r="M3">
            <v>322.910191</v>
          </cell>
          <cell r="N3">
            <v>300.28403600000001</v>
          </cell>
          <cell r="O3">
            <v>277.51969500000001</v>
          </cell>
          <cell r="P3">
            <v>246.45338899999999</v>
          </cell>
          <cell r="Q3">
            <v>308.05206500000003</v>
          </cell>
          <cell r="R3">
            <v>294.30904399999997</v>
          </cell>
          <cell r="S3">
            <v>283.69240600000001</v>
          </cell>
          <cell r="T3">
            <v>303.91963099999998</v>
          </cell>
          <cell r="U3">
            <v>484.47188599999998</v>
          </cell>
          <cell r="V3">
            <v>457.82462900000002</v>
          </cell>
          <cell r="W3">
            <v>477.20724100000001</v>
          </cell>
          <cell r="X3">
            <v>463.09038800000002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abSelected="1" zoomScale="70" zoomScaleNormal="70" workbookViewId="0">
      <selection activeCell="B35" sqref="B35"/>
    </sheetView>
  </sheetViews>
  <sheetFormatPr defaultRowHeight="15" x14ac:dyDescent="0.25"/>
  <cols>
    <col min="1" max="1" width="13.109375" style="21" bestFit="1" customWidth="1"/>
    <col min="2" max="24" width="16" style="21" bestFit="1" customWidth="1"/>
    <col min="25" max="25" width="12.88671875" style="21" bestFit="1" customWidth="1"/>
    <col min="26" max="16384" width="8.88671875" style="21"/>
  </cols>
  <sheetData>
    <row r="1" spans="1:25" x14ac:dyDescent="0.25">
      <c r="A1" s="19"/>
      <c r="B1" s="20">
        <v>2000</v>
      </c>
      <c r="C1" s="20">
        <v>2001</v>
      </c>
      <c r="D1" s="20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20">
        <v>2010</v>
      </c>
      <c r="M1" s="20">
        <v>2011</v>
      </c>
      <c r="N1" s="20">
        <v>2012</v>
      </c>
      <c r="O1" s="20">
        <v>2013</v>
      </c>
      <c r="P1" s="20">
        <v>2014</v>
      </c>
      <c r="Q1" s="20">
        <v>2015</v>
      </c>
      <c r="R1" s="20">
        <v>2016</v>
      </c>
      <c r="S1" s="20">
        <v>2017</v>
      </c>
      <c r="T1" s="20">
        <v>2018</v>
      </c>
      <c r="U1" s="20">
        <v>2019</v>
      </c>
      <c r="V1" s="20">
        <v>2020</v>
      </c>
      <c r="W1" s="20">
        <v>2021</v>
      </c>
      <c r="X1" s="20">
        <v>2022</v>
      </c>
    </row>
    <row r="2" spans="1:25" x14ac:dyDescent="0.25">
      <c r="A2" s="19"/>
      <c r="B2" s="22">
        <v>228916939</v>
      </c>
      <c r="C2" s="22">
        <v>223371892</v>
      </c>
      <c r="D2" s="22">
        <v>247438750</v>
      </c>
      <c r="E2" s="22">
        <v>285073237</v>
      </c>
      <c r="F2" s="22">
        <v>331968627</v>
      </c>
      <c r="G2" s="22">
        <v>357458371</v>
      </c>
      <c r="H2" s="22">
        <v>436072976</v>
      </c>
      <c r="I2" s="22">
        <v>475795827</v>
      </c>
      <c r="J2" s="22">
        <v>452724692</v>
      </c>
      <c r="K2" s="22">
        <v>304206829</v>
      </c>
      <c r="L2" s="22">
        <v>340227895</v>
      </c>
      <c r="M2" s="22">
        <v>322910191</v>
      </c>
      <c r="N2" s="22">
        <v>300284036</v>
      </c>
      <c r="O2" s="22">
        <v>277519695</v>
      </c>
      <c r="P2" s="22">
        <v>246453389</v>
      </c>
      <c r="Q2" s="22">
        <v>308052065</v>
      </c>
      <c r="R2" s="22">
        <v>294309044</v>
      </c>
      <c r="S2" s="22">
        <v>283692406</v>
      </c>
      <c r="T2" s="22">
        <v>303919631</v>
      </c>
      <c r="U2" s="22">
        <v>484471886</v>
      </c>
      <c r="V2" s="22">
        <v>457824629</v>
      </c>
      <c r="W2" s="22">
        <v>477207241</v>
      </c>
      <c r="X2" s="22">
        <v>463090388</v>
      </c>
    </row>
    <row r="3" spans="1:25" x14ac:dyDescent="0.25">
      <c r="B3" s="23">
        <f>B2/1000000</f>
        <v>228.91693900000001</v>
      </c>
      <c r="C3" s="23">
        <f t="shared" ref="C3:X3" si="0">C2/1000000</f>
        <v>223.371892</v>
      </c>
      <c r="D3" s="23">
        <f t="shared" si="0"/>
        <v>247.43875</v>
      </c>
      <c r="E3" s="23">
        <f t="shared" si="0"/>
        <v>285.07323700000001</v>
      </c>
      <c r="F3" s="23">
        <f t="shared" si="0"/>
        <v>331.96862700000003</v>
      </c>
      <c r="G3" s="23">
        <f t="shared" si="0"/>
        <v>357.458371</v>
      </c>
      <c r="H3" s="23">
        <f t="shared" si="0"/>
        <v>436.07297599999998</v>
      </c>
      <c r="I3" s="23">
        <f t="shared" si="0"/>
        <v>475.79582699999997</v>
      </c>
      <c r="J3" s="23">
        <f t="shared" si="0"/>
        <v>452.724692</v>
      </c>
      <c r="K3" s="23">
        <f t="shared" si="0"/>
        <v>304.20682900000003</v>
      </c>
      <c r="L3" s="23">
        <f t="shared" si="0"/>
        <v>340.22789499999999</v>
      </c>
      <c r="M3" s="23">
        <f t="shared" si="0"/>
        <v>322.910191</v>
      </c>
      <c r="N3" s="23">
        <f t="shared" si="0"/>
        <v>300.28403600000001</v>
      </c>
      <c r="O3" s="23">
        <f t="shared" si="0"/>
        <v>277.51969500000001</v>
      </c>
      <c r="P3" s="23">
        <f t="shared" si="0"/>
        <v>246.45338899999999</v>
      </c>
      <c r="Q3" s="23">
        <f t="shared" si="0"/>
        <v>308.05206500000003</v>
      </c>
      <c r="R3" s="23">
        <f t="shared" si="0"/>
        <v>294.30904399999997</v>
      </c>
      <c r="S3" s="23">
        <f t="shared" si="0"/>
        <v>283.69240600000001</v>
      </c>
      <c r="T3" s="23">
        <f t="shared" si="0"/>
        <v>303.91963099999998</v>
      </c>
      <c r="U3" s="23">
        <f t="shared" si="0"/>
        <v>484.47188599999998</v>
      </c>
      <c r="V3" s="23">
        <f t="shared" si="0"/>
        <v>457.82462900000002</v>
      </c>
      <c r="W3" s="23">
        <f t="shared" si="0"/>
        <v>477.20724100000001</v>
      </c>
      <c r="X3" s="23">
        <f t="shared" si="0"/>
        <v>463.09038800000002</v>
      </c>
      <c r="Y3" s="24">
        <f>X3/B3-1</f>
        <v>1.0229625209168116</v>
      </c>
    </row>
    <row r="4" spans="1:25" x14ac:dyDescent="0.25">
      <c r="Y4" s="25">
        <f>X3/B3</f>
        <v>2.0229625209168116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21" sqref="C21"/>
    </sheetView>
  </sheetViews>
  <sheetFormatPr defaultRowHeight="13.8" x14ac:dyDescent="0.25"/>
  <cols>
    <col min="1" max="1" width="18.6640625" style="1" customWidth="1"/>
    <col min="2" max="2" width="6.21875" style="1" customWidth="1"/>
    <col min="3" max="3" width="61.44140625" style="1" customWidth="1"/>
    <col min="4" max="4" width="8.88671875" style="1"/>
    <col min="5" max="5" width="9.88671875" style="1" bestFit="1" customWidth="1"/>
    <col min="6" max="16384" width="8.88671875" style="1"/>
  </cols>
  <sheetData>
    <row r="2" spans="1:6" ht="15" x14ac:dyDescent="0.25">
      <c r="B2" s="18" t="s">
        <v>12</v>
      </c>
      <c r="C2" s="18"/>
      <c r="D2" s="18"/>
      <c r="E2" s="18"/>
      <c r="F2" s="18"/>
    </row>
    <row r="3" spans="1:6" ht="6.6" customHeight="1" x14ac:dyDescent="0.25"/>
    <row r="4" spans="1:6" x14ac:dyDescent="0.25">
      <c r="A4" s="2"/>
      <c r="B4" s="3" t="s">
        <v>8</v>
      </c>
      <c r="C4" s="3" t="s">
        <v>0</v>
      </c>
      <c r="D4" s="4" t="s">
        <v>10</v>
      </c>
      <c r="E4" s="3" t="s">
        <v>13</v>
      </c>
      <c r="F4" s="3" t="s">
        <v>11</v>
      </c>
    </row>
    <row r="5" spans="1:6" ht="6.6" customHeight="1" x14ac:dyDescent="0.25">
      <c r="A5" s="2"/>
      <c r="B5" s="3"/>
      <c r="C5" s="3"/>
      <c r="D5" s="4"/>
      <c r="E5" s="3"/>
      <c r="F5" s="3"/>
    </row>
    <row r="6" spans="1:6" ht="27.6" x14ac:dyDescent="0.25">
      <c r="A6" s="5"/>
      <c r="B6" s="6">
        <v>84</v>
      </c>
      <c r="C6" s="7" t="s">
        <v>1</v>
      </c>
      <c r="D6" s="8">
        <v>278.26095400000003</v>
      </c>
      <c r="E6" s="9">
        <v>0.60087827605698441</v>
      </c>
      <c r="F6" s="9">
        <v>0.64</v>
      </c>
    </row>
    <row r="7" spans="1:6" x14ac:dyDescent="0.25">
      <c r="A7" s="5"/>
      <c r="B7" s="6">
        <v>96</v>
      </c>
      <c r="C7" s="7" t="s">
        <v>2</v>
      </c>
      <c r="D7" s="8">
        <v>87.271844000000002</v>
      </c>
      <c r="E7" s="9">
        <v>0.18845531296149468</v>
      </c>
      <c r="F7" s="9">
        <v>0.25</v>
      </c>
    </row>
    <row r="8" spans="1:6" ht="55.2" x14ac:dyDescent="0.25">
      <c r="A8" s="5"/>
      <c r="B8" s="6">
        <v>85</v>
      </c>
      <c r="C8" s="7" t="s">
        <v>3</v>
      </c>
      <c r="D8" s="8">
        <v>19.088172</v>
      </c>
      <c r="E8" s="9">
        <v>4.121910645228076E-2</v>
      </c>
      <c r="F8" s="9">
        <v>0.73</v>
      </c>
    </row>
    <row r="9" spans="1:6" x14ac:dyDescent="0.25">
      <c r="A9" s="5"/>
      <c r="B9" s="6">
        <v>73</v>
      </c>
      <c r="C9" s="7" t="s">
        <v>4</v>
      </c>
      <c r="D9" s="8">
        <v>12.625781</v>
      </c>
      <c r="E9" s="9">
        <v>2.7264182818668221E-2</v>
      </c>
      <c r="F9" s="9">
        <v>0.97</v>
      </c>
    </row>
    <row r="10" spans="1:6" ht="55.2" x14ac:dyDescent="0.25">
      <c r="A10" s="5"/>
      <c r="B10" s="6">
        <v>90</v>
      </c>
      <c r="C10" s="7" t="s">
        <v>5</v>
      </c>
      <c r="D10" s="8">
        <v>12.203049</v>
      </c>
      <c r="E10" s="9">
        <v>2.635133294971348E-2</v>
      </c>
      <c r="F10" s="9">
        <v>0.52</v>
      </c>
    </row>
    <row r="11" spans="1:6" x14ac:dyDescent="0.25">
      <c r="A11" s="5"/>
      <c r="B11" s="6">
        <v>88</v>
      </c>
      <c r="C11" s="7" t="s">
        <v>6</v>
      </c>
      <c r="D11" s="8">
        <v>11.648482</v>
      </c>
      <c r="E11" s="9">
        <v>2.5153797836978641E-2</v>
      </c>
      <c r="F11" s="9">
        <v>0.72</v>
      </c>
    </row>
    <row r="12" spans="1:6" x14ac:dyDescent="0.25">
      <c r="A12" s="5"/>
      <c r="B12" s="10"/>
      <c r="C12" s="11" t="s">
        <v>9</v>
      </c>
      <c r="D12" s="8">
        <v>421.09828200000004</v>
      </c>
      <c r="E12" s="9">
        <v>0.90932200907612026</v>
      </c>
      <c r="F12" s="9">
        <v>0.57188273499059306</v>
      </c>
    </row>
    <row r="13" spans="1:6" x14ac:dyDescent="0.25">
      <c r="A13" s="5"/>
      <c r="B13" s="10"/>
      <c r="C13" s="12" t="s">
        <v>7</v>
      </c>
      <c r="D13" s="13">
        <v>463.09038800000002</v>
      </c>
      <c r="E13" s="14">
        <v>1</v>
      </c>
      <c r="F13" s="14">
        <v>0.57960258937613707</v>
      </c>
    </row>
    <row r="14" spans="1:6" x14ac:dyDescent="0.25">
      <c r="A14" s="5"/>
      <c r="B14" s="17" t="s">
        <v>14</v>
      </c>
      <c r="C14" s="12"/>
      <c r="D14" s="15"/>
      <c r="E14" s="16"/>
      <c r="F14" s="16"/>
    </row>
    <row r="15" spans="1:6" x14ac:dyDescent="0.25">
      <c r="A15" s="5"/>
      <c r="B15" s="17" t="s">
        <v>15</v>
      </c>
      <c r="C15" s="12"/>
      <c r="D15" s="15"/>
      <c r="E15" s="16"/>
      <c r="F15" s="16"/>
    </row>
    <row r="16" spans="1:6" x14ac:dyDescent="0.25">
      <c r="A16" s="5"/>
      <c r="B16" s="17" t="s">
        <v>16</v>
      </c>
      <c r="C16" s="12"/>
      <c r="D16" s="15"/>
      <c r="E16" s="16"/>
      <c r="F16" s="16"/>
    </row>
    <row r="17" spans="1:6" x14ac:dyDescent="0.25">
      <c r="A17" s="5"/>
      <c r="B17" s="10"/>
      <c r="C17" s="12"/>
      <c r="D17" s="15"/>
      <c r="E17" s="16"/>
      <c r="F17" s="16"/>
    </row>
    <row r="18" spans="1:6" x14ac:dyDescent="0.25">
      <c r="A18" s="5"/>
      <c r="B18" s="10"/>
      <c r="C18" s="12"/>
      <c r="D18" s="15"/>
      <c r="E18" s="16"/>
      <c r="F18" s="16"/>
    </row>
  </sheetData>
  <sheetProtection formatCells="0" formatColumns="0" formatRows="0" insertColumns="0" insertRows="0" insertHyperlinks="0" deleteColumns="0" deleteRows="0" sort="0" autoFilter="0" pivotTables="0"/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</vt:lpstr>
      <vt:lpstr>Tabela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ComexStat</dc:title>
  <dc:subject>ComexStat</dc:subject>
  <dc:creator>ComexStat</dc:creator>
  <cp:keywords>ComexStat</cp:keywords>
  <dc:description>ComexStat</dc:description>
  <cp:lastModifiedBy>Lenovo</cp:lastModifiedBy>
  <dcterms:created xsi:type="dcterms:W3CDTF">2023-04-16T02:46:49Z</dcterms:created>
  <dcterms:modified xsi:type="dcterms:W3CDTF">2023-04-23T23:48:45Z</dcterms:modified>
  <cp:category>ComexStat</cp:category>
</cp:coreProperties>
</file>