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115" windowHeight="6480"/>
  </bookViews>
  <sheets>
    <sheet name="Base Completa_1" sheetId="9" r:id="rId1"/>
    <sheet name="Base Completa_2" sheetId="15" r:id="rId2"/>
    <sheet name="Base Completa_3" sheetId="16" r:id="rId3"/>
    <sheet name="Base Completa_4" sheetId="25" r:id="rId4"/>
    <sheet name="Base para correlação-regressão" sheetId="35" r:id="rId5"/>
    <sheet name="Base Tabela 4" sheetId="43" r:id="rId6"/>
    <sheet name="Tabela 4" sheetId="44" r:id="rId7"/>
    <sheet name="Base Tabela 5" sheetId="49" r:id="rId8"/>
    <sheet name="Tabela 5" sheetId="50" r:id="rId9"/>
  </sheets>
  <definedNames>
    <definedName name="_xlnm._FilterDatabase" localSheetId="0" hidden="1">'Base Completa_1'!$A$1:$HZ$173</definedName>
    <definedName name="_xlnm._FilterDatabase" localSheetId="1" hidden="1">'Base Completa_2'!$A$1:$DS$173</definedName>
    <definedName name="_xlnm._FilterDatabase" localSheetId="2" hidden="1">'Base Completa_3'!$A$1:$BM$173</definedName>
    <definedName name="_xlnm._FilterDatabase" localSheetId="3" hidden="1">'Base Completa_4'!$A$1:$AA$173</definedName>
    <definedName name="_xlnm._FilterDatabase" localSheetId="4" hidden="1">'Base para correlação-regressão'!$A$1:$T$171</definedName>
    <definedName name="_xlnm._FilterDatabase" localSheetId="5" hidden="1">'Base Tabela 4'!$A$1:$O$171</definedName>
    <definedName name="_xlnm._FilterDatabase" localSheetId="7" hidden="1">'Base Tabela 5'!$A$1:$AM$186</definedName>
  </definedNames>
  <calcPr calcId="124519"/>
</workbook>
</file>

<file path=xl/calcChain.xml><?xml version="1.0" encoding="utf-8"?>
<calcChain xmlns="http://schemas.openxmlformats.org/spreadsheetml/2006/main">
  <c r="P188" i="49"/>
  <c r="V188"/>
  <c r="P189"/>
  <c r="V189"/>
  <c r="P140"/>
  <c r="V140"/>
  <c r="P141"/>
  <c r="V141"/>
  <c r="F92"/>
  <c r="H92"/>
  <c r="J92"/>
  <c r="L92"/>
  <c r="N92"/>
  <c r="P92"/>
  <c r="R92"/>
  <c r="T92"/>
  <c r="V92"/>
  <c r="X92"/>
  <c r="Z92"/>
  <c r="AB92"/>
  <c r="AD92"/>
  <c r="AH92"/>
  <c r="AJ92"/>
  <c r="AL92"/>
  <c r="F93"/>
  <c r="H93"/>
  <c r="J93"/>
  <c r="L93"/>
  <c r="N93"/>
  <c r="P93"/>
  <c r="R93"/>
  <c r="T93"/>
  <c r="V93"/>
  <c r="X93"/>
  <c r="Z93"/>
  <c r="AB93"/>
  <c r="AD93"/>
  <c r="AH93"/>
  <c r="AJ93"/>
  <c r="AL93"/>
  <c r="F94"/>
  <c r="H94"/>
  <c r="J94"/>
  <c r="L94"/>
  <c r="N94"/>
  <c r="P94"/>
  <c r="R94"/>
  <c r="T94"/>
  <c r="V94"/>
  <c r="X94"/>
  <c r="Z94"/>
  <c r="AB94"/>
  <c r="AD94"/>
  <c r="AH94"/>
  <c r="AJ94"/>
  <c r="AL94"/>
  <c r="F45"/>
  <c r="G45"/>
  <c r="H45"/>
  <c r="I45"/>
  <c r="J45"/>
  <c r="K45"/>
  <c r="L45"/>
  <c r="M45"/>
  <c r="N45"/>
  <c r="O45"/>
  <c r="P45"/>
  <c r="R45"/>
  <c r="S45"/>
  <c r="T45"/>
  <c r="U45"/>
  <c r="V45"/>
  <c r="W45"/>
  <c r="X45"/>
  <c r="Y45"/>
  <c r="Z45"/>
  <c r="AA45"/>
  <c r="AB45"/>
  <c r="AC45"/>
  <c r="AD45"/>
  <c r="AE45"/>
  <c r="AG45"/>
  <c r="AH45"/>
  <c r="AI45"/>
  <c r="AJ45"/>
  <c r="AK45"/>
  <c r="AL45"/>
  <c r="AM45"/>
  <c r="F46"/>
  <c r="G46"/>
  <c r="H46"/>
  <c r="I46"/>
  <c r="J46"/>
  <c r="K46"/>
  <c r="L46"/>
  <c r="M46"/>
  <c r="N46"/>
  <c r="O46"/>
  <c r="P46"/>
  <c r="R46"/>
  <c r="S46"/>
  <c r="T46"/>
  <c r="U46"/>
  <c r="V46"/>
  <c r="W46"/>
  <c r="X46"/>
  <c r="Y46"/>
  <c r="Z46"/>
  <c r="AA46"/>
  <c r="AB46"/>
  <c r="AC46"/>
  <c r="AD46"/>
  <c r="AE46"/>
  <c r="AG46"/>
  <c r="AH46"/>
  <c r="AI46"/>
  <c r="AJ46"/>
  <c r="AK46"/>
  <c r="AL46"/>
  <c r="AM46"/>
  <c r="F47"/>
  <c r="G47"/>
  <c r="H47"/>
  <c r="I47"/>
  <c r="J47"/>
  <c r="K47"/>
  <c r="L47"/>
  <c r="M47"/>
  <c r="N47"/>
  <c r="O47"/>
  <c r="P47"/>
  <c r="R47"/>
  <c r="S47"/>
  <c r="T47"/>
  <c r="U47"/>
  <c r="V47"/>
  <c r="W47"/>
  <c r="X47"/>
  <c r="Y47"/>
  <c r="Z47"/>
  <c r="AA47"/>
  <c r="AB47"/>
  <c r="AC47"/>
  <c r="AD47"/>
  <c r="AE47"/>
  <c r="AG47"/>
  <c r="AH47"/>
  <c r="AI47"/>
  <c r="AJ47"/>
  <c r="AK47"/>
  <c r="AL47"/>
  <c r="AM47"/>
  <c r="E47"/>
  <c r="E46"/>
  <c r="E45"/>
  <c r="AF150"/>
  <c r="Q150"/>
  <c r="AF180"/>
  <c r="AF178"/>
  <c r="AF157"/>
  <c r="Q157"/>
  <c r="AF170"/>
  <c r="AF176"/>
  <c r="Q176"/>
  <c r="AF156"/>
  <c r="AF148"/>
  <c r="AF169"/>
  <c r="AF166"/>
  <c r="AF153"/>
  <c r="AF152"/>
  <c r="AF183"/>
  <c r="Q183"/>
  <c r="AF182"/>
  <c r="Q182"/>
  <c r="AF172"/>
  <c r="Q172"/>
  <c r="AF179"/>
  <c r="AF155"/>
  <c r="Q155"/>
  <c r="AF167"/>
  <c r="AF164"/>
  <c r="AF186"/>
  <c r="AF160"/>
  <c r="AF146"/>
  <c r="AF145"/>
  <c r="Q145"/>
  <c r="AF158"/>
  <c r="Q158"/>
  <c r="AF173"/>
  <c r="AF163"/>
  <c r="AF162"/>
  <c r="Q162"/>
  <c r="AF175"/>
  <c r="Q175"/>
  <c r="AF149"/>
  <c r="Q149"/>
  <c r="AF185"/>
  <c r="AF147"/>
  <c r="AF168"/>
  <c r="AF154"/>
  <c r="AF161"/>
  <c r="AF177"/>
  <c r="Q177"/>
  <c r="AF171"/>
  <c r="Q171"/>
  <c r="AF159"/>
  <c r="AF184"/>
  <c r="AF165"/>
  <c r="AF144"/>
  <c r="AF105"/>
  <c r="Q105"/>
  <c r="AF130"/>
  <c r="AF127"/>
  <c r="AF128"/>
  <c r="AF111"/>
  <c r="Q111"/>
  <c r="AF123"/>
  <c r="AF124"/>
  <c r="Q124"/>
  <c r="AF104"/>
  <c r="AF101"/>
  <c r="AF114"/>
  <c r="AF117"/>
  <c r="AF100"/>
  <c r="AF113"/>
  <c r="AF129"/>
  <c r="AF135"/>
  <c r="AF125"/>
  <c r="Q125"/>
  <c r="AF131"/>
  <c r="AF109"/>
  <c r="Q109"/>
  <c r="AF118"/>
  <c r="AF102"/>
  <c r="AF138"/>
  <c r="AF119"/>
  <c r="AF97"/>
  <c r="Q98"/>
  <c r="AF108"/>
  <c r="Q108"/>
  <c r="AF132"/>
  <c r="AF121"/>
  <c r="AF112"/>
  <c r="AF126"/>
  <c r="Q126"/>
  <c r="AF107"/>
  <c r="Q107"/>
  <c r="AF137"/>
  <c r="AF99"/>
  <c r="AF122"/>
  <c r="AF106"/>
  <c r="AF116"/>
  <c r="AF133"/>
  <c r="Q133"/>
  <c r="AF110"/>
  <c r="Q110"/>
  <c r="AF115"/>
  <c r="AF136"/>
  <c r="Q136"/>
  <c r="AF120"/>
  <c r="AF96"/>
  <c r="AF134"/>
  <c r="Q134"/>
  <c r="AF56"/>
  <c r="Q56"/>
  <c r="AF80"/>
  <c r="AF84"/>
  <c r="AF78"/>
  <c r="AF53"/>
  <c r="Q53"/>
  <c r="AF76"/>
  <c r="AF77"/>
  <c r="Q77"/>
  <c r="AF57"/>
  <c r="AF54"/>
  <c r="AF69"/>
  <c r="AF52"/>
  <c r="AF61"/>
  <c r="AF81"/>
  <c r="AF86"/>
  <c r="AF71"/>
  <c r="Q71"/>
  <c r="AF85"/>
  <c r="Q85"/>
  <c r="AF60"/>
  <c r="Q60"/>
  <c r="AF65"/>
  <c r="AF58"/>
  <c r="AF89"/>
  <c r="AF73"/>
  <c r="AF49"/>
  <c r="Q64"/>
  <c r="Q70"/>
  <c r="AF82"/>
  <c r="AF67"/>
  <c r="AF62"/>
  <c r="AF79"/>
  <c r="Q79"/>
  <c r="AF63"/>
  <c r="AF88"/>
  <c r="AF50"/>
  <c r="AF74"/>
  <c r="AF59"/>
  <c r="AF68"/>
  <c r="AF75"/>
  <c r="Q75"/>
  <c r="AF51"/>
  <c r="Q51"/>
  <c r="AF66"/>
  <c r="AF87"/>
  <c r="Q87"/>
  <c r="AF72"/>
  <c r="AF90"/>
  <c r="AF83"/>
  <c r="Q83"/>
  <c r="AF15"/>
  <c r="Q15"/>
  <c r="AF36"/>
  <c r="AF37"/>
  <c r="AF32"/>
  <c r="AF7"/>
  <c r="AF30"/>
  <c r="AF31"/>
  <c r="Q31"/>
  <c r="AF14"/>
  <c r="AF11"/>
  <c r="AF22"/>
  <c r="AF10"/>
  <c r="AF16"/>
  <c r="AF41"/>
  <c r="AF40"/>
  <c r="AF13"/>
  <c r="AF28"/>
  <c r="AF12"/>
  <c r="Q12"/>
  <c r="AF23"/>
  <c r="AF3"/>
  <c r="AF42"/>
  <c r="AF29"/>
  <c r="AF2"/>
  <c r="Q21"/>
  <c r="Q24"/>
  <c r="AF33"/>
  <c r="Q33"/>
  <c r="AF17"/>
  <c r="AF18"/>
  <c r="AF34"/>
  <c r="Q34"/>
  <c r="AF5"/>
  <c r="AF39"/>
  <c r="AF4"/>
  <c r="AF27"/>
  <c r="AF9"/>
  <c r="AF19"/>
  <c r="AF26"/>
  <c r="Q26"/>
  <c r="AF6"/>
  <c r="Q6"/>
  <c r="AF20"/>
  <c r="AF38"/>
  <c r="Q38"/>
  <c r="AF25"/>
  <c r="AF43"/>
  <c r="AF35"/>
  <c r="Q35"/>
  <c r="AE2" i="15"/>
  <c r="AZ47" i="43"/>
  <c r="AZ51" s="1"/>
  <c r="E47"/>
  <c r="F47"/>
  <c r="G47"/>
  <c r="H47"/>
  <c r="I47"/>
  <c r="J47"/>
  <c r="K47"/>
  <c r="D49" s="1"/>
  <c r="L47"/>
  <c r="D53" s="1"/>
  <c r="M47"/>
  <c r="D57" s="1"/>
  <c r="N47"/>
  <c r="D61" s="1"/>
  <c r="O47"/>
  <c r="D65" s="1"/>
  <c r="T47"/>
  <c r="T67" s="1"/>
  <c r="U47"/>
  <c r="V47"/>
  <c r="W47"/>
  <c r="X47"/>
  <c r="Y47"/>
  <c r="Z47"/>
  <c r="AA47"/>
  <c r="T49" s="1"/>
  <c r="AB47"/>
  <c r="T53" s="1"/>
  <c r="AC47"/>
  <c r="T57" s="1"/>
  <c r="AD47"/>
  <c r="T61" s="1"/>
  <c r="AE47"/>
  <c r="T65" s="1"/>
  <c r="AF47"/>
  <c r="AG47"/>
  <c r="AH47"/>
  <c r="AI47"/>
  <c r="AJ47"/>
  <c r="AJ67" s="1"/>
  <c r="AK47"/>
  <c r="AL47"/>
  <c r="AM47"/>
  <c r="AN47"/>
  <c r="AO47"/>
  <c r="AP47"/>
  <c r="AQ47"/>
  <c r="AJ49" s="1"/>
  <c r="AR47"/>
  <c r="AJ53" s="1"/>
  <c r="AS47"/>
  <c r="AJ57" s="1"/>
  <c r="AT47"/>
  <c r="AJ61" s="1"/>
  <c r="AU47"/>
  <c r="AJ65" s="1"/>
  <c r="AV47"/>
  <c r="AW47"/>
  <c r="AX47"/>
  <c r="AY47"/>
  <c r="BA47"/>
  <c r="BB47"/>
  <c r="BC47"/>
  <c r="BD47"/>
  <c r="BE47"/>
  <c r="BF47"/>
  <c r="BG47"/>
  <c r="AZ49" s="1"/>
  <c r="BH47"/>
  <c r="AZ53" s="1"/>
  <c r="BI47"/>
  <c r="AZ57" s="1"/>
  <c r="BJ47"/>
  <c r="AZ61" s="1"/>
  <c r="BK47"/>
  <c r="AZ65" s="1"/>
  <c r="D47"/>
  <c r="D67" s="1"/>
  <c r="D66" s="1"/>
  <c r="M97" i="15"/>
  <c r="L97"/>
  <c r="AF85"/>
  <c r="AE85"/>
  <c r="M85"/>
  <c r="L85"/>
  <c r="AF99"/>
  <c r="AE99"/>
  <c r="M99"/>
  <c r="L99"/>
  <c r="AF96"/>
  <c r="AE96"/>
  <c r="M96"/>
  <c r="L96"/>
  <c r="AF101"/>
  <c r="AE101"/>
  <c r="M101"/>
  <c r="L101"/>
  <c r="AF37"/>
  <c r="AE37"/>
  <c r="M37"/>
  <c r="L37"/>
  <c r="AF17"/>
  <c r="AE17"/>
  <c r="M17"/>
  <c r="L17"/>
  <c r="AF19"/>
  <c r="AE19"/>
  <c r="M19"/>
  <c r="L19"/>
  <c r="AF23"/>
  <c r="AE23"/>
  <c r="M23"/>
  <c r="L23"/>
  <c r="AF14"/>
  <c r="AE14"/>
  <c r="M14"/>
  <c r="L14"/>
  <c r="AF11"/>
  <c r="AE11"/>
  <c r="M11"/>
  <c r="L11"/>
  <c r="AF38"/>
  <c r="AE38"/>
  <c r="M38"/>
  <c r="L38"/>
  <c r="AF35"/>
  <c r="AE35"/>
  <c r="M35"/>
  <c r="L35"/>
  <c r="AF63"/>
  <c r="AE63"/>
  <c r="M63"/>
  <c r="L63"/>
  <c r="AF62"/>
  <c r="AE62"/>
  <c r="M62"/>
  <c r="L62"/>
  <c r="AF56"/>
  <c r="AE56"/>
  <c r="M56"/>
  <c r="L56"/>
  <c r="AF54"/>
  <c r="AE54"/>
  <c r="M54"/>
  <c r="L54"/>
  <c r="AF83"/>
  <c r="AE83"/>
  <c r="M83"/>
  <c r="L83"/>
  <c r="AF81"/>
  <c r="AE81"/>
  <c r="M81"/>
  <c r="L81"/>
  <c r="AF77"/>
  <c r="AE77"/>
  <c r="M77"/>
  <c r="L77"/>
  <c r="AF157"/>
  <c r="AE157"/>
  <c r="M157"/>
  <c r="L157"/>
  <c r="AF42"/>
  <c r="AE42"/>
  <c r="M42"/>
  <c r="L42"/>
  <c r="AF44"/>
  <c r="AE44"/>
  <c r="M44"/>
  <c r="L44"/>
  <c r="AF45"/>
  <c r="AE45"/>
  <c r="M45"/>
  <c r="L45"/>
  <c r="AF46"/>
  <c r="AE46"/>
  <c r="M46"/>
  <c r="L46"/>
  <c r="AF108"/>
  <c r="AE108"/>
  <c r="M108"/>
  <c r="L108"/>
  <c r="AF106"/>
  <c r="AE106"/>
  <c r="M106"/>
  <c r="L106"/>
  <c r="AF105"/>
  <c r="AE105"/>
  <c r="M105"/>
  <c r="L105"/>
  <c r="AF110"/>
  <c r="AE110"/>
  <c r="M110"/>
  <c r="L110"/>
  <c r="AF49"/>
  <c r="AE49"/>
  <c r="M49"/>
  <c r="L49"/>
  <c r="AF43"/>
  <c r="AE43"/>
  <c r="M43"/>
  <c r="L43"/>
  <c r="AF34"/>
  <c r="AE34"/>
  <c r="M34"/>
  <c r="L34"/>
  <c r="AF36"/>
  <c r="AE36"/>
  <c r="M36"/>
  <c r="L36"/>
  <c r="AF5"/>
  <c r="AE5"/>
  <c r="M5"/>
  <c r="L5"/>
  <c r="AF20"/>
  <c r="AE20"/>
  <c r="M20"/>
  <c r="L20"/>
  <c r="AF164"/>
  <c r="AE164"/>
  <c r="M164"/>
  <c r="L164"/>
  <c r="AF168"/>
  <c r="AE168"/>
  <c r="M168"/>
  <c r="L168"/>
  <c r="AF25"/>
  <c r="AE25"/>
  <c r="M25"/>
  <c r="L25"/>
  <c r="AF65"/>
  <c r="AE65"/>
  <c r="M65"/>
  <c r="L65"/>
  <c r="AF73"/>
  <c r="AE73"/>
  <c r="M73"/>
  <c r="L73"/>
  <c r="AF113"/>
  <c r="AE113"/>
  <c r="M113"/>
  <c r="L113"/>
  <c r="AF16"/>
  <c r="AE16"/>
  <c r="M16"/>
  <c r="L16"/>
  <c r="AF166"/>
  <c r="AE166"/>
  <c r="M166"/>
  <c r="L166"/>
  <c r="AF161"/>
  <c r="AE161"/>
  <c r="M161"/>
  <c r="L161"/>
  <c r="AF162"/>
  <c r="AE162"/>
  <c r="M162"/>
  <c r="L162"/>
  <c r="AF114"/>
  <c r="AE114"/>
  <c r="M114"/>
  <c r="L114"/>
  <c r="AF118"/>
  <c r="AE118"/>
  <c r="M118"/>
  <c r="L118"/>
  <c r="AF126"/>
  <c r="AE126"/>
  <c r="M126"/>
  <c r="L126"/>
  <c r="AF115"/>
  <c r="AE115"/>
  <c r="M115"/>
  <c r="L115"/>
  <c r="AF12"/>
  <c r="AE12"/>
  <c r="M12"/>
  <c r="L12"/>
  <c r="AF10"/>
  <c r="AE10"/>
  <c r="M10"/>
  <c r="L10"/>
  <c r="AF6"/>
  <c r="AE6"/>
  <c r="M6"/>
  <c r="L6"/>
  <c r="AF171"/>
  <c r="AE171"/>
  <c r="M171"/>
  <c r="L171"/>
  <c r="AF97"/>
  <c r="AE97"/>
  <c r="AF53"/>
  <c r="AE53"/>
  <c r="M53"/>
  <c r="L53"/>
  <c r="AF55"/>
  <c r="AE55"/>
  <c r="M55"/>
  <c r="L55"/>
  <c r="AF68"/>
  <c r="AE68"/>
  <c r="M68"/>
  <c r="L68"/>
  <c r="AF104"/>
  <c r="AE104"/>
  <c r="M104"/>
  <c r="L104"/>
  <c r="AF59"/>
  <c r="AE59"/>
  <c r="M59"/>
  <c r="L59"/>
  <c r="AF70"/>
  <c r="AE70"/>
  <c r="M70"/>
  <c r="L70"/>
  <c r="AF72"/>
  <c r="AE72"/>
  <c r="M72"/>
  <c r="L72"/>
  <c r="AF120"/>
  <c r="AE120"/>
  <c r="M120"/>
  <c r="L120"/>
  <c r="AF117"/>
  <c r="AE117"/>
  <c r="M117"/>
  <c r="L117"/>
  <c r="AF121"/>
  <c r="AE121"/>
  <c r="M121"/>
  <c r="L121"/>
  <c r="AF9"/>
  <c r="AE9"/>
  <c r="M9"/>
  <c r="L9"/>
  <c r="AF69"/>
  <c r="AE69"/>
  <c r="M69"/>
  <c r="L69"/>
  <c r="AF71"/>
  <c r="AE71"/>
  <c r="M71"/>
  <c r="L71"/>
  <c r="AF111"/>
  <c r="AE111"/>
  <c r="M111"/>
  <c r="L111"/>
  <c r="AF52"/>
  <c r="AE52"/>
  <c r="M52"/>
  <c r="L52"/>
  <c r="AF90"/>
  <c r="AE90"/>
  <c r="M90"/>
  <c r="L90"/>
  <c r="AF89"/>
  <c r="AE89"/>
  <c r="M89"/>
  <c r="L89"/>
  <c r="AF88"/>
  <c r="AE88"/>
  <c r="M88"/>
  <c r="L88"/>
  <c r="AF82"/>
  <c r="AE82"/>
  <c r="M82"/>
  <c r="L82"/>
  <c r="AF51"/>
  <c r="AE51"/>
  <c r="M51"/>
  <c r="L51"/>
  <c r="AF27"/>
  <c r="AE27"/>
  <c r="M27"/>
  <c r="L27"/>
  <c r="AF13"/>
  <c r="AE13"/>
  <c r="M13"/>
  <c r="L13"/>
  <c r="AF24"/>
  <c r="AE24"/>
  <c r="M24"/>
  <c r="L24"/>
  <c r="AF127"/>
  <c r="AE127"/>
  <c r="M127"/>
  <c r="L127"/>
  <c r="AF131"/>
  <c r="AE131"/>
  <c r="M131"/>
  <c r="L131"/>
  <c r="AF116"/>
  <c r="AE116"/>
  <c r="M116"/>
  <c r="L116"/>
  <c r="AF124"/>
  <c r="AE124"/>
  <c r="M124"/>
  <c r="L124"/>
  <c r="AF60"/>
  <c r="AE60"/>
  <c r="M60"/>
  <c r="L60"/>
  <c r="AF61"/>
  <c r="AE61"/>
  <c r="M61"/>
  <c r="L61"/>
  <c r="AF58"/>
  <c r="AE58"/>
  <c r="M58"/>
  <c r="L58"/>
  <c r="AF57"/>
  <c r="AE57"/>
  <c r="M57"/>
  <c r="L57"/>
  <c r="AF32"/>
  <c r="AE32"/>
  <c r="M32"/>
  <c r="L32"/>
  <c r="AF39"/>
  <c r="AE39"/>
  <c r="M39"/>
  <c r="L39"/>
  <c r="AF48"/>
  <c r="AE48"/>
  <c r="M48"/>
  <c r="L48"/>
  <c r="AF47"/>
  <c r="AE47"/>
  <c r="M47"/>
  <c r="L47"/>
  <c r="AF155"/>
  <c r="AE155"/>
  <c r="M155"/>
  <c r="L155"/>
  <c r="AF148"/>
  <c r="AE148"/>
  <c r="M148"/>
  <c r="L148"/>
  <c r="AF146"/>
  <c r="AE146"/>
  <c r="M146"/>
  <c r="L146"/>
  <c r="AF145"/>
  <c r="AE145"/>
  <c r="M145"/>
  <c r="L145"/>
  <c r="AF75"/>
  <c r="AE75"/>
  <c r="M75"/>
  <c r="L75"/>
  <c r="AF98"/>
  <c r="AE98"/>
  <c r="M98"/>
  <c r="L98"/>
  <c r="AF102"/>
  <c r="AE102"/>
  <c r="M102"/>
  <c r="L102"/>
  <c r="AF95"/>
  <c r="AE95"/>
  <c r="M95"/>
  <c r="L95"/>
  <c r="AF122"/>
  <c r="AE122"/>
  <c r="M122"/>
  <c r="L122"/>
  <c r="AF123"/>
  <c r="AE123"/>
  <c r="M123"/>
  <c r="L123"/>
  <c r="AF134"/>
  <c r="AE134"/>
  <c r="M134"/>
  <c r="L134"/>
  <c r="AF140"/>
  <c r="AE140"/>
  <c r="M140"/>
  <c r="L140"/>
  <c r="AF30"/>
  <c r="AE30"/>
  <c r="M30"/>
  <c r="L30"/>
  <c r="AF26"/>
  <c r="AE26"/>
  <c r="M26"/>
  <c r="L26"/>
  <c r="AF28"/>
  <c r="AE28"/>
  <c r="M28"/>
  <c r="L28"/>
  <c r="AF74"/>
  <c r="AE74"/>
  <c r="M74"/>
  <c r="L74"/>
  <c r="AF125"/>
  <c r="AE125"/>
  <c r="M125"/>
  <c r="L125"/>
  <c r="AF128"/>
  <c r="AE128"/>
  <c r="M128"/>
  <c r="L128"/>
  <c r="AF129"/>
  <c r="AE129"/>
  <c r="M129"/>
  <c r="L129"/>
  <c r="N129" s="1"/>
  <c r="AF133"/>
  <c r="AE133"/>
  <c r="M133"/>
  <c r="L133"/>
  <c r="N133" s="1"/>
  <c r="AF103"/>
  <c r="AE103"/>
  <c r="M103"/>
  <c r="L103"/>
  <c r="N103" s="1"/>
  <c r="AF33"/>
  <c r="AE33"/>
  <c r="M33"/>
  <c r="L33"/>
  <c r="N33" s="1"/>
  <c r="AF22"/>
  <c r="AE22"/>
  <c r="M22"/>
  <c r="L22"/>
  <c r="N22" s="1"/>
  <c r="AF29"/>
  <c r="AE29"/>
  <c r="M29"/>
  <c r="L29"/>
  <c r="N29" s="1"/>
  <c r="AF93"/>
  <c r="AE93"/>
  <c r="M93"/>
  <c r="L93"/>
  <c r="N93" s="1"/>
  <c r="AF94"/>
  <c r="AE94"/>
  <c r="M94"/>
  <c r="L94"/>
  <c r="N94" s="1"/>
  <c r="AF92"/>
  <c r="AE92"/>
  <c r="M92"/>
  <c r="L92"/>
  <c r="N92" s="1"/>
  <c r="AF87"/>
  <c r="AE87"/>
  <c r="M87"/>
  <c r="L87"/>
  <c r="N87" s="1"/>
  <c r="AF78"/>
  <c r="AE78"/>
  <c r="M78"/>
  <c r="L78"/>
  <c r="N78" s="1"/>
  <c r="AF80"/>
  <c r="AE80"/>
  <c r="M80"/>
  <c r="L80"/>
  <c r="N80" s="1"/>
  <c r="AF15"/>
  <c r="AE15"/>
  <c r="M15"/>
  <c r="L15"/>
  <c r="N15" s="1"/>
  <c r="AF169"/>
  <c r="AE169"/>
  <c r="M169"/>
  <c r="L169"/>
  <c r="N169" s="1"/>
  <c r="AF64"/>
  <c r="AE64"/>
  <c r="M64"/>
  <c r="L64"/>
  <c r="N64" s="1"/>
  <c r="AF66"/>
  <c r="AE66"/>
  <c r="M66"/>
  <c r="L66"/>
  <c r="N66" s="1"/>
  <c r="AF130"/>
  <c r="AE130"/>
  <c r="M130"/>
  <c r="L130"/>
  <c r="N130" s="1"/>
  <c r="AF119"/>
  <c r="AE119"/>
  <c r="M119"/>
  <c r="L119"/>
  <c r="N119" s="1"/>
  <c r="AF158"/>
  <c r="AE158"/>
  <c r="M158"/>
  <c r="L158"/>
  <c r="N158" s="1"/>
  <c r="AF150"/>
  <c r="AE150"/>
  <c r="M150"/>
  <c r="L150"/>
  <c r="N150" s="1"/>
  <c r="AF149"/>
  <c r="AE149"/>
  <c r="M149"/>
  <c r="L149"/>
  <c r="N149" s="1"/>
  <c r="AF151"/>
  <c r="AE151"/>
  <c r="M151"/>
  <c r="L151"/>
  <c r="N151" s="1"/>
  <c r="AF41"/>
  <c r="AE41"/>
  <c r="M41"/>
  <c r="L41"/>
  <c r="N41" s="1"/>
  <c r="AF31"/>
  <c r="AE31"/>
  <c r="M31"/>
  <c r="L31"/>
  <c r="N31" s="1"/>
  <c r="AF40"/>
  <c r="AE40"/>
  <c r="M40"/>
  <c r="L40"/>
  <c r="N40" s="1"/>
  <c r="AF21"/>
  <c r="AE21"/>
  <c r="M21"/>
  <c r="L21"/>
  <c r="N21" s="1"/>
  <c r="AF18"/>
  <c r="AE18"/>
  <c r="M18"/>
  <c r="L18"/>
  <c r="N18" s="1"/>
  <c r="AF8"/>
  <c r="AE8"/>
  <c r="M8"/>
  <c r="L8"/>
  <c r="N8" s="1"/>
  <c r="AF3"/>
  <c r="AE3"/>
  <c r="M3"/>
  <c r="L3"/>
  <c r="N3" s="1"/>
  <c r="AF132"/>
  <c r="AE132"/>
  <c r="M132"/>
  <c r="L132"/>
  <c r="N132" s="1"/>
  <c r="AF50"/>
  <c r="AE50"/>
  <c r="M50"/>
  <c r="L50"/>
  <c r="N50" s="1"/>
  <c r="AF2"/>
  <c r="M2"/>
  <c r="L2"/>
  <c r="N2" s="1"/>
  <c r="AF172"/>
  <c r="AE172"/>
  <c r="M172"/>
  <c r="L172"/>
  <c r="N172" s="1"/>
  <c r="AF165"/>
  <c r="AE165"/>
  <c r="M165"/>
  <c r="L165"/>
  <c r="N165" s="1"/>
  <c r="AF136"/>
  <c r="AE136"/>
  <c r="M136"/>
  <c r="L136"/>
  <c r="N136" s="1"/>
  <c r="AF135"/>
  <c r="AE135"/>
  <c r="M135"/>
  <c r="L135"/>
  <c r="N135" s="1"/>
  <c r="AF76"/>
  <c r="AE76"/>
  <c r="M76"/>
  <c r="L76"/>
  <c r="N76" s="1"/>
  <c r="AF79"/>
  <c r="AE79"/>
  <c r="M79"/>
  <c r="L79"/>
  <c r="N79" s="1"/>
  <c r="AF7"/>
  <c r="AE7"/>
  <c r="M7"/>
  <c r="L7"/>
  <c r="N7" s="1"/>
  <c r="AF173"/>
  <c r="AE173"/>
  <c r="M173"/>
  <c r="L173"/>
  <c r="N173" s="1"/>
  <c r="AF4"/>
  <c r="AE4"/>
  <c r="M4"/>
  <c r="L4"/>
  <c r="N4" s="1"/>
  <c r="AF163"/>
  <c r="AE163"/>
  <c r="M163"/>
  <c r="L163"/>
  <c r="N163" s="1"/>
  <c r="AF91"/>
  <c r="AE91"/>
  <c r="M91"/>
  <c r="L91"/>
  <c r="N91" s="1"/>
  <c r="AF100"/>
  <c r="AE100"/>
  <c r="M100"/>
  <c r="L100"/>
  <c r="N100" s="1"/>
  <c r="AF86"/>
  <c r="AE86"/>
  <c r="M86"/>
  <c r="L86"/>
  <c r="N86" s="1"/>
  <c r="AF84"/>
  <c r="AE84"/>
  <c r="M84"/>
  <c r="L84"/>
  <c r="N84" s="1"/>
  <c r="AF154"/>
  <c r="AE154"/>
  <c r="M154"/>
  <c r="L154"/>
  <c r="N154" s="1"/>
  <c r="AF152"/>
  <c r="AE152"/>
  <c r="M152"/>
  <c r="L152"/>
  <c r="N152" s="1"/>
  <c r="AF156"/>
  <c r="AE156"/>
  <c r="M156"/>
  <c r="L156"/>
  <c r="N156" s="1"/>
  <c r="AF153"/>
  <c r="AE153"/>
  <c r="M153"/>
  <c r="L153"/>
  <c r="N153" s="1"/>
  <c r="AF67"/>
  <c r="AE67"/>
  <c r="M67"/>
  <c r="L67"/>
  <c r="N67" s="1"/>
  <c r="AF109"/>
  <c r="AE109"/>
  <c r="M109"/>
  <c r="L109"/>
  <c r="N109" s="1"/>
  <c r="AF107"/>
  <c r="AE107"/>
  <c r="M107"/>
  <c r="L107"/>
  <c r="N107" s="1"/>
  <c r="AF112"/>
  <c r="AE112"/>
  <c r="M112"/>
  <c r="L112"/>
  <c r="N112" s="1"/>
  <c r="AF170"/>
  <c r="AE170"/>
  <c r="M170"/>
  <c r="L170"/>
  <c r="N170" s="1"/>
  <c r="AF167"/>
  <c r="AE167"/>
  <c r="M167"/>
  <c r="L167"/>
  <c r="N167" s="1"/>
  <c r="AF160"/>
  <c r="AE160"/>
  <c r="M160"/>
  <c r="L160"/>
  <c r="N160" s="1"/>
  <c r="AF159"/>
  <c r="AE159"/>
  <c r="M159"/>
  <c r="L159"/>
  <c r="N159" s="1"/>
  <c r="AF147"/>
  <c r="AE147"/>
  <c r="M147"/>
  <c r="L147"/>
  <c r="N147" s="1"/>
  <c r="AF144"/>
  <c r="AE144"/>
  <c r="M144"/>
  <c r="L144"/>
  <c r="N144" s="1"/>
  <c r="AF143"/>
  <c r="AE143"/>
  <c r="M143"/>
  <c r="L143"/>
  <c r="N143" s="1"/>
  <c r="AF142"/>
  <c r="AE142"/>
  <c r="M142"/>
  <c r="L142"/>
  <c r="N142" s="1"/>
  <c r="AF141"/>
  <c r="AE141"/>
  <c r="M141"/>
  <c r="L141"/>
  <c r="N141" s="1"/>
  <c r="AF139"/>
  <c r="AE139"/>
  <c r="M139"/>
  <c r="L139"/>
  <c r="N139" s="1"/>
  <c r="AF138"/>
  <c r="AE138"/>
  <c r="M138"/>
  <c r="L138"/>
  <c r="N138" s="1"/>
  <c r="AF137"/>
  <c r="AE137"/>
  <c r="M137"/>
  <c r="L137"/>
  <c r="N137" s="1"/>
  <c r="AM92" i="49" l="1"/>
  <c r="AM93"/>
  <c r="AM94"/>
  <c r="AK188"/>
  <c r="AK189"/>
  <c r="AK140"/>
  <c r="AK141"/>
  <c r="AK92"/>
  <c r="AK93"/>
  <c r="AK142" s="1"/>
  <c r="AK94"/>
  <c r="AI92"/>
  <c r="AI93"/>
  <c r="AI94"/>
  <c r="AG92"/>
  <c r="AG93"/>
  <c r="AG94"/>
  <c r="AJ140"/>
  <c r="AJ189" s="1"/>
  <c r="AJ141"/>
  <c r="AJ188" s="1"/>
  <c r="AJ142"/>
  <c r="AB140"/>
  <c r="AB189" s="1"/>
  <c r="AB141"/>
  <c r="AB188" s="1"/>
  <c r="AB142"/>
  <c r="X140"/>
  <c r="X189" s="1"/>
  <c r="X141"/>
  <c r="X188" s="1"/>
  <c r="X142"/>
  <c r="T140"/>
  <c r="T189" s="1"/>
  <c r="T141"/>
  <c r="T188" s="1"/>
  <c r="T142"/>
  <c r="P190"/>
  <c r="P142"/>
  <c r="L140"/>
  <c r="L189" s="1"/>
  <c r="L141"/>
  <c r="L188" s="1"/>
  <c r="L142"/>
  <c r="H140"/>
  <c r="H189" s="1"/>
  <c r="H141"/>
  <c r="H188" s="1"/>
  <c r="H142"/>
  <c r="Q46"/>
  <c r="E94"/>
  <c r="AE92"/>
  <c r="AE93"/>
  <c r="AE140" s="1"/>
  <c r="AE94"/>
  <c r="AC92"/>
  <c r="AC93"/>
  <c r="AC94"/>
  <c r="AA188"/>
  <c r="AA189"/>
  <c r="AA140"/>
  <c r="AA141"/>
  <c r="AA92"/>
  <c r="AA93"/>
  <c r="AA142" s="1"/>
  <c r="AA94"/>
  <c r="Y92"/>
  <c r="Y93"/>
  <c r="Y94"/>
  <c r="W92"/>
  <c r="W93"/>
  <c r="W140" s="1"/>
  <c r="W94"/>
  <c r="U92"/>
  <c r="U93"/>
  <c r="U94"/>
  <c r="S92"/>
  <c r="S93"/>
  <c r="S94"/>
  <c r="O188"/>
  <c r="O189"/>
  <c r="O140"/>
  <c r="O141"/>
  <c r="O92"/>
  <c r="O142" s="1"/>
  <c r="O93"/>
  <c r="O94"/>
  <c r="M92"/>
  <c r="M93"/>
  <c r="M94"/>
  <c r="K92"/>
  <c r="K93"/>
  <c r="K94"/>
  <c r="I92"/>
  <c r="I93"/>
  <c r="I140" s="1"/>
  <c r="I94"/>
  <c r="G92"/>
  <c r="G93"/>
  <c r="G94"/>
  <c r="AL140"/>
  <c r="AL188" s="1"/>
  <c r="AL141"/>
  <c r="AL142"/>
  <c r="AH140"/>
  <c r="AH188" s="1"/>
  <c r="AH141"/>
  <c r="AH142"/>
  <c r="AD140"/>
  <c r="AD188" s="1"/>
  <c r="AD141"/>
  <c r="AD142"/>
  <c r="Z140"/>
  <c r="Z188" s="1"/>
  <c r="Z141"/>
  <c r="Z142"/>
  <c r="V142"/>
  <c r="V190" s="1"/>
  <c r="R140"/>
  <c r="R188" s="1"/>
  <c r="R141"/>
  <c r="R142"/>
  <c r="N140"/>
  <c r="N188" s="1"/>
  <c r="N141"/>
  <c r="N142"/>
  <c r="J140"/>
  <c r="J188" s="1"/>
  <c r="J141"/>
  <c r="J142"/>
  <c r="F140"/>
  <c r="F188" s="1"/>
  <c r="F141"/>
  <c r="F142"/>
  <c r="AF45"/>
  <c r="Q47"/>
  <c r="Q45"/>
  <c r="E92"/>
  <c r="AF47"/>
  <c r="AF46"/>
  <c r="E93"/>
  <c r="E141" s="1"/>
  <c r="E140"/>
  <c r="AZ55" i="43"/>
  <c r="AZ63"/>
  <c r="AZ62" s="1"/>
  <c r="AZ59"/>
  <c r="AZ58" s="1"/>
  <c r="AZ67"/>
  <c r="AZ66" s="1"/>
  <c r="AJ66"/>
  <c r="T66"/>
  <c r="AZ50"/>
  <c r="T51"/>
  <c r="T50" s="1"/>
  <c r="T55"/>
  <c r="T54" s="1"/>
  <c r="AJ55"/>
  <c r="AJ54" s="1"/>
  <c r="AZ54"/>
  <c r="D51"/>
  <c r="D50" s="1"/>
  <c r="D55"/>
  <c r="D54" s="1"/>
  <c r="D59"/>
  <c r="D58" s="1"/>
  <c r="D63"/>
  <c r="D62" s="1"/>
  <c r="T59"/>
  <c r="T58" s="1"/>
  <c r="T63"/>
  <c r="T62" s="1"/>
  <c r="AJ51"/>
  <c r="AJ50" s="1"/>
  <c r="AJ59"/>
  <c r="AJ58" s="1"/>
  <c r="AJ63"/>
  <c r="AJ62" s="1"/>
  <c r="N171" i="15"/>
  <c r="N6"/>
  <c r="N10"/>
  <c r="N12"/>
  <c r="N115"/>
  <c r="N126"/>
  <c r="N118"/>
  <c r="N114"/>
  <c r="N162"/>
  <c r="N161"/>
  <c r="N166"/>
  <c r="N16"/>
  <c r="N113"/>
  <c r="N73"/>
  <c r="N65"/>
  <c r="N25"/>
  <c r="N168"/>
  <c r="N164"/>
  <c r="N20"/>
  <c r="N5"/>
  <c r="N36"/>
  <c r="N34"/>
  <c r="N43"/>
  <c r="N49"/>
  <c r="N110"/>
  <c r="N105"/>
  <c r="N106"/>
  <c r="N108"/>
  <c r="N46"/>
  <c r="N45"/>
  <c r="N44"/>
  <c r="N42"/>
  <c r="N157"/>
  <c r="N77"/>
  <c r="N81"/>
  <c r="N83"/>
  <c r="N54"/>
  <c r="N56"/>
  <c r="N62"/>
  <c r="N63"/>
  <c r="N35"/>
  <c r="N38"/>
  <c r="N11"/>
  <c r="N14"/>
  <c r="N23"/>
  <c r="N19"/>
  <c r="N17"/>
  <c r="N37"/>
  <c r="N101"/>
  <c r="N96"/>
  <c r="N99"/>
  <c r="N85"/>
  <c r="N97"/>
  <c r="N128"/>
  <c r="N125"/>
  <c r="N74"/>
  <c r="N28"/>
  <c r="N26"/>
  <c r="N30"/>
  <c r="N140"/>
  <c r="N134"/>
  <c r="N123"/>
  <c r="N122"/>
  <c r="N95"/>
  <c r="N102"/>
  <c r="N98"/>
  <c r="N75"/>
  <c r="N145"/>
  <c r="N146"/>
  <c r="N148"/>
  <c r="N155"/>
  <c r="N47"/>
  <c r="N48"/>
  <c r="N39"/>
  <c r="N32"/>
  <c r="N57"/>
  <c r="N58"/>
  <c r="N61"/>
  <c r="N60"/>
  <c r="N124"/>
  <c r="N116"/>
  <c r="N131"/>
  <c r="N127"/>
  <c r="N24"/>
  <c r="N13"/>
  <c r="N27"/>
  <c r="N51"/>
  <c r="N82"/>
  <c r="N88"/>
  <c r="N89"/>
  <c r="N90"/>
  <c r="N52"/>
  <c r="N111"/>
  <c r="N71"/>
  <c r="N69"/>
  <c r="N9"/>
  <c r="N121"/>
  <c r="N117"/>
  <c r="N120"/>
  <c r="N72"/>
  <c r="N70"/>
  <c r="N59"/>
  <c r="N104"/>
  <c r="N68"/>
  <c r="N55"/>
  <c r="N53"/>
  <c r="AG128"/>
  <c r="AG125"/>
  <c r="AG74"/>
  <c r="AG28"/>
  <c r="AG26"/>
  <c r="AG117"/>
  <c r="AG166"/>
  <c r="AG16"/>
  <c r="AG113"/>
  <c r="AG65"/>
  <c r="AG168"/>
  <c r="AG43"/>
  <c r="AG106"/>
  <c r="AG108"/>
  <c r="AG46"/>
  <c r="AG45"/>
  <c r="AG81"/>
  <c r="AG54"/>
  <c r="AG56"/>
  <c r="AG62"/>
  <c r="AG11"/>
  <c r="AG17"/>
  <c r="AG101"/>
  <c r="AG96"/>
  <c r="AG99"/>
  <c r="AG85"/>
  <c r="AG109"/>
  <c r="AG150"/>
  <c r="AG131"/>
  <c r="AG72"/>
  <c r="AG118"/>
  <c r="AG119"/>
  <c r="AG33"/>
  <c r="AG140"/>
  <c r="AG98"/>
  <c r="AG148"/>
  <c r="AG155"/>
  <c r="AG47"/>
  <c r="AG48"/>
  <c r="AG27"/>
  <c r="AG51"/>
  <c r="AG82"/>
  <c r="AG88"/>
  <c r="AG89"/>
  <c r="AG52"/>
  <c r="AG137"/>
  <c r="AG139"/>
  <c r="AG143"/>
  <c r="AG144"/>
  <c r="AG147"/>
  <c r="AG159"/>
  <c r="AG167"/>
  <c r="AG170"/>
  <c r="AG112"/>
  <c r="AG84"/>
  <c r="AG136"/>
  <c r="AG165"/>
  <c r="AG2"/>
  <c r="AG50"/>
  <c r="AG132"/>
  <c r="AG3"/>
  <c r="AG8"/>
  <c r="AG133"/>
  <c r="AG39"/>
  <c r="AG57"/>
  <c r="AG162"/>
  <c r="AG44"/>
  <c r="AG100"/>
  <c r="AG79"/>
  <c r="AG66"/>
  <c r="AG64"/>
  <c r="AG169"/>
  <c r="AG15"/>
  <c r="AG80"/>
  <c r="AG87"/>
  <c r="AG24"/>
  <c r="AG59"/>
  <c r="AG104"/>
  <c r="AG68"/>
  <c r="AG53"/>
  <c r="AG171"/>
  <c r="AG21"/>
  <c r="AG145"/>
  <c r="AG110"/>
  <c r="AG142"/>
  <c r="AG67"/>
  <c r="AG153"/>
  <c r="AG152"/>
  <c r="AG154"/>
  <c r="AG31"/>
  <c r="AG41"/>
  <c r="AG151"/>
  <c r="AG149"/>
  <c r="AG94"/>
  <c r="AG93"/>
  <c r="AG29"/>
  <c r="AG22"/>
  <c r="AG123"/>
  <c r="AG122"/>
  <c r="AG95"/>
  <c r="AG102"/>
  <c r="AG61"/>
  <c r="AG60"/>
  <c r="AG124"/>
  <c r="AG116"/>
  <c r="AG71"/>
  <c r="AG69"/>
  <c r="AG9"/>
  <c r="AG121"/>
  <c r="AG10"/>
  <c r="AG12"/>
  <c r="AG115"/>
  <c r="AG20"/>
  <c r="AG5"/>
  <c r="AG36"/>
  <c r="AG34"/>
  <c r="AG157"/>
  <c r="AG77"/>
  <c r="AG35"/>
  <c r="AG38"/>
  <c r="AG135"/>
  <c r="AG91"/>
  <c r="AG163"/>
  <c r="AG173"/>
  <c r="AG7"/>
  <c r="AG23"/>
  <c r="AG19"/>
  <c r="AG18"/>
  <c r="AG158"/>
  <c r="AG78"/>
  <c r="AG103"/>
  <c r="AG30"/>
  <c r="AG75"/>
  <c r="AG32"/>
  <c r="AG127"/>
  <c r="AG90"/>
  <c r="AG120"/>
  <c r="AG97"/>
  <c r="AG114"/>
  <c r="AG25"/>
  <c r="AG49"/>
  <c r="AG37"/>
  <c r="AG107"/>
  <c r="AG86"/>
  <c r="AG76"/>
  <c r="AG55"/>
  <c r="AG126"/>
  <c r="AG73"/>
  <c r="AG141"/>
  <c r="AG138"/>
  <c r="AG160"/>
  <c r="AG156"/>
  <c r="AG4"/>
  <c r="AG172"/>
  <c r="AG40"/>
  <c r="AG130"/>
  <c r="AG92"/>
  <c r="AG129"/>
  <c r="AG134"/>
  <c r="AG146"/>
  <c r="AG58"/>
  <c r="AG13"/>
  <c r="AG111"/>
  <c r="AG70"/>
  <c r="AG6"/>
  <c r="AG161"/>
  <c r="AG164"/>
  <c r="AG105"/>
  <c r="AG42"/>
  <c r="AG83"/>
  <c r="AG63"/>
  <c r="AG14"/>
  <c r="AA190" i="49" l="1"/>
  <c r="AK190"/>
  <c r="F189"/>
  <c r="J189"/>
  <c r="N189"/>
  <c r="R189"/>
  <c r="Z189"/>
  <c r="AD189"/>
  <c r="AH189"/>
  <c r="AL189"/>
  <c r="G141"/>
  <c r="I142"/>
  <c r="K141"/>
  <c r="M142"/>
  <c r="M140"/>
  <c r="M188" s="1"/>
  <c r="O190"/>
  <c r="S142"/>
  <c r="S140"/>
  <c r="S189" s="1"/>
  <c r="U141"/>
  <c r="W142"/>
  <c r="Y141"/>
  <c r="AC141"/>
  <c r="AE142"/>
  <c r="E142"/>
  <c r="E188" s="1"/>
  <c r="AF94"/>
  <c r="H190"/>
  <c r="L190"/>
  <c r="T190"/>
  <c r="X190"/>
  <c r="AB190"/>
  <c r="AJ190"/>
  <c r="AG142"/>
  <c r="AG140"/>
  <c r="AG188" s="1"/>
  <c r="AI141"/>
  <c r="AM141"/>
  <c r="E190"/>
  <c r="Q93"/>
  <c r="AF93"/>
  <c r="F190"/>
  <c r="J190"/>
  <c r="N190"/>
  <c r="R190"/>
  <c r="Z190"/>
  <c r="AD190"/>
  <c r="AH190"/>
  <c r="AL190"/>
  <c r="G142"/>
  <c r="G140"/>
  <c r="G190" s="1"/>
  <c r="I141"/>
  <c r="I188" s="1"/>
  <c r="K142"/>
  <c r="K140"/>
  <c r="K189" s="1"/>
  <c r="M141"/>
  <c r="M190" s="1"/>
  <c r="S141"/>
  <c r="S190" s="1"/>
  <c r="U142"/>
  <c r="U140"/>
  <c r="U188" s="1"/>
  <c r="W141"/>
  <c r="W188" s="1"/>
  <c r="Y142"/>
  <c r="Y140"/>
  <c r="Y189" s="1"/>
  <c r="AC142"/>
  <c r="AC140"/>
  <c r="AC188" s="1"/>
  <c r="AE141"/>
  <c r="AE188" s="1"/>
  <c r="AF92"/>
  <c r="AG141"/>
  <c r="AG190"/>
  <c r="AI142"/>
  <c r="AI140"/>
  <c r="AI189" s="1"/>
  <c r="AM142"/>
  <c r="AM140"/>
  <c r="AM188" s="1"/>
  <c r="AF142"/>
  <c r="AF140"/>
  <c r="Q94"/>
  <c r="Q92"/>
  <c r="Q142" s="1"/>
  <c r="Q141" l="1"/>
  <c r="AE190"/>
  <c r="W190"/>
  <c r="I190"/>
  <c r="Q140"/>
  <c r="Q190" s="1"/>
  <c r="AF190"/>
  <c r="AM190"/>
  <c r="AI188"/>
  <c r="AC190"/>
  <c r="Y188"/>
  <c r="U190"/>
  <c r="K190"/>
  <c r="I189"/>
  <c r="G188"/>
  <c r="AC189"/>
  <c r="U189"/>
  <c r="M189"/>
  <c r="G189"/>
  <c r="AM189"/>
  <c r="AG189"/>
  <c r="S188"/>
  <c r="Q188"/>
  <c r="Q189"/>
  <c r="AF188"/>
  <c r="AF141"/>
  <c r="AF189" s="1"/>
  <c r="AI190"/>
  <c r="AE189"/>
  <c r="Y190"/>
  <c r="W189"/>
  <c r="K188"/>
  <c r="E189"/>
</calcChain>
</file>

<file path=xl/sharedStrings.xml><?xml version="1.0" encoding="utf-8"?>
<sst xmlns="http://schemas.openxmlformats.org/spreadsheetml/2006/main" count="4828" uniqueCount="481">
  <si>
    <t>ANO</t>
  </si>
  <si>
    <t>ID</t>
  </si>
  <si>
    <t>Nome</t>
  </si>
  <si>
    <t>CNPJ</t>
  </si>
  <si>
    <t>Código</t>
  </si>
  <si>
    <t>Setor NAICS</t>
  </si>
  <si>
    <t>Setor Economática</t>
  </si>
  <si>
    <t>Setor Econômico Bovespa</t>
  </si>
  <si>
    <t>Segmento Bovespa</t>
  </si>
  <si>
    <t>Ativo /Cancelado</t>
  </si>
  <si>
    <t>Tipo de Ativo</t>
  </si>
  <si>
    <t>Classe</t>
  </si>
  <si>
    <t>Pais Sede</t>
  </si>
  <si>
    <t>Segmento listagem|Bovespa</t>
  </si>
  <si>
    <t>Partic no IGC-NM</t>
  </si>
  <si>
    <t>Partic no IGC</t>
  </si>
  <si>
    <t>Partic no|ICO2</t>
  </si>
  <si>
    <t>Data</t>
  </si>
  <si>
    <t>Ativo Circulante</t>
  </si>
  <si>
    <t xml:space="preserve">Caixa e Equivalente </t>
  </si>
  <si>
    <t>Aplicação Financeira CP</t>
  </si>
  <si>
    <t>Contas a receber</t>
  </si>
  <si>
    <t>Clientes</t>
  </si>
  <si>
    <t>Outras Contas a Receber</t>
  </si>
  <si>
    <t xml:space="preserve">Estoques </t>
  </si>
  <si>
    <t>∆Estoque</t>
  </si>
  <si>
    <t>Impostos a recuperar</t>
  </si>
  <si>
    <t>Outros ativos circulantes</t>
  </si>
  <si>
    <t>Ativos não circulantes</t>
  </si>
  <si>
    <t>Realizavel LP</t>
  </si>
  <si>
    <t>Apl. Finan. Aval. VLR LP</t>
  </si>
  <si>
    <t>Apl. Finan. Aval. Custo LP</t>
  </si>
  <si>
    <t xml:space="preserve">Contas a Receber LP </t>
  </si>
  <si>
    <t xml:space="preserve">Clientes LP </t>
  </si>
  <si>
    <t xml:space="preserve">Investimento </t>
  </si>
  <si>
    <t xml:space="preserve">Imobilizado </t>
  </si>
  <si>
    <t>Intangivel Liquido</t>
  </si>
  <si>
    <t>Intangivel</t>
  </si>
  <si>
    <t xml:space="preserve">Goodwill </t>
  </si>
  <si>
    <t>Diferido</t>
  </si>
  <si>
    <t xml:space="preserve">Ativo Total </t>
  </si>
  <si>
    <t>Passivo circulante</t>
  </si>
  <si>
    <t>Forncedores CP</t>
  </si>
  <si>
    <t>Impostos a pagar</t>
  </si>
  <si>
    <t>Total Emp. e Financ CP</t>
  </si>
  <si>
    <t>Financiamento CP</t>
  </si>
  <si>
    <t xml:space="preserve">Debenture CP </t>
  </si>
  <si>
    <t>Financ por arrendamento financ</t>
  </si>
  <si>
    <t>Outras Obrigações CP</t>
  </si>
  <si>
    <t>Passivo Não Circulante</t>
  </si>
  <si>
    <t>Total Emp e Financ LP</t>
  </si>
  <si>
    <t>Financiamento LP</t>
  </si>
  <si>
    <t xml:space="preserve">Debentures LP </t>
  </si>
  <si>
    <t>Financ por arrend financeiro LP</t>
  </si>
  <si>
    <t>Outras Obrigações LP</t>
  </si>
  <si>
    <t>Imposto Diferido LP</t>
  </si>
  <si>
    <t>PL Consolidado</t>
  </si>
  <si>
    <t>PL</t>
  </si>
  <si>
    <t>Passivo total</t>
  </si>
  <si>
    <t>Receita Liquida Operacional</t>
  </si>
  <si>
    <t xml:space="preserve">Lucro Bruto </t>
  </si>
  <si>
    <t>Lucro antes dos juros e impostos</t>
  </si>
  <si>
    <t>Lucro antes dos impostos</t>
  </si>
  <si>
    <t>IR e CSSL</t>
  </si>
  <si>
    <t>Lucro Consolidado</t>
  </si>
  <si>
    <t>Caixa Operacional</t>
  </si>
  <si>
    <t>DOCF</t>
  </si>
  <si>
    <t>Caixa Investimento</t>
  </si>
  <si>
    <t>Caixa Financiamento</t>
  </si>
  <si>
    <t xml:space="preserve">Dep. Amor. Exaust. </t>
  </si>
  <si>
    <t>Variação Liquida de Caixa</t>
  </si>
  <si>
    <t>LPA</t>
  </si>
  <si>
    <t>VPA</t>
  </si>
  <si>
    <t>Divida Total Liquida</t>
  </si>
  <si>
    <t>Divida Total Bruta</t>
  </si>
  <si>
    <t>Divida Bruta / AT</t>
  </si>
  <si>
    <t>Divida Bruta / PL</t>
  </si>
  <si>
    <t>Exigivel Total / AT</t>
  </si>
  <si>
    <t>Exigivel Total / PL</t>
  </si>
  <si>
    <t>EBITDA</t>
  </si>
  <si>
    <t>Depr e Amor</t>
  </si>
  <si>
    <t>Valor de Mercado</t>
  </si>
  <si>
    <t>Preço Ação Fechamento</t>
  </si>
  <si>
    <t>Qtd Ações Outstanding</t>
  </si>
  <si>
    <t>Qtd Ações Emitidas</t>
  </si>
  <si>
    <t>Divida Total</t>
  </si>
  <si>
    <t>∆AC</t>
  </si>
  <si>
    <t>∆Disp</t>
  </si>
  <si>
    <t>∆PC</t>
  </si>
  <si>
    <t>∆Div</t>
  </si>
  <si>
    <t>Accruals Totais</t>
  </si>
  <si>
    <t>1/Ativo Defasado</t>
  </si>
  <si>
    <t>∆R</t>
  </si>
  <si>
    <t>∆R/AT</t>
  </si>
  <si>
    <t>∆CR</t>
  </si>
  <si>
    <t>∆R-∆CR/At</t>
  </si>
  <si>
    <t>PPE/AT</t>
  </si>
  <si>
    <t>∆Rt1-t2</t>
  </si>
  <si>
    <t>DVGA</t>
  </si>
  <si>
    <t>Prod</t>
  </si>
  <si>
    <t>∆Contas a receber</t>
  </si>
  <si>
    <t>∆Impostos a pagar</t>
  </si>
  <si>
    <t>∆WC</t>
  </si>
  <si>
    <t>ln ativo</t>
  </si>
  <si>
    <t>ln vendas totais</t>
  </si>
  <si>
    <t>ln (Valor de Mercado)</t>
  </si>
  <si>
    <t>VME/VP</t>
  </si>
  <si>
    <t>Preço das ações / Lucro</t>
  </si>
  <si>
    <t>(PC + PNC) / PL</t>
  </si>
  <si>
    <t>(PC + PNC) / AT</t>
  </si>
  <si>
    <t>PNC / PL</t>
  </si>
  <si>
    <t>PNC / AT</t>
  </si>
  <si>
    <t>Dividas totais/AT</t>
  </si>
  <si>
    <t>Dívidas totais/PL</t>
  </si>
  <si>
    <t>Vendas totais/AT</t>
  </si>
  <si>
    <t>LL / AT</t>
  </si>
  <si>
    <t>LL / [(AT t - AT t-1)/2]</t>
  </si>
  <si>
    <t>LAJIR / AT</t>
  </si>
  <si>
    <t>(LLt - LLt) / AT</t>
  </si>
  <si>
    <t>(LLt - LLt) / (ATt - ATt-1)</t>
  </si>
  <si>
    <t>Qtobin</t>
  </si>
  <si>
    <t>LL / PL</t>
  </si>
  <si>
    <t>LL / (PL t  + PL t-1)/2</t>
  </si>
  <si>
    <t>LAJIR / PL</t>
  </si>
  <si>
    <t>(LLt - LLt) / PL</t>
  </si>
  <si>
    <t>(LLt - LLt) / (PLt - PLt-1)</t>
  </si>
  <si>
    <t>Vendas totais t - Vendas totais t-1 / Vendas totais t</t>
  </si>
  <si>
    <t>ROA / AT t-1_1</t>
  </si>
  <si>
    <t>ROA / AT t-1_2</t>
  </si>
  <si>
    <t>ROA / AT t-1_3</t>
  </si>
  <si>
    <t>ROA / AT t-1_4</t>
  </si>
  <si>
    <t>ROA / AT t-1_5</t>
  </si>
  <si>
    <t>Despe. Vendas</t>
  </si>
  <si>
    <t>Desp ADM</t>
  </si>
  <si>
    <t>Outras Despesas</t>
  </si>
  <si>
    <t>CPV</t>
  </si>
  <si>
    <t>QT_CA</t>
  </si>
  <si>
    <t>REM_FIXA_CA</t>
  </si>
  <si>
    <t>prolabore_CA</t>
  </si>
  <si>
    <t>beneficios_CA</t>
  </si>
  <si>
    <t>Part_comites_CA</t>
  </si>
  <si>
    <t>Outros_CA</t>
  </si>
  <si>
    <t>REM_VAR_CA</t>
  </si>
  <si>
    <t>Bonus_CA</t>
  </si>
  <si>
    <t>Part_resultados_CA</t>
  </si>
  <si>
    <t>Part_reunioes_CA</t>
  </si>
  <si>
    <t>Outros_var_CA</t>
  </si>
  <si>
    <t>Beneficios_CA</t>
  </si>
  <si>
    <t>Cessacao_cargo_CA</t>
  </si>
  <si>
    <t>REM_ACOES_CA</t>
  </si>
  <si>
    <t>TOT_REM_CA</t>
  </si>
  <si>
    <t>QT_D</t>
  </si>
  <si>
    <t>REM_FIXA_D</t>
  </si>
  <si>
    <t>prolabore_D</t>
  </si>
  <si>
    <t>beneficios_D</t>
  </si>
  <si>
    <t>Part_comites_D</t>
  </si>
  <si>
    <t>Outros_D</t>
  </si>
  <si>
    <t>REM_VAR_D</t>
  </si>
  <si>
    <t>Bonus_D</t>
  </si>
  <si>
    <t>Part_resultados_D</t>
  </si>
  <si>
    <t>Part_reunioes_D</t>
  </si>
  <si>
    <t>Outros_var_D</t>
  </si>
  <si>
    <t>Beneficios_D</t>
  </si>
  <si>
    <t>Cessacao_cargo_D</t>
  </si>
  <si>
    <t>REM_ACOES_D</t>
  </si>
  <si>
    <t>TOT_REM_D</t>
  </si>
  <si>
    <t>QT_CF</t>
  </si>
  <si>
    <t>REM_FIXA_CF</t>
  </si>
  <si>
    <t>prolabore_CF</t>
  </si>
  <si>
    <t>beneficios_CF</t>
  </si>
  <si>
    <t>Part_comites_CF</t>
  </si>
  <si>
    <t>Outros_CF</t>
  </si>
  <si>
    <t>REM_VAR_CF</t>
  </si>
  <si>
    <t>Bonus_CF</t>
  </si>
  <si>
    <t>Part_resultados_CF</t>
  </si>
  <si>
    <t>Part_reunioes_CF</t>
  </si>
  <si>
    <t>Outros_var_CF</t>
  </si>
  <si>
    <t>Beneficios_CF</t>
  </si>
  <si>
    <t>Cessacao_cargo_CF</t>
  </si>
  <si>
    <t>REM_ACOES_CF</t>
  </si>
  <si>
    <t>TOT_REM_CF</t>
  </si>
  <si>
    <t>TOTAL DE MEBROS</t>
  </si>
  <si>
    <t>CA</t>
  </si>
  <si>
    <t>DIRETORIA</t>
  </si>
  <si>
    <t>CF</t>
  </si>
  <si>
    <t>DM</t>
  </si>
  <si>
    <t>DM_CA</t>
  </si>
  <si>
    <t>DM_DI</t>
  </si>
  <si>
    <t>DM_CF</t>
  </si>
  <si>
    <t>DUAL</t>
  </si>
  <si>
    <t>DUAL_CA</t>
  </si>
  <si>
    <t>DUAL_DI</t>
  </si>
  <si>
    <t>DUAL_CF</t>
  </si>
  <si>
    <t>ELEITO</t>
  </si>
  <si>
    <t>ELEITO_CA</t>
  </si>
  <si>
    <t>ELEITO_DI</t>
  </si>
  <si>
    <t>ELEITO_CF</t>
  </si>
  <si>
    <t>OT_CARGOS</t>
  </si>
  <si>
    <t>OT_CARGOS_CA</t>
  </si>
  <si>
    <t>OT_CARGOS_DI</t>
  </si>
  <si>
    <t>OT_CARGOS_CF</t>
  </si>
  <si>
    <t>GRAD.</t>
  </si>
  <si>
    <t>GRAD_CA</t>
  </si>
  <si>
    <t>GRAD_DI</t>
  </si>
  <si>
    <t>GRAD_CF</t>
  </si>
  <si>
    <t>POS-MBA</t>
  </si>
  <si>
    <t>POS-MBA_CA</t>
  </si>
  <si>
    <t>POS-MBA_DI</t>
  </si>
  <si>
    <t>POS-MBA_CF</t>
  </si>
  <si>
    <t>MESTRE</t>
  </si>
  <si>
    <t>MESTRE_CA</t>
  </si>
  <si>
    <t>MESTRE_DI</t>
  </si>
  <si>
    <t>MESTRE_CF</t>
  </si>
  <si>
    <t>DR_CA</t>
  </si>
  <si>
    <t>DR_DI</t>
  </si>
  <si>
    <t>DR_CF</t>
  </si>
  <si>
    <t>PHD</t>
  </si>
  <si>
    <t>PHD_CA</t>
  </si>
  <si>
    <t>PHD_DI</t>
  </si>
  <si>
    <t>PHD_CF</t>
  </si>
  <si>
    <t>PrinAcion</t>
  </si>
  <si>
    <t>ROA</t>
  </si>
  <si>
    <t>CRESC</t>
  </si>
  <si>
    <t>AMBEV</t>
  </si>
  <si>
    <t>ABEV3</t>
  </si>
  <si>
    <t>Indústria de bebidas</t>
  </si>
  <si>
    <t>Alimentos e Beb</t>
  </si>
  <si>
    <t>Consumo não cíclico</t>
  </si>
  <si>
    <t>Cervejas e refrigerantes</t>
  </si>
  <si>
    <t>ativo</t>
  </si>
  <si>
    <t>Ação</t>
  </si>
  <si>
    <t>ON</t>
  </si>
  <si>
    <t>BR</t>
  </si>
  <si>
    <t>Tradicional</t>
  </si>
  <si>
    <t>-</t>
  </si>
  <si>
    <t>Bradespar</t>
  </si>
  <si>
    <t>BRAP4</t>
  </si>
  <si>
    <t>Administração de empresas e empreendimentos</t>
  </si>
  <si>
    <t>Outros</t>
  </si>
  <si>
    <t>Materiais básicos</t>
  </si>
  <si>
    <t>Minerais metálicos</t>
  </si>
  <si>
    <t>PN</t>
  </si>
  <si>
    <t>Nível 1</t>
  </si>
  <si>
    <t>Braskem</t>
  </si>
  <si>
    <t>BRKM5</t>
  </si>
  <si>
    <t>Indústria química</t>
  </si>
  <si>
    <t>Química</t>
  </si>
  <si>
    <t>Petroquímicos</t>
  </si>
  <si>
    <t>PNA</t>
  </si>
  <si>
    <t>BRF SA</t>
  </si>
  <si>
    <t>BRFS3</t>
  </si>
  <si>
    <t>Abatedouros</t>
  </si>
  <si>
    <t>Carnes e derivados</t>
  </si>
  <si>
    <t>Novo Mercado</t>
  </si>
  <si>
    <t>CCR SA</t>
  </si>
  <si>
    <t>CCRO3</t>
  </si>
  <si>
    <t>Atividades auxiliares ao transporte rodoviário</t>
  </si>
  <si>
    <t>Transporte Serviç</t>
  </si>
  <si>
    <t>Bens industriais</t>
  </si>
  <si>
    <t>Exploração de rodovias</t>
  </si>
  <si>
    <t>Cemig</t>
  </si>
  <si>
    <t>CMIG4</t>
  </si>
  <si>
    <t>Geração, transmissão e distribuição de energia elétrica</t>
  </si>
  <si>
    <t>Energia Elétrica</t>
  </si>
  <si>
    <t>Utilidade pública</t>
  </si>
  <si>
    <t>Energia elétrica</t>
  </si>
  <si>
    <t>Copel</t>
  </si>
  <si>
    <t>CPLE6</t>
  </si>
  <si>
    <t>PNB</t>
  </si>
  <si>
    <t>Cosan</t>
  </si>
  <si>
    <t>CSAN3</t>
  </si>
  <si>
    <t>Indústria de açúcar e produtos de confeitaria</t>
  </si>
  <si>
    <t>Petróleo, gás e biocombustíveis</t>
  </si>
  <si>
    <t>Exploração, refino e distribuição</t>
  </si>
  <si>
    <t>CPFL Energia</t>
  </si>
  <si>
    <t>CPFE3</t>
  </si>
  <si>
    <t>Cyrela Realt</t>
  </si>
  <si>
    <t>CYRE3</t>
  </si>
  <si>
    <t>Construção de edifícios residenciais</t>
  </si>
  <si>
    <t>Construção</t>
  </si>
  <si>
    <t>Consumo cíclico</t>
  </si>
  <si>
    <t>Edificações</t>
  </si>
  <si>
    <t>NE</t>
  </si>
  <si>
    <t>Ecorodovias</t>
  </si>
  <si>
    <t>ECOR3</t>
  </si>
  <si>
    <t>Eletrobras</t>
  </si>
  <si>
    <t>ELET3</t>
  </si>
  <si>
    <t>Embraer</t>
  </si>
  <si>
    <t>EMBR3</t>
  </si>
  <si>
    <t>Indústria de equipamentos aeroespacias</t>
  </si>
  <si>
    <t>Veiculos e peças</t>
  </si>
  <si>
    <t>Material aeronáutico e de defesa</t>
  </si>
  <si>
    <t>Energias BR</t>
  </si>
  <si>
    <t>ENBR3</t>
  </si>
  <si>
    <t>Engie Brasil</t>
  </si>
  <si>
    <t>EGIE3</t>
  </si>
  <si>
    <t>Equatorial</t>
  </si>
  <si>
    <t>EQTL3</t>
  </si>
  <si>
    <t>Estacio Part</t>
  </si>
  <si>
    <t>ESTC3</t>
  </si>
  <si>
    <t>Escola de ensino superior</t>
  </si>
  <si>
    <t>Serviços educacionais</t>
  </si>
  <si>
    <t>8.33</t>
  </si>
  <si>
    <t>Fibria</t>
  </si>
  <si>
    <t>FIBR3</t>
  </si>
  <si>
    <t>Indústria de papel, celulose e papelão</t>
  </si>
  <si>
    <t>Papel e Celulose</t>
  </si>
  <si>
    <t>Papel e celulose</t>
  </si>
  <si>
    <t>Gerdau</t>
  </si>
  <si>
    <t>GGBR4</t>
  </si>
  <si>
    <t>Transformação de aço em produtos de aço</t>
  </si>
  <si>
    <t>Siderur &amp; Metalur</t>
  </si>
  <si>
    <t>Siderurgia</t>
  </si>
  <si>
    <t>Gerdau Met</t>
  </si>
  <si>
    <t>GOAU4</t>
  </si>
  <si>
    <t>Hypermarcas</t>
  </si>
  <si>
    <t>HYPE3</t>
  </si>
  <si>
    <t>Outras outras indústrias</t>
  </si>
  <si>
    <t>Produtos diversos</t>
  </si>
  <si>
    <t>JBS</t>
  </si>
  <si>
    <t>JBSS3</t>
  </si>
  <si>
    <t>Klabin S/A</t>
  </si>
  <si>
    <t>KLBN11</t>
  </si>
  <si>
    <t>UNT N2</t>
  </si>
  <si>
    <t>Nível 2</t>
  </si>
  <si>
    <t>Kroton</t>
  </si>
  <si>
    <t>KROT3</t>
  </si>
  <si>
    <t>Educacão</t>
  </si>
  <si>
    <t>Lojas Americ</t>
  </si>
  <si>
    <t>LAME4</t>
  </si>
  <si>
    <t>Loja de departamentos</t>
  </si>
  <si>
    <t>Comércio</t>
  </si>
  <si>
    <t>Lojas Renner</t>
  </si>
  <si>
    <t>LREN3</t>
  </si>
  <si>
    <t>Loja de roupas</t>
  </si>
  <si>
    <t>Tecidos, vestuário e calçados</t>
  </si>
  <si>
    <t>Marfrig</t>
  </si>
  <si>
    <t>MRFG3</t>
  </si>
  <si>
    <t>MRV</t>
  </si>
  <si>
    <t>MRVE3</t>
  </si>
  <si>
    <t>Natura</t>
  </si>
  <si>
    <t>NATU3</t>
  </si>
  <si>
    <t>Comércio atacadista de bens não duráveis variados</t>
  </si>
  <si>
    <t>Produtos de uso pessoal</t>
  </si>
  <si>
    <t>P.Acucar-Cbd</t>
  </si>
  <si>
    <t>PCAR4</t>
  </si>
  <si>
    <t>Alimentos</t>
  </si>
  <si>
    <t>Petrobras</t>
  </si>
  <si>
    <t>PETR4</t>
  </si>
  <si>
    <t>Extração de petróleo e gás</t>
  </si>
  <si>
    <t>Petróleo e Gas</t>
  </si>
  <si>
    <t>Qualicorp</t>
  </si>
  <si>
    <t>QUAL3</t>
  </si>
  <si>
    <t>Outros serviços ambulatoriais de saúde</t>
  </si>
  <si>
    <t>Saúde</t>
  </si>
  <si>
    <t>Serviços médico-hospitalares, análises e diagnósticos</t>
  </si>
  <si>
    <t>RaiaDrogasil</t>
  </si>
  <si>
    <t>RADL3</t>
  </si>
  <si>
    <t>Loja de artigos para saúde e cuidados pessoais</t>
  </si>
  <si>
    <t>Medicamentos e outros produtos</t>
  </si>
  <si>
    <t>Rumo Log</t>
  </si>
  <si>
    <t>Transporte rodoviário</t>
  </si>
  <si>
    <t>Transporte ferroviário</t>
  </si>
  <si>
    <t>NA</t>
  </si>
  <si>
    <t>Sabesp</t>
  </si>
  <si>
    <t>SBSP3</t>
  </si>
  <si>
    <t>Água, esgoto e outros sistemas</t>
  </si>
  <si>
    <t>Água e saneamento</t>
  </si>
  <si>
    <t>Sid Nacional</t>
  </si>
  <si>
    <t>Suzano Papel</t>
  </si>
  <si>
    <t>SUZB5</t>
  </si>
  <si>
    <t>Telef Brasil</t>
  </si>
  <si>
    <t>VIVT4</t>
  </si>
  <si>
    <t>Telecomunicações</t>
  </si>
  <si>
    <t>Tim Part S/A</t>
  </si>
  <si>
    <t>TIMP3</t>
  </si>
  <si>
    <t>Ultrapar</t>
  </si>
  <si>
    <t>UGPA3</t>
  </si>
  <si>
    <t>Usiminas</t>
  </si>
  <si>
    <t>USIM5</t>
  </si>
  <si>
    <t>Vale</t>
  </si>
  <si>
    <t>VALE3</t>
  </si>
  <si>
    <t>Mineração de metais</t>
  </si>
  <si>
    <t>Mineração</t>
  </si>
  <si>
    <t>Weg</t>
  </si>
  <si>
    <t>WEGE3</t>
  </si>
  <si>
    <t>Indústria de motores, turbinas e transmissores de energia</t>
  </si>
  <si>
    <t>Máquinas Indust</t>
  </si>
  <si>
    <t>Motores, compressores e outros</t>
  </si>
  <si>
    <t>Roa</t>
  </si>
  <si>
    <t>VM</t>
  </si>
  <si>
    <t>lnVM</t>
  </si>
  <si>
    <t>DSROA</t>
  </si>
  <si>
    <t>lnCRESC</t>
  </si>
  <si>
    <t>lnAT</t>
  </si>
  <si>
    <t>Soma_Acoes_3</t>
  </si>
  <si>
    <t>∆Contas a pagar</t>
  </si>
  <si>
    <t>∆Outros ativos</t>
  </si>
  <si>
    <t>VendasTot_AT</t>
  </si>
  <si>
    <t>VME_VP</t>
  </si>
  <si>
    <t>Inst_Tot</t>
  </si>
  <si>
    <t>Inst_CA</t>
  </si>
  <si>
    <t>Inst_DI</t>
  </si>
  <si>
    <t>Inst_CF</t>
  </si>
  <si>
    <t>DR</t>
  </si>
  <si>
    <t>Ação_lucro</t>
  </si>
  <si>
    <t>M_TOT_REM_D</t>
  </si>
  <si>
    <t>M_TOT_REM_CF</t>
  </si>
  <si>
    <t>TOT_REM_GERAL</t>
  </si>
  <si>
    <t>M_TOT_REM_GERAL</t>
  </si>
  <si>
    <t>Tot_Membros</t>
  </si>
  <si>
    <t>M_Rem_Tot_CA</t>
  </si>
  <si>
    <t>ln_Tot_Rem_Geral</t>
  </si>
  <si>
    <t>ln_TOT_REM_CA</t>
  </si>
  <si>
    <t>ln_REM_FIXA_CA</t>
  </si>
  <si>
    <t>ln_REM_VAR_CA</t>
  </si>
  <si>
    <t>ln_REM_ACOES_CA</t>
  </si>
  <si>
    <t>ln_TOT_REM_D</t>
  </si>
  <si>
    <t>ln_REM_FIXA_D</t>
  </si>
  <si>
    <t>ln_REM_VAR_D</t>
  </si>
  <si>
    <t>ln_REM_ACOES_D</t>
  </si>
  <si>
    <t>ln_REM_FIXA_CF</t>
  </si>
  <si>
    <t>End</t>
  </si>
  <si>
    <t>Grad</t>
  </si>
  <si>
    <t>Mestre</t>
  </si>
  <si>
    <t>Doc</t>
  </si>
  <si>
    <t>Phd</t>
  </si>
  <si>
    <t>ln.rem</t>
  </si>
  <si>
    <t>ln.fixa</t>
  </si>
  <si>
    <t>ln.var</t>
  </si>
  <si>
    <t>ln.acoes</t>
  </si>
  <si>
    <t>membros</t>
  </si>
  <si>
    <t>mulher</t>
  </si>
  <si>
    <t>dual</t>
  </si>
  <si>
    <t>eleito</t>
  </si>
  <si>
    <t>ot.cargos</t>
  </si>
  <si>
    <t>educacao</t>
  </si>
  <si>
    <t>DsRoa</t>
  </si>
  <si>
    <t>lucro_acoes</t>
  </si>
  <si>
    <t>3 maiores</t>
  </si>
  <si>
    <t>Vendas_at</t>
  </si>
  <si>
    <t>ano</t>
  </si>
  <si>
    <t>id</t>
  </si>
  <si>
    <t>Setor</t>
  </si>
  <si>
    <t>lnCresc</t>
  </si>
  <si>
    <t>3_maiores</t>
  </si>
  <si>
    <t>soma</t>
  </si>
  <si>
    <t>homem</t>
  </si>
  <si>
    <t>ientidade</t>
  </si>
  <si>
    <t>Sim</t>
  </si>
  <si>
    <t>Não</t>
  </si>
  <si>
    <t>Identidade</t>
  </si>
  <si>
    <t>Graduação</t>
  </si>
  <si>
    <t>MBA</t>
  </si>
  <si>
    <t>Mestrado</t>
  </si>
  <si>
    <t>Doutorado</t>
  </si>
  <si>
    <t>identidade</t>
  </si>
  <si>
    <t>Soma</t>
  </si>
  <si>
    <t>Média</t>
  </si>
  <si>
    <t>Salário ou pró-labore</t>
  </si>
  <si>
    <t>Benefícios diretos e indiretos</t>
  </si>
  <si>
    <t>Participações em comitês</t>
  </si>
  <si>
    <t>Outros valores fixos</t>
  </si>
  <si>
    <t>Bônus</t>
  </si>
  <si>
    <t>Participação de resultados</t>
  </si>
  <si>
    <t>Participação em reuniões</t>
  </si>
  <si>
    <t>Outros valores variáveis</t>
  </si>
  <si>
    <t>Benefícios Pós-emprego</t>
  </si>
  <si>
    <t>Benef. Cessação do cargo</t>
  </si>
  <si>
    <t>Rem. Baseada em ações</t>
  </si>
  <si>
    <t>Rem.F.CA</t>
  </si>
  <si>
    <t>Rem.Var.CA</t>
  </si>
  <si>
    <t>Rem.Total.CA</t>
  </si>
  <si>
    <t>Rem.F.DI</t>
  </si>
  <si>
    <t>Rem.Var.DI</t>
  </si>
  <si>
    <t>Rem.Total.DI</t>
  </si>
  <si>
    <t>Rem.F.CF</t>
  </si>
  <si>
    <t>Rem.Var.CA_total</t>
  </si>
  <si>
    <t>Rem.Var.DI.total</t>
  </si>
  <si>
    <t>Contagem</t>
  </si>
  <si>
    <t>Qt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</si>
</sst>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000"/>
    <numFmt numFmtId="166" formatCode="_-* #,##0_-;\-* #,##0_-;_-* &quot;-&quot;??_-;_-@_-"/>
    <numFmt numFmtId="167" formatCode="#,##0.0000"/>
    <numFmt numFmtId="168" formatCode="#,##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6100"/>
      <name val="Calibri"/>
      <family val="2"/>
      <scheme val="minor"/>
    </font>
    <font>
      <sz val="8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Fill="1" applyBorder="1"/>
    <xf numFmtId="0" fontId="4" fillId="0" borderId="0" xfId="0" applyFont="1" applyFill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center" vertical="center"/>
    </xf>
    <xf numFmtId="4" fontId="4" fillId="9" borderId="0" xfId="0" applyNumberFormat="1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" fontId="4" fillId="9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4" fontId="4" fillId="6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4" fillId="0" borderId="0" xfId="1" applyNumberFormat="1" applyFont="1" applyFill="1" applyBorder="1" applyAlignment="1">
      <alignment horizont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68" fontId="4" fillId="0" borderId="0" xfId="0" applyNumberFormat="1" applyFont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8" fillId="0" borderId="0" xfId="1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/>
    <xf numFmtId="0" fontId="0" fillId="0" borderId="0" xfId="0" applyFill="1"/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7" fillId="0" borderId="0" xfId="0" applyFont="1" applyFill="1" applyBorder="1"/>
    <xf numFmtId="166" fontId="4" fillId="0" borderId="0" xfId="1" applyNumberFormat="1" applyFont="1" applyFill="1" applyBorder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/>
    </xf>
  </cellXfs>
  <cellStyles count="5">
    <cellStyle name="Bom 2" xfId="2"/>
    <cellStyle name="Moeda 2" xfId="4"/>
    <cellStyle name="Neutra 2" xfId="3"/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A173"/>
  <sheetViews>
    <sheetView tabSelected="1" workbookViewId="0">
      <pane xSplit="4" ySplit="1" topLeftCell="HW2" activePane="bottomRight" state="frozen"/>
      <selection pane="topRight" activeCell="E1" sqref="E1"/>
      <selection pane="bottomLeft" activeCell="A2" sqref="A2"/>
      <selection pane="bottomRight" activeCell="D2" sqref="D2"/>
    </sheetView>
  </sheetViews>
  <sheetFormatPr defaultColWidth="12.42578125" defaultRowHeight="15"/>
  <cols>
    <col min="1" max="1" width="9" style="14" bestFit="1" customWidth="1"/>
    <col min="2" max="2" width="7.28515625" style="14" bestFit="1" customWidth="1"/>
    <col min="3" max="3" width="11.42578125" style="14" bestFit="1" customWidth="1"/>
    <col min="4" max="4" width="16.85546875" style="14" bestFit="1" customWidth="1"/>
    <col min="5" max="5" width="11" style="14" bestFit="1" customWidth="1"/>
    <col min="6" max="6" width="47.85546875" style="14" bestFit="1" customWidth="1"/>
    <col min="7" max="7" width="20.28515625" style="14" bestFit="1" customWidth="1"/>
    <col min="8" max="8" width="26.28515625" style="14" bestFit="1" customWidth="1"/>
    <col min="9" max="9" width="44.85546875" style="14" bestFit="1" customWidth="1"/>
    <col min="10" max="10" width="19.140625" style="14" bestFit="1" customWidth="1"/>
    <col min="11" max="11" width="15.7109375" style="14" bestFit="1" customWidth="1"/>
    <col min="12" max="12" width="10.7109375" style="14" bestFit="1" customWidth="1"/>
    <col min="13" max="13" width="13" style="14" bestFit="1" customWidth="1"/>
    <col min="14" max="14" width="28" style="14" bestFit="1" customWidth="1"/>
    <col min="15" max="15" width="19.28515625" style="14" bestFit="1" customWidth="1"/>
    <col min="16" max="16" width="15.85546875" style="14" bestFit="1" customWidth="1"/>
    <col min="17" max="17" width="17.42578125" style="14" bestFit="1" customWidth="1"/>
    <col min="18" max="18" width="9.28515625" style="14" bestFit="1" customWidth="1"/>
    <col min="19" max="19" width="18.28515625" style="14" bestFit="1" customWidth="1"/>
    <col min="20" max="20" width="21.42578125" style="14" bestFit="1" customWidth="1"/>
    <col min="21" max="21" width="25" style="14" bestFit="1" customWidth="1"/>
    <col min="22" max="22" width="18.85546875" style="14" bestFit="1" customWidth="1"/>
    <col min="23" max="23" width="13.42578125" style="14" bestFit="1" customWidth="1"/>
    <col min="24" max="24" width="25.140625" style="14" bestFit="1" customWidth="1"/>
    <col min="25" max="25" width="13.42578125" style="14" bestFit="1" customWidth="1"/>
    <col min="26" max="26" width="12.85546875" style="14" bestFit="1" customWidth="1"/>
    <col min="27" max="27" width="22.7109375" style="14" bestFit="1" customWidth="1"/>
    <col min="28" max="28" width="26" style="14" bestFit="1" customWidth="1"/>
    <col min="29" max="29" width="23.42578125" style="14" bestFit="1" customWidth="1"/>
    <col min="30" max="30" width="15.7109375" style="14" bestFit="1" customWidth="1"/>
    <col min="31" max="31" width="23.7109375" style="14" bestFit="1" customWidth="1"/>
    <col min="32" max="32" width="25.42578125" style="14" bestFit="1" customWidth="1"/>
    <col min="33" max="33" width="21.85546875" style="14" bestFit="1" customWidth="1"/>
    <col min="34" max="34" width="14.42578125" style="14" bestFit="1" customWidth="1"/>
    <col min="35" max="35" width="16.140625" style="14" bestFit="1" customWidth="1"/>
    <col min="36" max="36" width="15.42578125" style="14" bestFit="1" customWidth="1"/>
    <col min="37" max="37" width="19.85546875" style="14" bestFit="1" customWidth="1"/>
    <col min="38" max="39" width="13.42578125" style="14" bestFit="1" customWidth="1"/>
    <col min="40" max="40" width="12" style="14" bestFit="1" customWidth="1"/>
    <col min="41" max="41" width="14.42578125" style="14" bestFit="1" customWidth="1"/>
    <col min="42" max="42" width="20.28515625" style="14" bestFit="1" customWidth="1"/>
    <col min="43" max="43" width="17.85546875" style="14" bestFit="1" customWidth="1"/>
    <col min="44" max="44" width="19.42578125" style="14" bestFit="1" customWidth="1"/>
    <col min="45" max="45" width="23.42578125" style="14" bestFit="1" customWidth="1"/>
    <col min="46" max="46" width="19.85546875" style="14" bestFit="1" customWidth="1"/>
    <col min="47" max="47" width="16.42578125" style="14" bestFit="1" customWidth="1"/>
    <col min="48" max="48" width="31.5703125" style="14" bestFit="1" customWidth="1"/>
    <col min="49" max="49" width="23.140625" style="14" bestFit="1" customWidth="1"/>
    <col min="50" max="50" width="24.140625" style="14" bestFit="1" customWidth="1"/>
    <col min="51" max="51" width="22.7109375" style="14" bestFit="1" customWidth="1"/>
    <col min="52" max="52" width="19.5703125" style="14" bestFit="1" customWidth="1"/>
    <col min="53" max="53" width="17" style="14" bestFit="1" customWidth="1"/>
    <col min="54" max="54" width="31" style="14" bestFit="1" customWidth="1"/>
    <col min="55" max="55" width="22.85546875" style="14" bestFit="1" customWidth="1"/>
    <col min="56" max="56" width="21.140625" style="14" bestFit="1" customWidth="1"/>
    <col min="57" max="57" width="17.85546875" style="14" bestFit="1" customWidth="1"/>
    <col min="58" max="58" width="14.42578125" style="14" bestFit="1" customWidth="1"/>
    <col min="59" max="59" width="15.85546875" style="14" bestFit="1" customWidth="1"/>
    <col min="60" max="60" width="28.28515625" style="14" bestFit="1" customWidth="1"/>
    <col min="61" max="61" width="15" style="14" bestFit="1" customWidth="1"/>
    <col min="62" max="62" width="32" style="14" bestFit="1" customWidth="1"/>
    <col min="63" max="63" width="26" style="14" bestFit="1" customWidth="1"/>
    <col min="64" max="64" width="14" style="14" bestFit="1" customWidth="1"/>
    <col min="65" max="66" width="20.42578125" style="14" bestFit="1" customWidth="1"/>
    <col min="67" max="67" width="9.85546875" style="14" bestFit="1" customWidth="1"/>
    <col min="68" max="68" width="20.7109375" style="14" bestFit="1" customWidth="1"/>
    <col min="69" max="69" width="22.42578125" style="14" bestFit="1" customWidth="1"/>
    <col min="70" max="70" width="20.5703125" style="14" bestFit="1" customWidth="1"/>
    <col min="71" max="71" width="26.5703125" style="14" bestFit="1" customWidth="1"/>
    <col min="72" max="72" width="8.28515625" style="14" bestFit="1" customWidth="1"/>
    <col min="73" max="73" width="8.5703125" style="14" bestFit="1" customWidth="1"/>
    <col min="74" max="74" width="21.5703125" style="14" bestFit="1" customWidth="1"/>
    <col min="75" max="75" width="20" style="14" bestFit="1" customWidth="1"/>
    <col min="76" max="76" width="19" style="14" bestFit="1" customWidth="1"/>
    <col min="77" max="77" width="18.85546875" style="14" bestFit="1" customWidth="1"/>
    <col min="78" max="78" width="19.5703125" style="14" bestFit="1" customWidth="1"/>
    <col min="79" max="79" width="19.42578125" style="14" bestFit="1" customWidth="1"/>
    <col min="80" max="80" width="11" style="14" bestFit="1" customWidth="1"/>
    <col min="81" max="81" width="15.140625" style="14" bestFit="1" customWidth="1"/>
    <col min="82" max="82" width="19.7109375" style="14" bestFit="1" customWidth="1"/>
    <col min="83" max="83" width="24.42578125" style="14" bestFit="1" customWidth="1"/>
    <col min="84" max="84" width="23.85546875" style="14" bestFit="1" customWidth="1"/>
    <col min="85" max="85" width="20.85546875" style="14" bestFit="1" customWidth="1"/>
    <col min="86" max="86" width="15.140625" style="14" bestFit="1" customWidth="1"/>
    <col min="87" max="90" width="14" style="14" bestFit="1" customWidth="1"/>
    <col min="91" max="91" width="17.85546875" style="14" bestFit="1" customWidth="1"/>
    <col min="92" max="92" width="19.28515625" style="14" bestFit="1" customWidth="1"/>
    <col min="93" max="93" width="14" style="14" bestFit="1" customWidth="1"/>
    <col min="94" max="94" width="10.140625" style="14" bestFit="1" customWidth="1"/>
    <col min="95" max="95" width="14" style="14" bestFit="1" customWidth="1"/>
    <col min="96" max="96" width="13.42578125" style="14" bestFit="1" customWidth="1"/>
    <col min="97" max="97" width="11" style="14" bestFit="1" customWidth="1"/>
    <col min="98" max="98" width="14" style="14" bestFit="1" customWidth="1"/>
    <col min="99" max="100" width="14.42578125" style="14" bestFit="1" customWidth="1"/>
    <col min="101" max="101" width="19.85546875" style="14" bestFit="1" customWidth="1"/>
    <col min="102" max="102" width="18.5703125" style="14" bestFit="1" customWidth="1"/>
    <col min="103" max="103" width="20.42578125" style="14" bestFit="1" customWidth="1"/>
    <col min="104" max="104" width="17.28515625" style="14" bestFit="1" customWidth="1"/>
    <col min="105" max="105" width="14" style="14" bestFit="1" customWidth="1"/>
    <col min="106" max="106" width="11.5703125" style="14" bestFit="1" customWidth="1"/>
    <col min="107" max="107" width="18.28515625" style="14" bestFit="1" customWidth="1"/>
    <col min="108" max="108" width="23" style="14" bestFit="1" customWidth="1"/>
    <col min="109" max="109" width="11.7109375" style="14" bestFit="1" customWidth="1"/>
    <col min="110" max="110" width="24.42578125" style="14" bestFit="1" customWidth="1"/>
    <col min="111" max="111" width="16.85546875" style="14" bestFit="1" customWidth="1"/>
    <col min="112" max="112" width="17" style="14" bestFit="1" customWidth="1"/>
    <col min="113" max="113" width="12" style="14" bestFit="1" customWidth="1"/>
    <col min="114" max="114" width="12.140625" style="14" bestFit="1" customWidth="1"/>
    <col min="115" max="115" width="19.28515625" style="14" bestFit="1" customWidth="1"/>
    <col min="116" max="117" width="19" style="14" bestFit="1" customWidth="1"/>
    <col min="118" max="118" width="10.42578125" style="14" bestFit="1" customWidth="1"/>
    <col min="119" max="119" width="21.42578125" style="14" bestFit="1" customWidth="1"/>
    <col min="120" max="120" width="12.85546875" style="14" bestFit="1" customWidth="1"/>
    <col min="121" max="121" width="15.5703125" style="14" bestFit="1" customWidth="1"/>
    <col min="122" max="122" width="23" style="14" bestFit="1" customWidth="1"/>
    <col min="123" max="123" width="11" style="14" bestFit="1" customWidth="1"/>
    <col min="124" max="124" width="10.28515625" style="14" bestFit="1" customWidth="1"/>
    <col min="125" max="125" width="20.7109375" style="14" bestFit="1" customWidth="1"/>
    <col min="126" max="126" width="12.7109375" style="14" bestFit="1" customWidth="1"/>
    <col min="127" max="127" width="15.42578125" style="14" bestFit="1" customWidth="1"/>
    <col min="128" max="128" width="22.7109375" style="14" bestFit="1" customWidth="1"/>
    <col min="129" max="129" width="46.28515625" style="14" bestFit="1" customWidth="1"/>
    <col min="130" max="134" width="16.7109375" style="14" bestFit="1" customWidth="1"/>
    <col min="135" max="135" width="16.85546875" style="14" bestFit="1" customWidth="1"/>
    <col min="136" max="136" width="13.5703125" style="14" bestFit="1" customWidth="1"/>
    <col min="137" max="137" width="19" style="14" bestFit="1" customWidth="1"/>
    <col min="138" max="138" width="12" style="14" bestFit="1" customWidth="1"/>
    <col min="139" max="139" width="10.5703125" style="14" bestFit="1" customWidth="1"/>
    <col min="140" max="140" width="16.140625" style="14" bestFit="1" customWidth="1"/>
    <col min="141" max="141" width="16.28515625" style="14" bestFit="1" customWidth="1"/>
    <col min="142" max="142" width="16.5703125" style="14" bestFit="1" customWidth="1"/>
    <col min="143" max="143" width="18.85546875" style="14" bestFit="1" customWidth="1"/>
    <col min="144" max="144" width="13.85546875" style="14" bestFit="1" customWidth="1"/>
    <col min="145" max="145" width="15.7109375" style="14" bestFit="1" customWidth="1"/>
    <col min="146" max="146" width="13.28515625" style="14" bestFit="1" customWidth="1"/>
    <col min="147" max="147" width="21.140625" style="14" bestFit="1" customWidth="1"/>
    <col min="148" max="148" width="19.5703125" style="14" bestFit="1" customWidth="1"/>
    <col min="149" max="149" width="17.28515625" style="14" bestFit="1" customWidth="1"/>
    <col min="150" max="150" width="16.5703125" style="14" bestFit="1" customWidth="1"/>
    <col min="151" max="151" width="21.28515625" style="14" bestFit="1" customWidth="1"/>
    <col min="152" max="152" width="17.85546875" style="14" bestFit="1" customWidth="1"/>
    <col min="153" max="153" width="15.7109375" style="14" bestFit="1" customWidth="1"/>
    <col min="154" max="154" width="9.7109375" style="14" bestFit="1" customWidth="1"/>
    <col min="155" max="155" width="15.28515625" style="14" bestFit="1" customWidth="1"/>
    <col min="156" max="156" width="15.42578125" style="14" bestFit="1" customWidth="1"/>
    <col min="157" max="157" width="15.7109375" style="14" bestFit="1" customWidth="1"/>
    <col min="158" max="158" width="18" style="14" bestFit="1" customWidth="1"/>
    <col min="159" max="159" width="13" style="14" bestFit="1" customWidth="1"/>
    <col min="160" max="160" width="14.85546875" style="14" bestFit="1" customWidth="1"/>
    <col min="161" max="161" width="12.42578125" style="14" bestFit="1" customWidth="1"/>
    <col min="162" max="162" width="20.28515625" style="14" bestFit="1" customWidth="1"/>
    <col min="163" max="163" width="18.7109375" style="14" bestFit="1" customWidth="1"/>
    <col min="164" max="164" width="16.42578125" style="14" bestFit="1" customWidth="1"/>
    <col min="165" max="165" width="15.7109375" style="14" bestFit="1" customWidth="1"/>
    <col min="166" max="166" width="20.42578125" style="14" bestFit="1" customWidth="1"/>
    <col min="167" max="167" width="16.85546875" style="14" bestFit="1" customWidth="1"/>
    <col min="168" max="168" width="14.85546875" style="14" bestFit="1" customWidth="1"/>
    <col min="169" max="169" width="10.42578125" style="14" bestFit="1" customWidth="1"/>
    <col min="170" max="170" width="16" style="14" bestFit="1" customWidth="1"/>
    <col min="171" max="171" width="16.140625" style="14" bestFit="1" customWidth="1"/>
    <col min="172" max="172" width="16.42578125" style="14" bestFit="1" customWidth="1"/>
    <col min="173" max="173" width="18.7109375" style="14" bestFit="1" customWidth="1"/>
    <col min="174" max="174" width="13.7109375" style="14" bestFit="1" customWidth="1"/>
    <col min="175" max="175" width="15.5703125" style="14" bestFit="1" customWidth="1"/>
    <col min="176" max="176" width="13.140625" style="14" bestFit="1" customWidth="1"/>
    <col min="177" max="177" width="21" style="14" bestFit="1" customWidth="1"/>
    <col min="178" max="178" width="19.42578125" style="14" bestFit="1" customWidth="1"/>
    <col min="179" max="179" width="17.140625" style="14" bestFit="1" customWidth="1"/>
    <col min="180" max="180" width="16.42578125" style="14" bestFit="1" customWidth="1"/>
    <col min="181" max="181" width="21.140625" style="14" bestFit="1" customWidth="1"/>
    <col min="182" max="182" width="17.7109375" style="14" bestFit="1" customWidth="1"/>
    <col min="183" max="183" width="15.5703125" style="14" bestFit="1" customWidth="1"/>
    <col min="184" max="184" width="19.85546875" style="14" bestFit="1" customWidth="1"/>
    <col min="185" max="185" width="7.5703125" style="14" bestFit="1" customWidth="1"/>
    <col min="186" max="186" width="13.85546875" style="14" bestFit="1" customWidth="1"/>
    <col min="187" max="187" width="7.42578125" style="14" bestFit="1" customWidth="1"/>
    <col min="188" max="188" width="8.28515625" style="14" bestFit="1" customWidth="1"/>
    <col min="189" max="189" width="11.140625" style="14" bestFit="1" customWidth="1"/>
    <col min="190" max="190" width="10.85546875" style="14" bestFit="1" customWidth="1"/>
    <col min="191" max="191" width="11" style="14" bestFit="1" customWidth="1"/>
    <col min="192" max="192" width="9.5703125" style="14" bestFit="1" customWidth="1"/>
    <col min="193" max="193" width="12.42578125" style="14" bestFit="1" customWidth="1"/>
    <col min="194" max="194" width="12.140625" style="14" bestFit="1" customWidth="1"/>
    <col min="195" max="195" width="12.28515625" style="14" bestFit="1" customWidth="1"/>
    <col min="196" max="196" width="10.7109375" style="14" bestFit="1" customWidth="1"/>
    <col min="197" max="197" width="13.5703125" style="14" bestFit="1" customWidth="1"/>
    <col min="198" max="198" width="13.28515625" style="14" bestFit="1" customWidth="1"/>
    <col min="199" max="199" width="13.42578125" style="14" bestFit="1" customWidth="1"/>
    <col min="200" max="200" width="14.85546875" style="14" bestFit="1" customWidth="1"/>
    <col min="201" max="201" width="17.85546875" style="14" bestFit="1" customWidth="1"/>
    <col min="202" max="202" width="17.42578125" style="14" bestFit="1" customWidth="1"/>
    <col min="203" max="203" width="17.7109375" style="14" bestFit="1" customWidth="1"/>
    <col min="204" max="204" width="10.28515625" style="14" bestFit="1" customWidth="1"/>
    <col min="205" max="205" width="12.7109375" style="14" bestFit="1" customWidth="1"/>
    <col min="206" max="206" width="12.42578125" style="14" bestFit="1" customWidth="1"/>
    <col min="207" max="207" width="12.5703125" style="14" bestFit="1" customWidth="1"/>
    <col min="208" max="208" width="12.85546875" style="14" bestFit="1" customWidth="1"/>
    <col min="209" max="209" width="15.7109375" style="14" bestFit="1" customWidth="1"/>
    <col min="210" max="210" width="15.42578125" style="14" bestFit="1" customWidth="1"/>
    <col min="211" max="211" width="15.5703125" style="14" bestFit="1" customWidth="1"/>
    <col min="212" max="212" width="11.5703125" style="14" bestFit="1" customWidth="1"/>
    <col min="213" max="213" width="14.42578125" style="14" bestFit="1" customWidth="1"/>
    <col min="214" max="214" width="14.140625" style="14" bestFit="1" customWidth="1"/>
    <col min="215" max="215" width="14.28515625" style="14" bestFit="1" customWidth="1"/>
    <col min="216" max="216" width="10.5703125" style="75" bestFit="1" customWidth="1"/>
    <col min="217" max="217" width="10.5703125" style="14" bestFit="1" customWidth="1"/>
    <col min="218" max="218" width="10.28515625" style="14" bestFit="1" customWidth="1"/>
    <col min="219" max="219" width="10.42578125" style="14" bestFit="1" customWidth="1"/>
    <col min="220" max="220" width="8.85546875" style="14" bestFit="1" customWidth="1"/>
    <col min="221" max="221" width="11.7109375" style="14" bestFit="1" customWidth="1"/>
    <col min="222" max="222" width="11.42578125" style="14" bestFit="1" customWidth="1"/>
    <col min="223" max="223" width="11.5703125" style="14" bestFit="1" customWidth="1"/>
    <col min="224" max="224" width="13.28515625" style="14" bestFit="1" customWidth="1"/>
    <col min="225" max="225" width="8.5703125" style="20" bestFit="1" customWidth="1"/>
    <col min="226" max="226" width="17.140625" style="20" bestFit="1" customWidth="1"/>
    <col min="227" max="228" width="17.5703125" style="20" bestFit="1" customWidth="1"/>
    <col min="229" max="229" width="11" style="20" bestFit="1" customWidth="1"/>
    <col min="230" max="230" width="9.7109375" style="20" bestFit="1" customWidth="1"/>
    <col min="231" max="231" width="11.85546875" style="20" bestFit="1" customWidth="1"/>
    <col min="232" max="232" width="8.85546875" style="20" bestFit="1" customWidth="1"/>
    <col min="233" max="233" width="10.85546875" style="20" bestFit="1" customWidth="1"/>
    <col min="234" max="234" width="9" style="20" bestFit="1" customWidth="1"/>
    <col min="235" max="235" width="12.42578125" style="70"/>
    <col min="236" max="16384" width="12.42578125" style="14"/>
  </cols>
  <sheetData>
    <row r="1" spans="1:234" s="19" customFormat="1" ht="12.7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9" t="s">
        <v>50</v>
      </c>
      <c r="AZ1" s="19" t="s">
        <v>51</v>
      </c>
      <c r="BA1" s="19" t="s">
        <v>52</v>
      </c>
      <c r="BB1" s="19" t="s">
        <v>53</v>
      </c>
      <c r="BC1" s="19" t="s">
        <v>54</v>
      </c>
      <c r="BD1" s="19" t="s">
        <v>55</v>
      </c>
      <c r="BE1" s="19" t="s">
        <v>56</v>
      </c>
      <c r="BF1" s="19" t="s">
        <v>57</v>
      </c>
      <c r="BG1" s="19" t="s">
        <v>58</v>
      </c>
      <c r="BH1" s="19" t="s">
        <v>59</v>
      </c>
      <c r="BI1" s="19" t="s">
        <v>60</v>
      </c>
      <c r="BJ1" s="19" t="s">
        <v>61</v>
      </c>
      <c r="BK1" s="19" t="s">
        <v>62</v>
      </c>
      <c r="BL1" s="19" t="s">
        <v>63</v>
      </c>
      <c r="BM1" s="19" t="s">
        <v>64</v>
      </c>
      <c r="BN1" s="19" t="s">
        <v>65</v>
      </c>
      <c r="BO1" s="19" t="s">
        <v>66</v>
      </c>
      <c r="BP1" s="19" t="s">
        <v>67</v>
      </c>
      <c r="BQ1" s="19" t="s">
        <v>68</v>
      </c>
      <c r="BR1" s="19" t="s">
        <v>69</v>
      </c>
      <c r="BS1" s="19" t="s">
        <v>70</v>
      </c>
      <c r="BT1" s="19" t="s">
        <v>71</v>
      </c>
      <c r="BU1" s="19" t="s">
        <v>72</v>
      </c>
      <c r="BV1" s="19" t="s">
        <v>73</v>
      </c>
      <c r="BW1" s="19" t="s">
        <v>74</v>
      </c>
      <c r="BX1" s="19" t="s">
        <v>75</v>
      </c>
      <c r="BY1" s="19" t="s">
        <v>76</v>
      </c>
      <c r="BZ1" s="19" t="s">
        <v>77</v>
      </c>
      <c r="CA1" s="19" t="s">
        <v>78</v>
      </c>
      <c r="CB1" s="19" t="s">
        <v>79</v>
      </c>
      <c r="CC1" s="19" t="s">
        <v>80</v>
      </c>
      <c r="CD1" s="19" t="s">
        <v>81</v>
      </c>
      <c r="CE1" s="19" t="s">
        <v>82</v>
      </c>
      <c r="CF1" s="19" t="s">
        <v>83</v>
      </c>
      <c r="CG1" s="19" t="s">
        <v>84</v>
      </c>
      <c r="CH1" s="19" t="s">
        <v>85</v>
      </c>
      <c r="CI1" s="19" t="s">
        <v>86</v>
      </c>
      <c r="CJ1" s="19" t="s">
        <v>87</v>
      </c>
      <c r="CK1" s="19" t="s">
        <v>88</v>
      </c>
      <c r="CL1" s="19" t="s">
        <v>89</v>
      </c>
      <c r="CM1" s="19" t="s">
        <v>90</v>
      </c>
      <c r="CN1" s="19" t="s">
        <v>91</v>
      </c>
      <c r="CO1" s="19" t="s">
        <v>92</v>
      </c>
      <c r="CP1" s="19" t="s">
        <v>93</v>
      </c>
      <c r="CQ1" s="19" t="s">
        <v>94</v>
      </c>
      <c r="CR1" s="19" t="s">
        <v>95</v>
      </c>
      <c r="CS1" s="19" t="s">
        <v>96</v>
      </c>
      <c r="CT1" s="19" t="s">
        <v>97</v>
      </c>
      <c r="CU1" s="19" t="s">
        <v>98</v>
      </c>
      <c r="CV1" s="19" t="s">
        <v>99</v>
      </c>
      <c r="CW1" s="19" t="s">
        <v>100</v>
      </c>
      <c r="CX1" s="19" t="s">
        <v>396</v>
      </c>
      <c r="CY1" s="19" t="s">
        <v>101</v>
      </c>
      <c r="CZ1" s="19" t="s">
        <v>397</v>
      </c>
      <c r="DA1" s="19" t="s">
        <v>102</v>
      </c>
      <c r="DB1" s="19" t="s">
        <v>103</v>
      </c>
      <c r="DC1" s="19" t="s">
        <v>104</v>
      </c>
      <c r="DD1" s="19" t="s">
        <v>105</v>
      </c>
      <c r="DE1" s="19" t="s">
        <v>106</v>
      </c>
      <c r="DF1" s="19" t="s">
        <v>107</v>
      </c>
      <c r="DG1" s="19" t="s">
        <v>108</v>
      </c>
      <c r="DH1" s="19" t="s">
        <v>109</v>
      </c>
      <c r="DI1" s="19" t="s">
        <v>110</v>
      </c>
      <c r="DJ1" s="19" t="s">
        <v>111</v>
      </c>
      <c r="DK1" s="19" t="s">
        <v>112</v>
      </c>
      <c r="DL1" s="19" t="s">
        <v>113</v>
      </c>
      <c r="DM1" s="19" t="s">
        <v>114</v>
      </c>
      <c r="DN1" s="19" t="s">
        <v>115</v>
      </c>
      <c r="DO1" s="19" t="s">
        <v>116</v>
      </c>
      <c r="DP1" s="19" t="s">
        <v>117</v>
      </c>
      <c r="DQ1" s="19" t="s">
        <v>118</v>
      </c>
      <c r="DR1" s="19" t="s">
        <v>119</v>
      </c>
      <c r="DS1" s="19" t="s">
        <v>120</v>
      </c>
      <c r="DT1" s="19" t="s">
        <v>121</v>
      </c>
      <c r="DU1" s="19" t="s">
        <v>122</v>
      </c>
      <c r="DV1" s="19" t="s">
        <v>123</v>
      </c>
      <c r="DW1" s="19" t="s">
        <v>124</v>
      </c>
      <c r="DX1" s="19" t="s">
        <v>125</v>
      </c>
      <c r="DY1" s="19" t="s">
        <v>126</v>
      </c>
      <c r="DZ1" s="19" t="s">
        <v>127</v>
      </c>
      <c r="EA1" s="19" t="s">
        <v>128</v>
      </c>
      <c r="EB1" s="19" t="s">
        <v>129</v>
      </c>
      <c r="EC1" s="19" t="s">
        <v>130</v>
      </c>
      <c r="ED1" s="19" t="s">
        <v>131</v>
      </c>
      <c r="EE1" s="19" t="s">
        <v>132</v>
      </c>
      <c r="EF1" s="19" t="s">
        <v>133</v>
      </c>
      <c r="EG1" s="19" t="s">
        <v>134</v>
      </c>
      <c r="EH1" s="19" t="s">
        <v>135</v>
      </c>
      <c r="EI1" s="19" t="s">
        <v>136</v>
      </c>
      <c r="EJ1" s="19" t="s">
        <v>137</v>
      </c>
      <c r="EK1" s="19" t="s">
        <v>138</v>
      </c>
      <c r="EL1" s="19" t="s">
        <v>139</v>
      </c>
      <c r="EM1" s="19" t="s">
        <v>140</v>
      </c>
      <c r="EN1" s="19" t="s">
        <v>141</v>
      </c>
      <c r="EO1" s="19" t="s">
        <v>142</v>
      </c>
      <c r="EP1" s="19" t="s">
        <v>143</v>
      </c>
      <c r="EQ1" s="19" t="s">
        <v>144</v>
      </c>
      <c r="ER1" s="19" t="s">
        <v>145</v>
      </c>
      <c r="ES1" s="19" t="s">
        <v>146</v>
      </c>
      <c r="ET1" s="19" t="s">
        <v>147</v>
      </c>
      <c r="EU1" s="19" t="s">
        <v>148</v>
      </c>
      <c r="EV1" s="19" t="s">
        <v>149</v>
      </c>
      <c r="EW1" s="19" t="s">
        <v>150</v>
      </c>
      <c r="EX1" s="19" t="s">
        <v>151</v>
      </c>
      <c r="EY1" s="19" t="s">
        <v>152</v>
      </c>
      <c r="EZ1" s="19" t="s">
        <v>153</v>
      </c>
      <c r="FA1" s="19" t="s">
        <v>154</v>
      </c>
      <c r="FB1" s="19" t="s">
        <v>155</v>
      </c>
      <c r="FC1" s="19" t="s">
        <v>156</v>
      </c>
      <c r="FD1" s="19" t="s">
        <v>157</v>
      </c>
      <c r="FE1" s="19" t="s">
        <v>158</v>
      </c>
      <c r="FF1" s="19" t="s">
        <v>159</v>
      </c>
      <c r="FG1" s="19" t="s">
        <v>160</v>
      </c>
      <c r="FH1" s="19" t="s">
        <v>161</v>
      </c>
      <c r="FI1" s="19" t="s">
        <v>162</v>
      </c>
      <c r="FJ1" s="19" t="s">
        <v>163</v>
      </c>
      <c r="FK1" s="19" t="s">
        <v>164</v>
      </c>
      <c r="FL1" s="19" t="s">
        <v>165</v>
      </c>
      <c r="FM1" s="19" t="s">
        <v>166</v>
      </c>
      <c r="FN1" s="19" t="s">
        <v>167</v>
      </c>
      <c r="FO1" s="19" t="s">
        <v>168</v>
      </c>
      <c r="FP1" s="19" t="s">
        <v>169</v>
      </c>
      <c r="FQ1" s="19" t="s">
        <v>170</v>
      </c>
      <c r="FR1" s="19" t="s">
        <v>171</v>
      </c>
      <c r="FS1" s="19" t="s">
        <v>172</v>
      </c>
      <c r="FT1" s="19" t="s">
        <v>173</v>
      </c>
      <c r="FU1" s="19" t="s">
        <v>174</v>
      </c>
      <c r="FV1" s="19" t="s">
        <v>175</v>
      </c>
      <c r="FW1" s="19" t="s">
        <v>176</v>
      </c>
      <c r="FX1" s="19" t="s">
        <v>177</v>
      </c>
      <c r="FY1" s="19" t="s">
        <v>178</v>
      </c>
      <c r="FZ1" s="19" t="s">
        <v>179</v>
      </c>
      <c r="GA1" s="19" t="s">
        <v>180</v>
      </c>
      <c r="GB1" s="19" t="s">
        <v>181</v>
      </c>
      <c r="GC1" s="19" t="s">
        <v>182</v>
      </c>
      <c r="GD1" s="19" t="s">
        <v>183</v>
      </c>
      <c r="GE1" s="19" t="s">
        <v>184</v>
      </c>
      <c r="GF1" s="19" t="s">
        <v>185</v>
      </c>
      <c r="GG1" s="19" t="s">
        <v>186</v>
      </c>
      <c r="GH1" s="19" t="s">
        <v>187</v>
      </c>
      <c r="GI1" s="19" t="s">
        <v>188</v>
      </c>
      <c r="GJ1" s="19" t="s">
        <v>189</v>
      </c>
      <c r="GK1" s="19" t="s">
        <v>190</v>
      </c>
      <c r="GL1" s="19" t="s">
        <v>191</v>
      </c>
      <c r="GM1" s="19" t="s">
        <v>192</v>
      </c>
      <c r="GN1" s="19" t="s">
        <v>193</v>
      </c>
      <c r="GO1" s="19" t="s">
        <v>194</v>
      </c>
      <c r="GP1" s="19" t="s">
        <v>195</v>
      </c>
      <c r="GQ1" s="19" t="s">
        <v>196</v>
      </c>
      <c r="GR1" s="19" t="s">
        <v>197</v>
      </c>
      <c r="GS1" s="19" t="s">
        <v>198</v>
      </c>
      <c r="GT1" s="19" t="s">
        <v>199</v>
      </c>
      <c r="GU1" s="19" t="s">
        <v>200</v>
      </c>
      <c r="GV1" s="19" t="s">
        <v>201</v>
      </c>
      <c r="GW1" s="19" t="s">
        <v>202</v>
      </c>
      <c r="GX1" s="19" t="s">
        <v>203</v>
      </c>
      <c r="GY1" s="19" t="s">
        <v>204</v>
      </c>
      <c r="GZ1" s="19" t="s">
        <v>205</v>
      </c>
      <c r="HA1" s="19" t="s">
        <v>206</v>
      </c>
      <c r="HB1" s="19" t="s">
        <v>207</v>
      </c>
      <c r="HC1" s="19" t="s">
        <v>208</v>
      </c>
      <c r="HD1" s="19" t="s">
        <v>209</v>
      </c>
      <c r="HE1" s="19" t="s">
        <v>210</v>
      </c>
      <c r="HF1" s="19" t="s">
        <v>211</v>
      </c>
      <c r="HG1" s="19" t="s">
        <v>212</v>
      </c>
      <c r="HH1" s="68" t="s">
        <v>213</v>
      </c>
      <c r="HI1" s="19" t="s">
        <v>213</v>
      </c>
      <c r="HJ1" s="19" t="s">
        <v>214</v>
      </c>
      <c r="HK1" s="19" t="s">
        <v>215</v>
      </c>
      <c r="HL1" s="19" t="s">
        <v>216</v>
      </c>
      <c r="HM1" s="19" t="s">
        <v>217</v>
      </c>
      <c r="HN1" s="19" t="s">
        <v>218</v>
      </c>
      <c r="HO1" s="19" t="s">
        <v>219</v>
      </c>
      <c r="HP1" s="19" t="s">
        <v>220</v>
      </c>
      <c r="HQ1" s="20" t="s">
        <v>72</v>
      </c>
      <c r="HR1" s="20" t="s">
        <v>395</v>
      </c>
      <c r="HS1" s="20" t="s">
        <v>390</v>
      </c>
      <c r="HT1" s="20" t="s">
        <v>222</v>
      </c>
      <c r="HU1" s="20" t="s">
        <v>120</v>
      </c>
      <c r="HV1" s="20" t="s">
        <v>391</v>
      </c>
      <c r="HW1" s="20" t="s">
        <v>393</v>
      </c>
      <c r="HX1" s="20" t="s">
        <v>221</v>
      </c>
      <c r="HY1" s="20" t="s">
        <v>392</v>
      </c>
      <c r="HZ1" s="20" t="s">
        <v>394</v>
      </c>
    </row>
    <row r="2" spans="1:234">
      <c r="A2" s="10">
        <v>2013</v>
      </c>
      <c r="B2" s="2">
        <v>34</v>
      </c>
      <c r="C2" s="54" t="s">
        <v>223</v>
      </c>
      <c r="D2" s="9">
        <v>7526557000100</v>
      </c>
      <c r="E2" s="5" t="s">
        <v>224</v>
      </c>
      <c r="F2" s="5" t="s">
        <v>225</v>
      </c>
      <c r="G2" s="5" t="s">
        <v>226</v>
      </c>
      <c r="H2" s="5" t="s">
        <v>227</v>
      </c>
      <c r="I2" s="5" t="s">
        <v>228</v>
      </c>
      <c r="J2" s="5" t="s">
        <v>229</v>
      </c>
      <c r="K2" s="5" t="s">
        <v>230</v>
      </c>
      <c r="L2" s="5" t="s">
        <v>231</v>
      </c>
      <c r="M2" s="5" t="s">
        <v>232</v>
      </c>
      <c r="N2" s="2" t="s">
        <v>233</v>
      </c>
      <c r="O2" s="2" t="s">
        <v>234</v>
      </c>
      <c r="P2" s="2" t="s">
        <v>234</v>
      </c>
      <c r="Q2" s="2">
        <v>11.87</v>
      </c>
      <c r="R2" s="9">
        <v>2013</v>
      </c>
      <c r="S2" s="2">
        <v>20470013000</v>
      </c>
      <c r="T2" s="2">
        <v>11285833000</v>
      </c>
      <c r="U2" s="2">
        <v>288604000</v>
      </c>
      <c r="V2" s="2">
        <v>3613506000</v>
      </c>
      <c r="W2" s="2">
        <v>2927288000</v>
      </c>
      <c r="X2" s="2">
        <v>686218000</v>
      </c>
      <c r="Y2" s="2">
        <v>2795490000</v>
      </c>
      <c r="Z2" s="2">
        <v>329149000</v>
      </c>
      <c r="AA2" s="2">
        <v>1397004000</v>
      </c>
      <c r="AB2" s="2">
        <v>302243000</v>
      </c>
      <c r="AC2" s="2">
        <v>48204006000</v>
      </c>
      <c r="AD2" s="2">
        <v>4005113000</v>
      </c>
      <c r="AE2" s="2">
        <v>0</v>
      </c>
      <c r="AF2" s="2">
        <v>63796000</v>
      </c>
      <c r="AG2" s="2">
        <v>0</v>
      </c>
      <c r="AH2" s="2">
        <v>0</v>
      </c>
      <c r="AI2" s="2">
        <v>26452000</v>
      </c>
      <c r="AJ2" s="2">
        <v>13937759000</v>
      </c>
      <c r="AK2" s="2">
        <v>30234682000</v>
      </c>
      <c r="AL2" s="2">
        <v>3213551000</v>
      </c>
      <c r="AM2" s="2">
        <v>27021131000</v>
      </c>
      <c r="AN2" s="2">
        <v>0</v>
      </c>
      <c r="AO2" s="2">
        <v>68674019000</v>
      </c>
      <c r="AP2" s="2">
        <v>17180582000</v>
      </c>
      <c r="AQ2" s="2">
        <v>7925421000</v>
      </c>
      <c r="AR2" s="2">
        <v>3122569000</v>
      </c>
      <c r="AS2" s="2">
        <v>1040603000</v>
      </c>
      <c r="AT2" s="2">
        <v>1040603000</v>
      </c>
      <c r="AU2" s="2">
        <v>0</v>
      </c>
      <c r="AV2" s="2">
        <v>0</v>
      </c>
      <c r="AW2" s="2">
        <v>4224941000</v>
      </c>
      <c r="AX2" s="2">
        <v>7496039000</v>
      </c>
      <c r="AY2" s="2">
        <v>1853452000</v>
      </c>
      <c r="AZ2" s="2">
        <v>1853452000</v>
      </c>
      <c r="BA2" s="2">
        <v>0</v>
      </c>
      <c r="BB2" s="2">
        <v>0</v>
      </c>
      <c r="BC2" s="2">
        <v>3115208000</v>
      </c>
      <c r="BD2" s="2">
        <v>2095686000</v>
      </c>
      <c r="BE2" s="2">
        <v>43997398000</v>
      </c>
      <c r="BF2" s="2">
        <v>42838778000</v>
      </c>
      <c r="BG2" s="2">
        <v>68674019000</v>
      </c>
      <c r="BH2" s="2">
        <v>34791391000</v>
      </c>
      <c r="BI2" s="2">
        <v>23393590000</v>
      </c>
      <c r="BJ2" s="2">
        <v>15375110000</v>
      </c>
      <c r="BK2" s="2">
        <v>13811684000</v>
      </c>
      <c r="BL2" s="2">
        <v>2457614000</v>
      </c>
      <c r="BM2" s="2">
        <v>11354070000</v>
      </c>
      <c r="BN2" s="2">
        <v>15245896000</v>
      </c>
      <c r="BO2" s="2">
        <v>0</v>
      </c>
      <c r="BP2" s="2">
        <v>-3802025000</v>
      </c>
      <c r="BQ2" s="2">
        <v>-9385263000</v>
      </c>
      <c r="BR2" s="2">
        <v>2092206000</v>
      </c>
      <c r="BS2" s="2">
        <v>2311636000</v>
      </c>
      <c r="BT2" s="2">
        <v>0.60893968236999996</v>
      </c>
      <c r="BU2" s="2">
        <v>2.7385399637000001</v>
      </c>
      <c r="BV2" s="2">
        <v>-8680382</v>
      </c>
      <c r="BW2" s="2">
        <v>2894055</v>
      </c>
      <c r="BX2" s="2">
        <v>4.2</v>
      </c>
      <c r="BY2" s="2">
        <v>6.6</v>
      </c>
      <c r="BZ2" s="2">
        <v>35.9</v>
      </c>
      <c r="CA2" s="2">
        <v>56.1</v>
      </c>
      <c r="CB2" s="2">
        <v>17467316</v>
      </c>
      <c r="CC2" s="2">
        <v>2092206</v>
      </c>
      <c r="CD2" s="2">
        <v>270935478.31999999</v>
      </c>
      <c r="CE2" s="2">
        <v>15.129027724</v>
      </c>
      <c r="CF2" s="2">
        <v>15642926</v>
      </c>
      <c r="CG2" s="2">
        <v>15644280</v>
      </c>
      <c r="CH2" s="2">
        <v>7002098000</v>
      </c>
      <c r="CI2" s="2">
        <v>4214091000</v>
      </c>
      <c r="CJ2" s="2">
        <v>2359668000</v>
      </c>
      <c r="CK2" s="2">
        <v>1661903000</v>
      </c>
      <c r="CL2" s="2">
        <v>202831000</v>
      </c>
      <c r="CM2" s="4">
        <v>7.2610869887572826E-3</v>
      </c>
      <c r="CN2" s="4">
        <v>1.8463889681656507E-11</v>
      </c>
      <c r="CO2" s="2">
        <v>2560364000</v>
      </c>
      <c r="CP2" s="2">
        <v>4.7274278440884783E-2</v>
      </c>
      <c r="CQ2" s="2">
        <v>459301000</v>
      </c>
      <c r="CR2" s="2">
        <v>3.8793795446210269E-2</v>
      </c>
      <c r="CS2" s="2">
        <v>0.25734524458551511</v>
      </c>
      <c r="CT2" s="2">
        <v>5104308000</v>
      </c>
      <c r="CU2" s="2">
        <v>10022902000</v>
      </c>
      <c r="CV2" s="2">
        <v>11726950000</v>
      </c>
      <c r="CW2" s="2">
        <v>459301000</v>
      </c>
      <c r="CX2" s="2">
        <v>1362258000</v>
      </c>
      <c r="CY2" s="2">
        <v>48530000</v>
      </c>
      <c r="CZ2" s="2">
        <v>145008000</v>
      </c>
      <c r="DA2" s="2">
        <v>-380270000</v>
      </c>
      <c r="DB2" s="5">
        <v>24.952636784151533</v>
      </c>
      <c r="DC2" s="5">
        <v>24.272635808064638</v>
      </c>
      <c r="DD2" s="5">
        <v>19.417391263116603</v>
      </c>
      <c r="DE2" s="5">
        <v>6.1579886683298859E-3</v>
      </c>
      <c r="DF2" s="2">
        <v>0.60893968236999996</v>
      </c>
      <c r="DG2" s="2">
        <v>0.56086546299851636</v>
      </c>
      <c r="DH2" s="2">
        <v>0.35932979253769903</v>
      </c>
      <c r="DI2" s="2">
        <v>0.17037459806145808</v>
      </c>
      <c r="DJ2" s="2">
        <v>0.1091539290863405</v>
      </c>
      <c r="DK2" s="2">
        <v>0.10196138367844759</v>
      </c>
      <c r="DL2" s="2">
        <v>0.15914800234322948</v>
      </c>
      <c r="DM2" s="2">
        <v>0.50661649786362439</v>
      </c>
      <c r="DN2" s="2">
        <v>0.16533283132883195</v>
      </c>
      <c r="DO2" s="5">
        <v>0.18486884081112925</v>
      </c>
      <c r="DP2" s="5">
        <v>0.22388539689223663</v>
      </c>
      <c r="DQ2" s="2">
        <v>1.0360759576339926E-2</v>
      </c>
      <c r="DR2" s="2">
        <v>4.9021823380470918E-2</v>
      </c>
      <c r="DS2" s="2">
        <v>0.105906623556137</v>
      </c>
      <c r="DT2" s="2">
        <v>0.25806230632093291</v>
      </c>
      <c r="DU2" s="2">
        <v>0.3071938143873853</v>
      </c>
      <c r="DV2" s="2">
        <v>0.34945498367880756</v>
      </c>
      <c r="DW2" s="5">
        <v>0.24997643042436282</v>
      </c>
      <c r="DX2" s="5">
        <v>0.29756849911084388</v>
      </c>
      <c r="DY2" s="5">
        <v>1.9264081163067035</v>
      </c>
      <c r="DZ2" s="6">
        <v>3.052687158411476E-12</v>
      </c>
      <c r="EA2" s="6">
        <v>3.4133978823124091E-12</v>
      </c>
      <c r="EB2" s="6">
        <v>4.1337952695521397E-12</v>
      </c>
      <c r="EC2" s="6">
        <v>1.9129992183570661E-13</v>
      </c>
      <c r="ED2" s="6">
        <v>9.0513353889066471E-13</v>
      </c>
      <c r="EE2" s="10">
        <v>8025779000</v>
      </c>
      <c r="EF2" s="10">
        <v>1736457000</v>
      </c>
      <c r="EG2" s="10">
        <v>260666000</v>
      </c>
      <c r="EH2" s="10">
        <v>11397801000</v>
      </c>
      <c r="EI2" s="5">
        <v>10</v>
      </c>
      <c r="EJ2" s="5">
        <v>4540062</v>
      </c>
      <c r="EK2" s="5">
        <v>3821215</v>
      </c>
      <c r="EL2" s="5">
        <v>0</v>
      </c>
      <c r="EM2" s="5">
        <v>0</v>
      </c>
      <c r="EN2" s="5">
        <v>718847</v>
      </c>
      <c r="EO2" s="5">
        <v>2374350</v>
      </c>
      <c r="EP2" s="5">
        <v>0</v>
      </c>
      <c r="EQ2" s="5">
        <v>2374350</v>
      </c>
      <c r="ER2" s="5">
        <v>0</v>
      </c>
      <c r="ES2" s="5">
        <v>0</v>
      </c>
      <c r="ET2" s="5">
        <v>0</v>
      </c>
      <c r="EU2" s="5">
        <v>0</v>
      </c>
      <c r="EV2" s="5">
        <v>5327230</v>
      </c>
      <c r="EW2" s="5">
        <v>12241642</v>
      </c>
      <c r="EX2" s="5">
        <v>11</v>
      </c>
      <c r="EY2" s="5">
        <v>13071181</v>
      </c>
      <c r="EZ2" s="5">
        <v>9925110</v>
      </c>
      <c r="FA2" s="5">
        <v>1015906</v>
      </c>
      <c r="FB2" s="5">
        <v>0</v>
      </c>
      <c r="FC2" s="5">
        <v>2130165</v>
      </c>
      <c r="FD2" s="5">
        <v>9816916</v>
      </c>
      <c r="FE2" s="5">
        <v>0</v>
      </c>
      <c r="FF2" s="5">
        <v>9816916</v>
      </c>
      <c r="FG2" s="5">
        <v>0</v>
      </c>
      <c r="FH2" s="5">
        <v>0</v>
      </c>
      <c r="FI2" s="5">
        <v>0</v>
      </c>
      <c r="FJ2" s="5">
        <v>0</v>
      </c>
      <c r="FK2" s="5">
        <v>38096939</v>
      </c>
      <c r="FL2" s="5">
        <v>60985036</v>
      </c>
      <c r="FM2" s="5">
        <v>6</v>
      </c>
      <c r="FN2" s="5">
        <v>1408715</v>
      </c>
      <c r="FO2" s="5">
        <v>1173929</v>
      </c>
      <c r="FP2" s="5">
        <v>0</v>
      </c>
      <c r="FQ2" s="5">
        <v>0</v>
      </c>
      <c r="FR2" s="5">
        <v>234786</v>
      </c>
      <c r="FS2" s="5">
        <v>0</v>
      </c>
      <c r="FT2" s="5">
        <v>0</v>
      </c>
      <c r="FU2" s="5">
        <v>0</v>
      </c>
      <c r="FV2" s="5">
        <v>0</v>
      </c>
      <c r="FW2" s="5">
        <v>0</v>
      </c>
      <c r="FX2" s="5">
        <v>0</v>
      </c>
      <c r="FY2" s="5">
        <v>0</v>
      </c>
      <c r="FZ2" s="5">
        <v>0</v>
      </c>
      <c r="GA2" s="5">
        <v>1408715</v>
      </c>
      <c r="GB2" s="5">
        <v>28</v>
      </c>
      <c r="GC2" s="5">
        <v>12</v>
      </c>
      <c r="GD2" s="5">
        <v>10</v>
      </c>
      <c r="GE2" s="5">
        <v>6</v>
      </c>
      <c r="GF2" s="5">
        <v>0</v>
      </c>
      <c r="GG2" s="5">
        <v>0</v>
      </c>
      <c r="GH2" s="5">
        <v>0</v>
      </c>
      <c r="GI2" s="5">
        <v>0</v>
      </c>
      <c r="GJ2" s="5">
        <v>0</v>
      </c>
      <c r="GK2" s="5">
        <v>0</v>
      </c>
      <c r="GL2" s="5">
        <v>0</v>
      </c>
      <c r="GM2" s="5">
        <v>0</v>
      </c>
      <c r="GN2" s="5">
        <v>26</v>
      </c>
      <c r="GO2" s="5">
        <v>12</v>
      </c>
      <c r="GP2" s="5">
        <v>10</v>
      </c>
      <c r="GQ2" s="5">
        <v>4</v>
      </c>
      <c r="GR2" s="5">
        <v>7</v>
      </c>
      <c r="GS2" s="5">
        <v>7</v>
      </c>
      <c r="GT2" s="5">
        <v>0</v>
      </c>
      <c r="GU2" s="5">
        <v>0</v>
      </c>
      <c r="GV2" s="5">
        <v>28</v>
      </c>
      <c r="GW2" s="5">
        <v>12</v>
      </c>
      <c r="GX2" s="5">
        <v>10</v>
      </c>
      <c r="GY2" s="5">
        <v>6</v>
      </c>
      <c r="GZ2" s="5">
        <v>0</v>
      </c>
      <c r="HA2" s="5">
        <v>0</v>
      </c>
      <c r="HB2" s="5">
        <v>0</v>
      </c>
      <c r="HC2" s="5">
        <v>0</v>
      </c>
      <c r="HD2" s="5">
        <v>2</v>
      </c>
      <c r="HE2" s="5">
        <v>1</v>
      </c>
      <c r="HF2" s="5">
        <v>0</v>
      </c>
      <c r="HG2" s="5">
        <v>1</v>
      </c>
      <c r="HH2" s="69">
        <v>2</v>
      </c>
      <c r="HI2" s="5">
        <v>1</v>
      </c>
      <c r="HJ2" s="5">
        <v>0</v>
      </c>
      <c r="HK2" s="5">
        <v>1</v>
      </c>
      <c r="HL2" s="5">
        <v>1</v>
      </c>
      <c r="HM2" s="5">
        <v>1</v>
      </c>
      <c r="HN2" s="5">
        <v>0</v>
      </c>
      <c r="HO2" s="5">
        <v>0</v>
      </c>
      <c r="HP2" s="10">
        <v>0</v>
      </c>
      <c r="HQ2" s="11">
        <v>2.7385399637000001</v>
      </c>
      <c r="HR2" s="20">
        <v>0.71479999999999999</v>
      </c>
      <c r="HS2" s="20">
        <v>270935478000</v>
      </c>
      <c r="HT2" s="20">
        <v>193073304000</v>
      </c>
      <c r="HU2" s="11">
        <v>0.105906623556137</v>
      </c>
      <c r="HV2" s="20">
        <v>26.325146540917647</v>
      </c>
      <c r="HW2" s="20">
        <v>25.986335767211923</v>
      </c>
      <c r="HX2" s="20">
        <v>0.13884390543678535</v>
      </c>
      <c r="HY2" s="20">
        <v>2.4108611691892455E-2</v>
      </c>
      <c r="HZ2" s="20">
        <v>24.952636784151533</v>
      </c>
    </row>
    <row r="3" spans="1:234">
      <c r="A3" s="13">
        <v>2014</v>
      </c>
      <c r="B3" s="2">
        <v>34</v>
      </c>
      <c r="C3" s="54" t="s">
        <v>223</v>
      </c>
      <c r="D3" s="5">
        <v>7526557000100</v>
      </c>
      <c r="E3" s="5" t="s">
        <v>224</v>
      </c>
      <c r="F3" s="5" t="s">
        <v>225</v>
      </c>
      <c r="G3" s="5" t="s">
        <v>226</v>
      </c>
      <c r="H3" s="5" t="s">
        <v>227</v>
      </c>
      <c r="I3" s="5" t="s">
        <v>228</v>
      </c>
      <c r="J3" s="5" t="s">
        <v>229</v>
      </c>
      <c r="K3" s="5" t="s">
        <v>230</v>
      </c>
      <c r="L3" s="5" t="s">
        <v>231</v>
      </c>
      <c r="M3" s="5" t="s">
        <v>232</v>
      </c>
      <c r="N3" s="2" t="s">
        <v>233</v>
      </c>
      <c r="O3" s="2" t="s">
        <v>234</v>
      </c>
      <c r="P3" s="2" t="s">
        <v>234</v>
      </c>
      <c r="Q3" s="2">
        <v>11.87</v>
      </c>
      <c r="R3" s="9">
        <v>2014</v>
      </c>
      <c r="S3" s="2">
        <v>20728421000</v>
      </c>
      <c r="T3" s="2">
        <v>9722067000</v>
      </c>
      <c r="U3" s="2">
        <v>712958000</v>
      </c>
      <c r="V3" s="2">
        <v>3028854000</v>
      </c>
      <c r="W3" s="2">
        <v>3028854000</v>
      </c>
      <c r="X3" s="2">
        <v>0</v>
      </c>
      <c r="Y3" s="2">
        <v>3411284000</v>
      </c>
      <c r="Z3" s="2">
        <v>615794000</v>
      </c>
      <c r="AA3" s="2">
        <v>1581908000</v>
      </c>
      <c r="AB3" s="2">
        <v>1489747000</v>
      </c>
      <c r="AC3" s="2">
        <v>51414782000</v>
      </c>
      <c r="AD3" s="2">
        <v>4376472000</v>
      </c>
      <c r="AE3" s="2">
        <v>0</v>
      </c>
      <c r="AF3" s="2">
        <v>67966000</v>
      </c>
      <c r="AG3" s="2">
        <v>0</v>
      </c>
      <c r="AH3" s="2">
        <v>0</v>
      </c>
      <c r="AI3" s="2">
        <v>40448000</v>
      </c>
      <c r="AJ3" s="2">
        <v>15740058000</v>
      </c>
      <c r="AK3" s="2">
        <v>31257804000</v>
      </c>
      <c r="AL3" s="2">
        <v>3754860000</v>
      </c>
      <c r="AM3" s="2">
        <v>27502944000</v>
      </c>
      <c r="AN3" s="2">
        <v>0</v>
      </c>
      <c r="AO3" s="2">
        <v>72143203000</v>
      </c>
      <c r="AP3" s="2">
        <v>21824783000</v>
      </c>
      <c r="AQ3" s="2">
        <v>8708739000</v>
      </c>
      <c r="AR3" s="2">
        <v>3543689000</v>
      </c>
      <c r="AS3" s="2">
        <v>988056000</v>
      </c>
      <c r="AT3" s="2">
        <v>988056000</v>
      </c>
      <c r="AU3" s="2">
        <v>0</v>
      </c>
      <c r="AV3" s="2">
        <v>0</v>
      </c>
      <c r="AW3" s="2">
        <v>7846705000</v>
      </c>
      <c r="AX3" s="2">
        <v>6673751000</v>
      </c>
      <c r="AY3" s="2">
        <v>1634567000</v>
      </c>
      <c r="AZ3" s="2">
        <v>1634567000</v>
      </c>
      <c r="BA3" s="2">
        <v>0</v>
      </c>
      <c r="BB3" s="2">
        <v>0</v>
      </c>
      <c r="BC3" s="2">
        <v>2758333000</v>
      </c>
      <c r="BD3" s="2">
        <v>1737631000</v>
      </c>
      <c r="BE3" s="2">
        <v>43644669000</v>
      </c>
      <c r="BF3" s="2">
        <v>42221594000</v>
      </c>
      <c r="BG3" s="2">
        <v>72143203000</v>
      </c>
      <c r="BH3" s="2">
        <v>38079786000</v>
      </c>
      <c r="BI3" s="2">
        <v>25265198000</v>
      </c>
      <c r="BJ3" s="2">
        <v>15843981000</v>
      </c>
      <c r="BK3" s="2">
        <v>14368577000</v>
      </c>
      <c r="BL3" s="2">
        <v>2006558000</v>
      </c>
      <c r="BM3" s="2">
        <v>12362019000</v>
      </c>
      <c r="BN3" s="2">
        <v>15895673000</v>
      </c>
      <c r="BO3" s="2">
        <v>0</v>
      </c>
      <c r="BP3" s="2">
        <v>-4768077000</v>
      </c>
      <c r="BQ3" s="2">
        <v>-13143763000</v>
      </c>
      <c r="BR3" s="2">
        <v>2392508000</v>
      </c>
      <c r="BS3" s="2">
        <v>-1915263000</v>
      </c>
      <c r="BT3" s="2">
        <v>0.76971722930999997</v>
      </c>
      <c r="BU3" s="2">
        <v>2.6871850298000002</v>
      </c>
      <c r="BV3" s="2">
        <v>-7812402</v>
      </c>
      <c r="BW3" s="2">
        <v>2622623</v>
      </c>
      <c r="BX3" s="2">
        <v>3.6</v>
      </c>
      <c r="BY3" s="2">
        <v>6</v>
      </c>
      <c r="BZ3" s="2">
        <v>39.5</v>
      </c>
      <c r="CA3" s="2">
        <v>65.3</v>
      </c>
      <c r="CB3" s="2">
        <v>18236489</v>
      </c>
      <c r="CC3" s="2">
        <v>2392508</v>
      </c>
      <c r="CD3" s="2">
        <v>254851916.44</v>
      </c>
      <c r="CE3" s="2">
        <v>14.959952034000001</v>
      </c>
      <c r="CF3" s="2">
        <v>15712202</v>
      </c>
      <c r="CG3" s="2">
        <v>15712619</v>
      </c>
      <c r="CH3" s="2">
        <v>11181397000</v>
      </c>
      <c r="CI3" s="2">
        <v>258408000</v>
      </c>
      <c r="CJ3" s="2">
        <v>-1563766000</v>
      </c>
      <c r="CK3" s="2">
        <v>4644201000</v>
      </c>
      <c r="CL3" s="2">
        <v>-52547000</v>
      </c>
      <c r="CM3" s="4">
        <v>-4.189308489430333E-2</v>
      </c>
      <c r="CN3" s="4">
        <v>1.4561547650211066E-11</v>
      </c>
      <c r="CO3" s="2">
        <v>3288395000</v>
      </c>
      <c r="CP3" s="2">
        <v>4.7884120485215814E-2</v>
      </c>
      <c r="CQ3" s="2">
        <v>101566000</v>
      </c>
      <c r="CR3" s="2">
        <v>4.6405162336574476E-2</v>
      </c>
      <c r="CS3" s="2">
        <v>0.22919960458408586</v>
      </c>
      <c r="CT3" s="2">
        <v>2560364000</v>
      </c>
      <c r="CU3" s="2">
        <v>11275988000</v>
      </c>
      <c r="CV3" s="2">
        <v>13430382000</v>
      </c>
      <c r="CW3" s="2">
        <v>101566000</v>
      </c>
      <c r="CX3" s="2">
        <v>783318000</v>
      </c>
      <c r="CY3" s="2">
        <v>421120000</v>
      </c>
      <c r="CZ3" s="2">
        <v>1187504000</v>
      </c>
      <c r="DA3" s="2">
        <v>1542666000</v>
      </c>
      <c r="DB3" s="5">
        <v>25.001918911214371</v>
      </c>
      <c r="DC3" s="5">
        <v>24.362949427105885</v>
      </c>
      <c r="DD3" s="5">
        <v>19.356193214596487</v>
      </c>
      <c r="DE3" s="5">
        <v>5.8392450276115049E-3</v>
      </c>
      <c r="DF3" s="2">
        <v>0.76971722930999997</v>
      </c>
      <c r="DG3" s="2">
        <v>0.6529671241177244</v>
      </c>
      <c r="DH3" s="2">
        <v>0.39502729037411882</v>
      </c>
      <c r="DI3" s="2">
        <v>0.15291102333712281</v>
      </c>
      <c r="DJ3" s="2">
        <v>9.2506996119925536E-2</v>
      </c>
      <c r="DK3" s="2">
        <v>0.15498891836005674</v>
      </c>
      <c r="DL3" s="2">
        <v>0.25619158665173974</v>
      </c>
      <c r="DM3" s="2">
        <v>0.52783608734422283</v>
      </c>
      <c r="DN3" s="2">
        <v>0.17135389733111794</v>
      </c>
      <c r="DO3" s="5">
        <v>0.17557538523235461</v>
      </c>
      <c r="DP3" s="5">
        <v>0.21961848574979406</v>
      </c>
      <c r="DQ3" s="2">
        <v>1.3971503316812812E-2</v>
      </c>
      <c r="DR3" s="2">
        <v>0.29054353992177989</v>
      </c>
      <c r="DS3" s="2">
        <v>0.15852150224658032</v>
      </c>
      <c r="DT3" s="2">
        <v>0.28324235887778182</v>
      </c>
      <c r="DU3" s="2">
        <v>0.28210240637067585</v>
      </c>
      <c r="DV3" s="2">
        <v>0.36302213679292655</v>
      </c>
      <c r="DW3" s="5">
        <v>0.27169514104918518</v>
      </c>
      <c r="DX3" s="5">
        <v>0.2706016620990922</v>
      </c>
      <c r="DY3" s="5">
        <v>1.9136446039901589</v>
      </c>
      <c r="DZ3" s="6">
        <v>2.4951779410364486E-12</v>
      </c>
      <c r="EA3" s="6">
        <v>2.5566493382650957E-12</v>
      </c>
      <c r="EB3" s="6">
        <v>3.1979850451128261E-12</v>
      </c>
      <c r="EC3" s="6">
        <v>2.034467112928517E-13</v>
      </c>
      <c r="ED3" s="6">
        <v>4.2307636010319984E-12</v>
      </c>
      <c r="EE3" s="13">
        <v>9158701000</v>
      </c>
      <c r="EF3" s="13">
        <v>1820046000</v>
      </c>
      <c r="EG3" s="13">
        <v>297241000</v>
      </c>
      <c r="EH3" s="13">
        <v>12814588000</v>
      </c>
      <c r="EI3" s="5">
        <v>12</v>
      </c>
      <c r="EJ3" s="5">
        <v>5227209</v>
      </c>
      <c r="EK3" s="5">
        <v>4341214</v>
      </c>
      <c r="EL3" s="5">
        <v>0</v>
      </c>
      <c r="EM3" s="5">
        <v>0</v>
      </c>
      <c r="EN3" s="5">
        <v>885995</v>
      </c>
      <c r="EO3" s="5">
        <v>880992</v>
      </c>
      <c r="EP3" s="5">
        <v>0</v>
      </c>
      <c r="EQ3" s="5">
        <v>880992</v>
      </c>
      <c r="ER3" s="5">
        <v>0</v>
      </c>
      <c r="ES3" s="5">
        <v>0</v>
      </c>
      <c r="ET3" s="5">
        <v>0</v>
      </c>
      <c r="EU3" s="5">
        <v>0</v>
      </c>
      <c r="EV3" s="5">
        <v>5686407</v>
      </c>
      <c r="EW3" s="5">
        <v>11794608</v>
      </c>
      <c r="EX3" s="5">
        <v>10</v>
      </c>
      <c r="EY3" s="5">
        <v>11673250</v>
      </c>
      <c r="EZ3" s="5">
        <v>9495230</v>
      </c>
      <c r="FA3" s="5">
        <v>289538</v>
      </c>
      <c r="FB3" s="5">
        <v>0</v>
      </c>
      <c r="FC3" s="5">
        <v>1888482</v>
      </c>
      <c r="FD3" s="5">
        <v>4390571</v>
      </c>
      <c r="FE3" s="5">
        <v>0</v>
      </c>
      <c r="FF3" s="5">
        <v>4390571</v>
      </c>
      <c r="FG3" s="5">
        <v>0</v>
      </c>
      <c r="FH3" s="5">
        <v>0</v>
      </c>
      <c r="FI3" s="5">
        <v>0</v>
      </c>
      <c r="FJ3" s="5">
        <v>0</v>
      </c>
      <c r="FK3" s="5">
        <v>33616733</v>
      </c>
      <c r="FL3" s="5">
        <v>49680554</v>
      </c>
      <c r="FM3" s="5">
        <v>6</v>
      </c>
      <c r="FN3" s="5">
        <v>1538018</v>
      </c>
      <c r="FO3" s="5">
        <v>1281682</v>
      </c>
      <c r="FP3" s="5">
        <v>0</v>
      </c>
      <c r="FQ3" s="5">
        <v>0</v>
      </c>
      <c r="FR3" s="5">
        <v>256336</v>
      </c>
      <c r="FS3" s="5">
        <v>0</v>
      </c>
      <c r="FT3" s="5">
        <v>0</v>
      </c>
      <c r="FU3" s="5">
        <v>0</v>
      </c>
      <c r="FV3" s="5">
        <v>0</v>
      </c>
      <c r="FW3" s="5">
        <v>0</v>
      </c>
      <c r="FX3" s="5">
        <v>0</v>
      </c>
      <c r="FY3" s="5">
        <v>0</v>
      </c>
      <c r="FZ3" s="5">
        <v>0</v>
      </c>
      <c r="GA3" s="5">
        <v>1538018</v>
      </c>
      <c r="GB3" s="5">
        <v>28</v>
      </c>
      <c r="GC3" s="5">
        <v>12</v>
      </c>
      <c r="GD3" s="5">
        <v>10</v>
      </c>
      <c r="GE3" s="5">
        <v>6</v>
      </c>
      <c r="GF3" s="5">
        <v>1</v>
      </c>
      <c r="GG3" s="5">
        <v>0</v>
      </c>
      <c r="GH3" s="5">
        <v>1</v>
      </c>
      <c r="GI3" s="5">
        <v>0</v>
      </c>
      <c r="GJ3" s="5">
        <v>0</v>
      </c>
      <c r="GK3" s="5">
        <v>0</v>
      </c>
      <c r="GL3" s="5">
        <v>0</v>
      </c>
      <c r="GM3" s="5">
        <v>0</v>
      </c>
      <c r="GN3" s="5">
        <v>26</v>
      </c>
      <c r="GO3" s="5">
        <v>12</v>
      </c>
      <c r="GP3" s="5">
        <v>10</v>
      </c>
      <c r="GQ3" s="5">
        <v>4</v>
      </c>
      <c r="GR3" s="5">
        <v>7</v>
      </c>
      <c r="GS3" s="5">
        <v>7</v>
      </c>
      <c r="GT3" s="5">
        <v>0</v>
      </c>
      <c r="GU3" s="5">
        <v>0</v>
      </c>
      <c r="GV3" s="5">
        <v>28</v>
      </c>
      <c r="GW3" s="5">
        <v>12</v>
      </c>
      <c r="GX3" s="5">
        <v>10</v>
      </c>
      <c r="GY3" s="5">
        <v>6</v>
      </c>
      <c r="GZ3" s="5">
        <v>1</v>
      </c>
      <c r="HA3" s="5">
        <v>1</v>
      </c>
      <c r="HB3" s="5">
        <v>0</v>
      </c>
      <c r="HC3" s="5">
        <v>0</v>
      </c>
      <c r="HD3" s="5">
        <v>1</v>
      </c>
      <c r="HE3" s="5">
        <v>0</v>
      </c>
      <c r="HF3" s="5">
        <v>0</v>
      </c>
      <c r="HG3" s="5">
        <v>1</v>
      </c>
      <c r="HH3" s="69">
        <v>2</v>
      </c>
      <c r="HI3" s="5">
        <v>1</v>
      </c>
      <c r="HJ3" s="5">
        <v>0</v>
      </c>
      <c r="HK3" s="5">
        <v>1</v>
      </c>
      <c r="HL3" s="5">
        <v>1</v>
      </c>
      <c r="HM3" s="5">
        <v>1</v>
      </c>
      <c r="HN3" s="5">
        <v>0</v>
      </c>
      <c r="HO3" s="5">
        <v>0</v>
      </c>
      <c r="HP3" s="13">
        <v>0</v>
      </c>
      <c r="HQ3" s="71">
        <v>2.6871850298000002</v>
      </c>
      <c r="HR3" s="20">
        <v>0.71660000000000001</v>
      </c>
      <c r="HS3" s="72">
        <v>254851916000</v>
      </c>
      <c r="HT3" s="72">
        <v>224401030400</v>
      </c>
      <c r="HU3" s="71">
        <v>0.15852150224658032</v>
      </c>
      <c r="HV3" s="72">
        <v>26.26394849185213</v>
      </c>
      <c r="HW3" s="72">
        <v>26.136700602384767</v>
      </c>
      <c r="HX3" s="72">
        <v>0.16724391901479616</v>
      </c>
      <c r="HY3" s="72">
        <v>2.1580518142596223E-2</v>
      </c>
      <c r="HZ3" s="72">
        <v>25.001918911214371</v>
      </c>
    </row>
    <row r="4" spans="1:234">
      <c r="A4" s="13">
        <v>2015</v>
      </c>
      <c r="B4" s="2">
        <v>34</v>
      </c>
      <c r="C4" s="54" t="s">
        <v>223</v>
      </c>
      <c r="D4" s="5">
        <v>7526557000100</v>
      </c>
      <c r="E4" s="5" t="s">
        <v>224</v>
      </c>
      <c r="F4" s="5" t="s">
        <v>225</v>
      </c>
      <c r="G4" s="5" t="s">
        <v>226</v>
      </c>
      <c r="H4" s="5" t="s">
        <v>227</v>
      </c>
      <c r="I4" s="5" t="s">
        <v>228</v>
      </c>
      <c r="J4" s="5" t="s">
        <v>229</v>
      </c>
      <c r="K4" s="5" t="s">
        <v>230</v>
      </c>
      <c r="L4" s="5" t="s">
        <v>231</v>
      </c>
      <c r="M4" s="5" t="s">
        <v>232</v>
      </c>
      <c r="N4" s="2" t="s">
        <v>233</v>
      </c>
      <c r="O4" s="2" t="s">
        <v>234</v>
      </c>
      <c r="P4" s="2" t="s">
        <v>234</v>
      </c>
      <c r="Q4" s="2">
        <v>11.87</v>
      </c>
      <c r="R4" s="9">
        <v>2015</v>
      </c>
      <c r="S4" s="2">
        <v>28314489000</v>
      </c>
      <c r="T4" s="2">
        <v>13620161000</v>
      </c>
      <c r="U4" s="2">
        <v>215106000</v>
      </c>
      <c r="V4" s="2">
        <v>4165670000</v>
      </c>
      <c r="W4" s="2">
        <v>4081046000</v>
      </c>
      <c r="X4" s="2">
        <v>84624000</v>
      </c>
      <c r="Y4" s="2">
        <v>4338172000</v>
      </c>
      <c r="Z4" s="2">
        <v>926888000</v>
      </c>
      <c r="AA4" s="2">
        <v>3194972000</v>
      </c>
      <c r="AB4" s="2">
        <v>1763268000</v>
      </c>
      <c r="AC4" s="2">
        <v>61861745000</v>
      </c>
      <c r="AD4" s="2">
        <v>5961469000</v>
      </c>
      <c r="AE4" s="2">
        <v>0</v>
      </c>
      <c r="AF4" s="2">
        <v>118628000</v>
      </c>
      <c r="AG4" s="2">
        <v>0</v>
      </c>
      <c r="AH4" s="2">
        <v>0</v>
      </c>
      <c r="AI4" s="2">
        <v>714925000</v>
      </c>
      <c r="AJ4" s="2">
        <v>19140087000</v>
      </c>
      <c r="AK4" s="2">
        <v>36045264000</v>
      </c>
      <c r="AL4" s="2">
        <v>5092198000</v>
      </c>
      <c r="AM4" s="2">
        <v>30953066000</v>
      </c>
      <c r="AN4" s="2">
        <v>0</v>
      </c>
      <c r="AO4" s="2">
        <v>90176234000</v>
      </c>
      <c r="AP4" s="2">
        <v>30141913000</v>
      </c>
      <c r="AQ4" s="2">
        <v>11109093000</v>
      </c>
      <c r="AR4" s="2">
        <v>4342096000</v>
      </c>
      <c r="AS4" s="2">
        <v>1282573000</v>
      </c>
      <c r="AT4" s="2">
        <v>1282573000</v>
      </c>
      <c r="AU4" s="2">
        <v>0</v>
      </c>
      <c r="AV4" s="2">
        <v>0</v>
      </c>
      <c r="AW4" s="2">
        <v>12369460000</v>
      </c>
      <c r="AX4" s="2">
        <v>9700688000</v>
      </c>
      <c r="AY4" s="2">
        <v>2316903000</v>
      </c>
      <c r="AZ4" s="2">
        <v>2218037000</v>
      </c>
      <c r="BA4" s="2">
        <v>98866000</v>
      </c>
      <c r="BB4" s="2">
        <v>0</v>
      </c>
      <c r="BC4" s="2">
        <v>4410726000</v>
      </c>
      <c r="BD4" s="2">
        <v>2473535000</v>
      </c>
      <c r="BE4" s="2">
        <v>50333633000</v>
      </c>
      <c r="BF4" s="2">
        <v>48331883000</v>
      </c>
      <c r="BG4" s="2">
        <v>90176234000</v>
      </c>
      <c r="BH4" s="2">
        <v>46720141000</v>
      </c>
      <c r="BI4" s="2">
        <v>30658770000</v>
      </c>
      <c r="BJ4" s="2">
        <v>18781592000</v>
      </c>
      <c r="BK4" s="2">
        <v>16513389000</v>
      </c>
      <c r="BL4" s="2">
        <v>3634248000</v>
      </c>
      <c r="BM4" s="2">
        <v>12879141000</v>
      </c>
      <c r="BN4" s="2">
        <v>23580946000</v>
      </c>
      <c r="BO4" s="2">
        <v>0</v>
      </c>
      <c r="BP4" s="2">
        <v>-5997067000</v>
      </c>
      <c r="BQ4" s="2">
        <v>-15327939000</v>
      </c>
      <c r="BR4" s="2">
        <v>3074620000</v>
      </c>
      <c r="BS4" s="2">
        <v>3994644000</v>
      </c>
      <c r="BT4" s="2">
        <v>0.79129403493999995</v>
      </c>
      <c r="BU4" s="2">
        <v>3.0813894389000001</v>
      </c>
      <c r="BV4" s="2">
        <v>-10235791</v>
      </c>
      <c r="BW4" s="2">
        <v>3599476</v>
      </c>
      <c r="BX4" s="2">
        <v>4</v>
      </c>
      <c r="BY4" s="2">
        <v>7.2</v>
      </c>
      <c r="BZ4" s="2">
        <v>44.2</v>
      </c>
      <c r="CA4" s="2">
        <v>79.2</v>
      </c>
      <c r="CB4" s="2">
        <v>21856212</v>
      </c>
      <c r="CC4" s="2">
        <v>3074620</v>
      </c>
      <c r="CD4" s="2">
        <v>279978927.89999998</v>
      </c>
      <c r="CE4" s="2">
        <v>17.002226790000002</v>
      </c>
      <c r="CF4" s="2">
        <v>15685094</v>
      </c>
      <c r="CG4" s="2">
        <v>15717615</v>
      </c>
      <c r="CH4" s="2">
        <v>15866284000</v>
      </c>
      <c r="CI4" s="2">
        <v>7586068000</v>
      </c>
      <c r="CJ4" s="2">
        <v>3898094000</v>
      </c>
      <c r="CK4" s="2">
        <v>8317130000</v>
      </c>
      <c r="CL4" s="2">
        <v>294517000</v>
      </c>
      <c r="CM4" s="4">
        <v>-6.0126435195842355E-2</v>
      </c>
      <c r="CN4" s="4">
        <v>1.3861319686623839E-11</v>
      </c>
      <c r="CO4" s="2">
        <v>8640355000</v>
      </c>
      <c r="CP4" s="2">
        <v>0.11976672286091872</v>
      </c>
      <c r="CQ4" s="2">
        <v>1052192000</v>
      </c>
      <c r="CR4" s="2">
        <v>0.10518195317721062</v>
      </c>
      <c r="CS4" s="2">
        <v>0.26530686473679299</v>
      </c>
      <c r="CT4" s="2">
        <v>3288395000</v>
      </c>
      <c r="CU4" s="2">
        <v>14098629000</v>
      </c>
      <c r="CV4" s="2">
        <v>16988259000</v>
      </c>
      <c r="CW4" s="2">
        <v>1052192000</v>
      </c>
      <c r="CX4" s="2">
        <v>2400354000</v>
      </c>
      <c r="CY4" s="2">
        <v>798407000</v>
      </c>
      <c r="CZ4" s="2">
        <v>273521000</v>
      </c>
      <c r="DA4" s="2">
        <v>650654000</v>
      </c>
      <c r="DB4" s="5">
        <v>25.225031748144737</v>
      </c>
      <c r="DC4" s="5">
        <v>24.56744119344128</v>
      </c>
      <c r="DD4" s="5">
        <v>19.450224900801537</v>
      </c>
      <c r="DE4" s="5">
        <v>5.5624621393810369E-3</v>
      </c>
      <c r="DF4" s="2">
        <v>0.79129403493999995</v>
      </c>
      <c r="DG4" s="2">
        <v>0.79157014157909089</v>
      </c>
      <c r="DH4" s="2">
        <v>0.44183039402599139</v>
      </c>
      <c r="DI4" s="2">
        <v>0.19272775323013144</v>
      </c>
      <c r="DJ4" s="2">
        <v>0.10757477408071843</v>
      </c>
      <c r="DK4" s="2">
        <v>0.17594751184663579</v>
      </c>
      <c r="DL4" s="2">
        <v>0.31522230870956602</v>
      </c>
      <c r="DM4" s="2">
        <v>0.51809816098552086</v>
      </c>
      <c r="DN4" s="2">
        <v>0.1428218991713493</v>
      </c>
      <c r="DO4" s="5">
        <v>0.15868883281057708</v>
      </c>
      <c r="DP4" s="5">
        <v>0.20827651773526049</v>
      </c>
      <c r="DQ4" s="2">
        <v>5.7345708182934317E-3</v>
      </c>
      <c r="DR4" s="2">
        <v>2.8676377254605728E-2</v>
      </c>
      <c r="DS4" s="2">
        <v>0.17905230914721942</v>
      </c>
      <c r="DT4" s="2">
        <v>0.25587545011900892</v>
      </c>
      <c r="DU4" s="2">
        <v>0.27408754416524783</v>
      </c>
      <c r="DV4" s="2">
        <v>0.37314199036656065</v>
      </c>
      <c r="DW4" s="5">
        <v>0.25073850719259627</v>
      </c>
      <c r="DX4" s="5">
        <v>0.26858497613630006</v>
      </c>
      <c r="DY4" s="5">
        <v>1.815061452832516</v>
      </c>
      <c r="DZ4" s="6">
        <v>1.9797000026648291E-12</v>
      </c>
      <c r="EA4" s="6">
        <v>2.1996366422846112E-12</v>
      </c>
      <c r="EB4" s="6">
        <v>2.8869873955452254E-12</v>
      </c>
      <c r="EC4" s="6">
        <v>7.9488719377949325E-14</v>
      </c>
      <c r="ED4" s="6">
        <v>3.9749243258031847E-13</v>
      </c>
      <c r="EE4" s="13">
        <v>11177879000</v>
      </c>
      <c r="EF4" s="13">
        <v>2281256000</v>
      </c>
      <c r="EG4" s="13">
        <v>639494000</v>
      </c>
      <c r="EH4" s="13">
        <v>16061371000</v>
      </c>
      <c r="EI4" s="5">
        <v>12</v>
      </c>
      <c r="EJ4" s="5">
        <v>5603618</v>
      </c>
      <c r="EK4" s="5">
        <v>4669682</v>
      </c>
      <c r="EL4" s="5">
        <v>0</v>
      </c>
      <c r="EM4" s="5">
        <v>0</v>
      </c>
      <c r="EN4" s="5">
        <v>933936</v>
      </c>
      <c r="EO4" s="5">
        <v>1529566</v>
      </c>
      <c r="EP4" s="5">
        <v>0</v>
      </c>
      <c r="EQ4" s="5">
        <v>1529566</v>
      </c>
      <c r="ER4" s="5">
        <v>0</v>
      </c>
      <c r="ES4" s="5">
        <v>0</v>
      </c>
      <c r="ET4" s="5">
        <v>0</v>
      </c>
      <c r="EU4" s="5">
        <v>0</v>
      </c>
      <c r="EV4" s="5">
        <v>6530174</v>
      </c>
      <c r="EW4" s="5">
        <v>13663358</v>
      </c>
      <c r="EX4" s="5">
        <v>10.25</v>
      </c>
      <c r="EY4" s="5">
        <v>11160603</v>
      </c>
      <c r="EZ4" s="5">
        <v>8933817</v>
      </c>
      <c r="FA4" s="5">
        <v>440023</v>
      </c>
      <c r="FB4" s="5">
        <v>0</v>
      </c>
      <c r="FC4" s="5">
        <v>1786763</v>
      </c>
      <c r="FD4" s="5">
        <v>13803619.35</v>
      </c>
      <c r="FE4" s="5">
        <v>0</v>
      </c>
      <c r="FF4" s="5">
        <v>13803619.35</v>
      </c>
      <c r="FG4" s="5">
        <v>0</v>
      </c>
      <c r="FH4" s="5">
        <v>0</v>
      </c>
      <c r="FI4" s="5">
        <v>0</v>
      </c>
      <c r="FJ4" s="5">
        <v>0</v>
      </c>
      <c r="FK4" s="5">
        <v>32445718</v>
      </c>
      <c r="FL4" s="5">
        <v>57409940.350000001</v>
      </c>
      <c r="FM4" s="5">
        <v>5.67</v>
      </c>
      <c r="FN4" s="5">
        <v>1674570</v>
      </c>
      <c r="FO4" s="5">
        <v>1395475</v>
      </c>
      <c r="FP4" s="5">
        <v>0</v>
      </c>
      <c r="FQ4" s="5">
        <v>0</v>
      </c>
      <c r="FR4" s="5">
        <v>279095</v>
      </c>
      <c r="FS4" s="5">
        <v>0</v>
      </c>
      <c r="FT4" s="5">
        <v>0</v>
      </c>
      <c r="FU4" s="5">
        <v>0</v>
      </c>
      <c r="FV4" s="5">
        <v>0</v>
      </c>
      <c r="FW4" s="5">
        <v>0</v>
      </c>
      <c r="FX4" s="5">
        <v>0</v>
      </c>
      <c r="FY4" s="5">
        <v>0</v>
      </c>
      <c r="FZ4" s="5">
        <v>0</v>
      </c>
      <c r="GA4" s="5">
        <v>1674570</v>
      </c>
      <c r="GB4" s="5">
        <v>29</v>
      </c>
      <c r="GC4" s="5">
        <v>12</v>
      </c>
      <c r="GD4" s="5">
        <v>11</v>
      </c>
      <c r="GE4" s="5">
        <v>6</v>
      </c>
      <c r="GF4" s="5">
        <v>1</v>
      </c>
      <c r="GG4" s="5">
        <v>0</v>
      </c>
      <c r="GH4" s="5">
        <v>1</v>
      </c>
      <c r="GI4" s="5">
        <v>0</v>
      </c>
      <c r="GJ4" s="5">
        <v>0</v>
      </c>
      <c r="GK4" s="5">
        <v>0</v>
      </c>
      <c r="GL4" s="5">
        <v>0</v>
      </c>
      <c r="GM4" s="5">
        <v>0</v>
      </c>
      <c r="GN4" s="5">
        <v>27</v>
      </c>
      <c r="GO4" s="5">
        <v>12</v>
      </c>
      <c r="GP4" s="5">
        <v>11</v>
      </c>
      <c r="GQ4" s="5">
        <v>4</v>
      </c>
      <c r="GR4" s="5">
        <v>7</v>
      </c>
      <c r="GS4" s="5">
        <v>7</v>
      </c>
      <c r="GT4" s="5">
        <v>0</v>
      </c>
      <c r="GU4" s="5">
        <v>0</v>
      </c>
      <c r="GV4" s="5">
        <v>29</v>
      </c>
      <c r="GW4" s="5">
        <v>12</v>
      </c>
      <c r="GX4" s="5">
        <v>11</v>
      </c>
      <c r="GY4" s="5">
        <v>6</v>
      </c>
      <c r="GZ4" s="5">
        <v>1</v>
      </c>
      <c r="HA4" s="5">
        <v>0</v>
      </c>
      <c r="HB4" s="5">
        <v>0</v>
      </c>
      <c r="HC4" s="5">
        <v>1</v>
      </c>
      <c r="HD4" s="5">
        <v>3</v>
      </c>
      <c r="HE4" s="5">
        <v>1</v>
      </c>
      <c r="HF4" s="5">
        <v>0</v>
      </c>
      <c r="HG4" s="5">
        <v>2</v>
      </c>
      <c r="HH4" s="69">
        <v>2</v>
      </c>
      <c r="HI4" s="5">
        <v>1</v>
      </c>
      <c r="HJ4" s="5">
        <v>0</v>
      </c>
      <c r="HK4" s="5">
        <v>1</v>
      </c>
      <c r="HL4" s="5">
        <v>1</v>
      </c>
      <c r="HM4" s="5">
        <v>1</v>
      </c>
      <c r="HN4" s="5">
        <v>0</v>
      </c>
      <c r="HO4" s="5">
        <v>0</v>
      </c>
      <c r="HP4" s="13">
        <v>0</v>
      </c>
      <c r="HQ4" s="71">
        <v>3.0813894389000001</v>
      </c>
      <c r="HR4" s="20">
        <v>0.71660000000000001</v>
      </c>
      <c r="HS4" s="72">
        <v>279978928000</v>
      </c>
      <c r="HT4" s="72">
        <v>251524342000</v>
      </c>
      <c r="HU4" s="71">
        <v>0.17905230914721942</v>
      </c>
      <c r="HV4" s="72">
        <v>26.357980180140842</v>
      </c>
      <c r="HW4" s="72">
        <v>26.250805609078959</v>
      </c>
      <c r="HX4" s="72">
        <v>0.13777212075634029</v>
      </c>
      <c r="HY4" s="72">
        <v>2.6310932119960346E-2</v>
      </c>
      <c r="HZ4" s="72">
        <v>25.225031748144737</v>
      </c>
    </row>
    <row r="5" spans="1:234">
      <c r="A5" s="13">
        <v>2016</v>
      </c>
      <c r="B5" s="2">
        <v>34</v>
      </c>
      <c r="C5" s="54" t="s">
        <v>223</v>
      </c>
      <c r="D5" s="5">
        <v>7526557000100</v>
      </c>
      <c r="E5" s="5" t="s">
        <v>224</v>
      </c>
      <c r="F5" s="5" t="s">
        <v>225</v>
      </c>
      <c r="G5" s="5" t="s">
        <v>226</v>
      </c>
      <c r="H5" s="5" t="s">
        <v>227</v>
      </c>
      <c r="I5" s="5" t="s">
        <v>228</v>
      </c>
      <c r="J5" s="5" t="s">
        <v>229</v>
      </c>
      <c r="K5" s="5" t="s">
        <v>230</v>
      </c>
      <c r="L5" s="5" t="s">
        <v>231</v>
      </c>
      <c r="M5" s="5" t="s">
        <v>232</v>
      </c>
      <c r="N5" s="2" t="s">
        <v>233</v>
      </c>
      <c r="O5" s="2" t="s">
        <v>234</v>
      </c>
      <c r="P5" s="2" t="s">
        <v>234</v>
      </c>
      <c r="Q5" s="2">
        <v>11.87</v>
      </c>
      <c r="R5" s="9">
        <v>2016</v>
      </c>
      <c r="S5" s="2">
        <v>23886851000</v>
      </c>
      <c r="T5" s="2">
        <v>7876849000</v>
      </c>
      <c r="U5" s="2">
        <v>282771000</v>
      </c>
      <c r="V5" s="2">
        <v>4368059000</v>
      </c>
      <c r="W5" s="2">
        <v>4330810000</v>
      </c>
      <c r="X5" s="2">
        <v>37249000</v>
      </c>
      <c r="Y5" s="2">
        <v>4347052000</v>
      </c>
      <c r="Z5" s="2">
        <v>8880000</v>
      </c>
      <c r="AA5" s="2">
        <v>5423310000</v>
      </c>
      <c r="AB5" s="2">
        <v>817553000</v>
      </c>
      <c r="AC5" s="2">
        <v>59954567000</v>
      </c>
      <c r="AD5" s="2">
        <v>4743535000</v>
      </c>
      <c r="AE5" s="2">
        <v>0</v>
      </c>
      <c r="AF5" s="2">
        <v>104340000</v>
      </c>
      <c r="AG5" s="2">
        <v>0</v>
      </c>
      <c r="AH5" s="2">
        <v>0</v>
      </c>
      <c r="AI5" s="2">
        <v>300115000</v>
      </c>
      <c r="AJ5" s="2">
        <v>19153836000</v>
      </c>
      <c r="AK5" s="2">
        <v>35757081000</v>
      </c>
      <c r="AL5" s="2">
        <v>5245881000</v>
      </c>
      <c r="AM5" s="2">
        <v>30511200000</v>
      </c>
      <c r="AN5" s="2">
        <v>0</v>
      </c>
      <c r="AO5" s="2">
        <v>83841418000</v>
      </c>
      <c r="AP5" s="2">
        <v>28773650000</v>
      </c>
      <c r="AQ5" s="2">
        <v>9793009000</v>
      </c>
      <c r="AR5" s="2">
        <v>4282418000</v>
      </c>
      <c r="AS5" s="2">
        <v>3630604000</v>
      </c>
      <c r="AT5" s="2">
        <v>3630604000</v>
      </c>
      <c r="AU5" s="2">
        <v>0</v>
      </c>
      <c r="AV5" s="2">
        <v>0</v>
      </c>
      <c r="AW5" s="2">
        <v>10212356000</v>
      </c>
      <c r="AX5" s="2">
        <v>8416495000</v>
      </c>
      <c r="AY5" s="2">
        <v>1765706000</v>
      </c>
      <c r="AZ5" s="2">
        <v>1664903000</v>
      </c>
      <c r="BA5" s="2">
        <v>100803000</v>
      </c>
      <c r="BB5" s="2">
        <v>0</v>
      </c>
      <c r="BC5" s="2">
        <v>3555697000</v>
      </c>
      <c r="BD5" s="2">
        <v>2329722000</v>
      </c>
      <c r="BE5" s="2">
        <v>46651273000</v>
      </c>
      <c r="BF5" s="2">
        <v>44825048000</v>
      </c>
      <c r="BG5" s="2">
        <v>83841418000</v>
      </c>
      <c r="BH5" s="2">
        <v>45602561000</v>
      </c>
      <c r="BI5" s="2">
        <v>28924602000</v>
      </c>
      <c r="BJ5" s="2">
        <v>17100375000</v>
      </c>
      <c r="BK5" s="2">
        <v>13398370000</v>
      </c>
      <c r="BL5" s="2">
        <v>314973000</v>
      </c>
      <c r="BM5" s="2">
        <v>13083397000</v>
      </c>
      <c r="BN5" s="2">
        <v>12344513000</v>
      </c>
      <c r="BO5" s="2">
        <v>0</v>
      </c>
      <c r="BP5" s="2">
        <v>-5897908000</v>
      </c>
      <c r="BQ5" s="2">
        <v>-11645142000</v>
      </c>
      <c r="BR5" s="2">
        <v>3512005000</v>
      </c>
      <c r="BS5" s="2">
        <v>-5740773000</v>
      </c>
      <c r="BT5" s="2">
        <v>0.79942748263999996</v>
      </c>
      <c r="BU5" s="2">
        <v>2.8548980285000001</v>
      </c>
      <c r="BV5" s="2">
        <v>-2763310</v>
      </c>
      <c r="BW5" s="2">
        <v>5396310</v>
      </c>
      <c r="BX5" s="2">
        <v>6.4</v>
      </c>
      <c r="BY5" s="2">
        <v>11.6</v>
      </c>
      <c r="BZ5" s="2">
        <v>44.4</v>
      </c>
      <c r="CA5" s="2">
        <v>79.7</v>
      </c>
      <c r="CB5" s="2">
        <v>20612380</v>
      </c>
      <c r="CC5" s="2">
        <v>3512005</v>
      </c>
      <c r="CD5" s="2">
        <v>257498089.19999999</v>
      </c>
      <c r="CE5" s="2">
        <v>16.190515794</v>
      </c>
      <c r="CF5" s="2">
        <v>15701103</v>
      </c>
      <c r="CG5" s="2">
        <v>15717615</v>
      </c>
      <c r="CH5" s="2">
        <v>17650346000</v>
      </c>
      <c r="CI5" s="2">
        <v>-4427638000</v>
      </c>
      <c r="CJ5" s="2">
        <v>-5743312000</v>
      </c>
      <c r="CK5" s="2">
        <v>-1368263000</v>
      </c>
      <c r="CL5" s="2">
        <v>2348031000</v>
      </c>
      <c r="CM5" s="4">
        <v>5.5762541547255122E-2</v>
      </c>
      <c r="CN5" s="4">
        <v>1.108939634804443E-11</v>
      </c>
      <c r="CO5" s="2">
        <v>-1117580000</v>
      </c>
      <c r="CP5" s="2">
        <v>-1.2393287570647494E-2</v>
      </c>
      <c r="CQ5" s="2">
        <v>249764000</v>
      </c>
      <c r="CR5" s="2">
        <v>-1.5163019560120464E-2</v>
      </c>
      <c r="CS5" s="2">
        <v>0.21240447898944195</v>
      </c>
      <c r="CT5" s="2">
        <v>8640355000</v>
      </c>
      <c r="CU5" s="2">
        <v>14566367000</v>
      </c>
      <c r="CV5" s="2">
        <v>16686839000</v>
      </c>
      <c r="CW5" s="2">
        <v>249764000</v>
      </c>
      <c r="CX5" s="2">
        <v>-1316084000</v>
      </c>
      <c r="CY5" s="2">
        <v>-59678000</v>
      </c>
      <c r="CZ5" s="2">
        <v>-945715000</v>
      </c>
      <c r="DA5" s="2">
        <v>569335000</v>
      </c>
      <c r="DB5" s="5">
        <v>25.152192970544057</v>
      </c>
      <c r="DC5" s="5">
        <v>24.543229714170412</v>
      </c>
      <c r="DD5" s="5">
        <v>19.366522857458008</v>
      </c>
      <c r="DE5" s="5">
        <v>5.5196369282355913E-3</v>
      </c>
      <c r="DF5" s="2">
        <v>0.79942748263999996</v>
      </c>
      <c r="DG5" s="2">
        <v>0.79719464461344924</v>
      </c>
      <c r="DH5" s="2">
        <v>0.44357724245551283</v>
      </c>
      <c r="DI5" s="2">
        <v>0.18041297608320356</v>
      </c>
      <c r="DJ5" s="2">
        <v>0.10038588564902373</v>
      </c>
      <c r="DK5" s="2">
        <v>0.21052060450599727</v>
      </c>
      <c r="DL5" s="2">
        <v>0.37834650299896427</v>
      </c>
      <c r="DM5" s="2">
        <v>0.54391447673272897</v>
      </c>
      <c r="DN5" s="2">
        <v>0.15604932874584732</v>
      </c>
      <c r="DO5" s="5">
        <v>0.15036861892608458</v>
      </c>
      <c r="DP5" s="5">
        <v>0.20396094684371871</v>
      </c>
      <c r="DQ5" s="2">
        <v>2.4362183378148494E-3</v>
      </c>
      <c r="DR5" s="2">
        <v>-3.2243399019008599E-2</v>
      </c>
      <c r="DS5" s="2">
        <v>0.2135918561062505</v>
      </c>
      <c r="DT5" s="2">
        <v>0.28045101791756039</v>
      </c>
      <c r="DU5" s="2">
        <v>0.26980274641911806</v>
      </c>
      <c r="DV5" s="2">
        <v>0.36655752137781966</v>
      </c>
      <c r="DW5" s="5">
        <v>0.27826183864264542</v>
      </c>
      <c r="DX5" s="5">
        <v>0.26769668674009955</v>
      </c>
      <c r="DY5" s="5">
        <v>2.0245069569667371</v>
      </c>
      <c r="DZ5" s="6">
        <v>1.7304928563089839E-12</v>
      </c>
      <c r="EA5" s="6">
        <v>1.667497213579407E-12</v>
      </c>
      <c r="EB5" s="6">
        <v>2.2618037790724186E-12</v>
      </c>
      <c r="EC5" s="6">
        <v>2.7016190738402865E-14</v>
      </c>
      <c r="ED5" s="6">
        <v>-3.5755983132993334E-13</v>
      </c>
      <c r="EE5" s="13">
        <v>12010512000</v>
      </c>
      <c r="EF5" s="13">
        <v>2166097000</v>
      </c>
      <c r="EG5" s="13">
        <v>389758000</v>
      </c>
      <c r="EH5" s="13">
        <v>16677959000</v>
      </c>
      <c r="EI5" s="13">
        <v>9</v>
      </c>
      <c r="EJ5" s="13">
        <v>6103908</v>
      </c>
      <c r="EK5" s="13">
        <v>5086590</v>
      </c>
      <c r="EL5" s="13">
        <v>0</v>
      </c>
      <c r="EM5" s="13">
        <v>0</v>
      </c>
      <c r="EN5" s="13">
        <v>1017318</v>
      </c>
      <c r="EO5" s="13">
        <v>0</v>
      </c>
      <c r="EP5" s="13">
        <v>0</v>
      </c>
      <c r="EQ5" s="13">
        <v>0</v>
      </c>
      <c r="ER5" s="13">
        <v>0</v>
      </c>
      <c r="ES5" s="13">
        <v>0</v>
      </c>
      <c r="ET5" s="13">
        <v>0</v>
      </c>
      <c r="EU5" s="13">
        <v>0</v>
      </c>
      <c r="EV5" s="13">
        <v>11631786</v>
      </c>
      <c r="EW5" s="13">
        <v>17735694</v>
      </c>
      <c r="EX5" s="13">
        <v>11</v>
      </c>
      <c r="EY5" s="13">
        <v>15574768</v>
      </c>
      <c r="EZ5" s="13">
        <v>12225100</v>
      </c>
      <c r="FA5" s="13">
        <v>866594</v>
      </c>
      <c r="FB5" s="13">
        <v>0</v>
      </c>
      <c r="FC5" s="13">
        <v>2483074</v>
      </c>
      <c r="FD5" s="13">
        <v>0</v>
      </c>
      <c r="FE5" s="13">
        <v>0</v>
      </c>
      <c r="FF5" s="13">
        <v>0</v>
      </c>
      <c r="FG5" s="13">
        <v>0</v>
      </c>
      <c r="FH5" s="13">
        <v>0</v>
      </c>
      <c r="FI5" s="13">
        <v>0</v>
      </c>
      <c r="FJ5" s="13">
        <v>0</v>
      </c>
      <c r="FK5" s="13">
        <v>24554818.850000001</v>
      </c>
      <c r="FL5" s="13">
        <v>40129586.850000001</v>
      </c>
      <c r="FM5" s="13">
        <v>6</v>
      </c>
      <c r="FN5" s="13">
        <v>1776934</v>
      </c>
      <c r="FO5" s="13">
        <v>1480778</v>
      </c>
      <c r="FP5" s="13">
        <v>0</v>
      </c>
      <c r="FQ5" s="13">
        <v>0</v>
      </c>
      <c r="FR5" s="13">
        <v>296156</v>
      </c>
      <c r="FS5" s="13">
        <v>0</v>
      </c>
      <c r="FT5" s="13">
        <v>0</v>
      </c>
      <c r="FU5" s="13">
        <v>0</v>
      </c>
      <c r="FV5" s="13">
        <v>0</v>
      </c>
      <c r="FW5" s="13">
        <v>0</v>
      </c>
      <c r="FX5" s="13">
        <v>0</v>
      </c>
      <c r="FY5" s="13">
        <v>0</v>
      </c>
      <c r="FZ5" s="13">
        <v>0</v>
      </c>
      <c r="GA5" s="13">
        <v>1776934</v>
      </c>
      <c r="GB5" s="5">
        <v>30</v>
      </c>
      <c r="GC5" s="13">
        <v>13</v>
      </c>
      <c r="GD5" s="13">
        <v>11</v>
      </c>
      <c r="GE5" s="13">
        <v>6</v>
      </c>
      <c r="GF5" s="13">
        <v>2</v>
      </c>
      <c r="GG5" s="13">
        <v>1</v>
      </c>
      <c r="GH5" s="13">
        <v>1</v>
      </c>
      <c r="GI5" s="13">
        <v>0</v>
      </c>
      <c r="GJ5" s="13">
        <v>0</v>
      </c>
      <c r="GK5" s="13">
        <v>0</v>
      </c>
      <c r="GL5" s="13">
        <v>0</v>
      </c>
      <c r="GM5" s="13">
        <v>0</v>
      </c>
      <c r="GN5" s="13">
        <v>28</v>
      </c>
      <c r="GO5" s="13">
        <v>13</v>
      </c>
      <c r="GP5" s="13">
        <v>11</v>
      </c>
      <c r="GQ5" s="13">
        <v>4</v>
      </c>
      <c r="GR5" s="13">
        <v>6</v>
      </c>
      <c r="GS5" s="13">
        <v>6</v>
      </c>
      <c r="GT5" s="13">
        <v>0</v>
      </c>
      <c r="GU5" s="13">
        <v>0</v>
      </c>
      <c r="GV5" s="13">
        <v>30</v>
      </c>
      <c r="GW5" s="13">
        <v>13</v>
      </c>
      <c r="GX5" s="13">
        <v>11</v>
      </c>
      <c r="GY5" s="13">
        <v>6</v>
      </c>
      <c r="GZ5" s="13">
        <v>1</v>
      </c>
      <c r="HA5" s="13">
        <v>0</v>
      </c>
      <c r="HB5" s="13">
        <v>0</v>
      </c>
      <c r="HC5" s="13">
        <v>1</v>
      </c>
      <c r="HD5" s="13">
        <v>3</v>
      </c>
      <c r="HE5" s="13">
        <v>1</v>
      </c>
      <c r="HF5" s="13">
        <v>0</v>
      </c>
      <c r="HG5" s="13">
        <v>2</v>
      </c>
      <c r="HH5" s="73">
        <v>2</v>
      </c>
      <c r="HI5" s="13">
        <v>1</v>
      </c>
      <c r="HJ5" s="13">
        <v>0</v>
      </c>
      <c r="HK5" s="13">
        <v>1</v>
      </c>
      <c r="HL5" s="13">
        <v>2</v>
      </c>
      <c r="HM5" s="13">
        <v>2</v>
      </c>
      <c r="HN5" s="13">
        <v>0</v>
      </c>
      <c r="HO5" s="13">
        <v>0</v>
      </c>
      <c r="HP5" s="13">
        <v>0</v>
      </c>
      <c r="HQ5" s="71">
        <v>2.8548980285000001</v>
      </c>
      <c r="HR5" s="20">
        <v>0.71849999999999992</v>
      </c>
      <c r="HS5" s="72">
        <v>257498089000</v>
      </c>
      <c r="HT5" s="72">
        <v>265513183400</v>
      </c>
      <c r="HU5" s="71">
        <v>0.2135918561062505</v>
      </c>
      <c r="HV5" s="72">
        <v>26.27427813566344</v>
      </c>
      <c r="HW5" s="72">
        <v>26.30493033138622</v>
      </c>
      <c r="HX5" s="72">
        <v>0.14964692033238275</v>
      </c>
      <c r="HY5" s="72">
        <v>2.3598450491631191E-2</v>
      </c>
      <c r="HZ5" s="72">
        <v>25.152192970544057</v>
      </c>
    </row>
    <row r="6" spans="1:234">
      <c r="A6" s="10">
        <v>2013</v>
      </c>
      <c r="B6" s="2">
        <v>97</v>
      </c>
      <c r="C6" s="3" t="s">
        <v>235</v>
      </c>
      <c r="D6" s="9">
        <v>3847461000192</v>
      </c>
      <c r="E6" s="5" t="s">
        <v>236</v>
      </c>
      <c r="F6" s="5" t="s">
        <v>237</v>
      </c>
      <c r="G6" s="5" t="s">
        <v>238</v>
      </c>
      <c r="H6" s="5" t="s">
        <v>239</v>
      </c>
      <c r="I6" s="5" t="s">
        <v>240</v>
      </c>
      <c r="J6" s="5" t="s">
        <v>229</v>
      </c>
      <c r="K6" s="5" t="s">
        <v>230</v>
      </c>
      <c r="L6" s="5" t="s">
        <v>241</v>
      </c>
      <c r="M6" s="5" t="s">
        <v>232</v>
      </c>
      <c r="N6" s="2" t="s">
        <v>242</v>
      </c>
      <c r="O6" s="2" t="s">
        <v>234</v>
      </c>
      <c r="P6" s="2">
        <v>0.31900000000000001</v>
      </c>
      <c r="Q6" s="2" t="s">
        <v>234</v>
      </c>
      <c r="R6" s="9">
        <v>2013</v>
      </c>
      <c r="S6" s="2">
        <v>1117283000</v>
      </c>
      <c r="T6" s="2">
        <v>258678000</v>
      </c>
      <c r="U6" s="2">
        <v>0</v>
      </c>
      <c r="V6" s="2">
        <v>858605000</v>
      </c>
      <c r="W6" s="2">
        <v>0</v>
      </c>
      <c r="X6" s="2">
        <v>858605000</v>
      </c>
      <c r="Y6" s="2">
        <v>0</v>
      </c>
      <c r="Z6" s="2">
        <v>0</v>
      </c>
      <c r="AA6" s="2">
        <v>0</v>
      </c>
      <c r="AB6" s="2">
        <v>0</v>
      </c>
      <c r="AC6" s="2">
        <v>9741485000</v>
      </c>
      <c r="AD6" s="2">
        <v>1434623000</v>
      </c>
      <c r="AE6" s="2">
        <v>964843000</v>
      </c>
      <c r="AF6" s="2">
        <v>0</v>
      </c>
      <c r="AG6" s="2">
        <v>0</v>
      </c>
      <c r="AH6" s="2">
        <v>0</v>
      </c>
      <c r="AI6" s="2">
        <v>8306835000</v>
      </c>
      <c r="AJ6" s="2">
        <v>27000</v>
      </c>
      <c r="AK6" s="2">
        <v>0</v>
      </c>
      <c r="AL6" s="2">
        <v>0</v>
      </c>
      <c r="AM6" s="2">
        <v>0</v>
      </c>
      <c r="AN6" s="2">
        <v>0</v>
      </c>
      <c r="AO6" s="2">
        <v>10858768000</v>
      </c>
      <c r="AP6" s="2">
        <v>33460000</v>
      </c>
      <c r="AQ6" s="2">
        <v>0</v>
      </c>
      <c r="AR6" s="2">
        <v>1125000</v>
      </c>
      <c r="AS6" s="2">
        <v>0</v>
      </c>
      <c r="AT6" s="2">
        <v>0</v>
      </c>
      <c r="AU6" s="2">
        <v>0</v>
      </c>
      <c r="AV6" s="2">
        <v>1045686000</v>
      </c>
      <c r="AW6" s="2">
        <v>32335000</v>
      </c>
      <c r="AX6" s="2">
        <v>1791083000</v>
      </c>
      <c r="AY6" s="2">
        <v>1045686000</v>
      </c>
      <c r="AZ6" s="2">
        <v>0</v>
      </c>
      <c r="BA6" s="2">
        <v>0</v>
      </c>
      <c r="BB6" s="2">
        <v>1045686000</v>
      </c>
      <c r="BC6" s="2">
        <v>417733000</v>
      </c>
      <c r="BD6" s="2">
        <v>0</v>
      </c>
      <c r="BE6" s="2">
        <v>9034225000</v>
      </c>
      <c r="BF6" s="2">
        <v>9034225000</v>
      </c>
      <c r="BG6" s="2">
        <v>10858768000</v>
      </c>
      <c r="BH6" s="2">
        <v>0</v>
      </c>
      <c r="BI6" s="2">
        <v>0</v>
      </c>
      <c r="BJ6" s="2">
        <v>19594000</v>
      </c>
      <c r="BK6" s="2">
        <v>-46232000</v>
      </c>
      <c r="BL6" s="2">
        <v>1477000</v>
      </c>
      <c r="BM6" s="2">
        <v>-47709000</v>
      </c>
      <c r="BN6" s="2">
        <v>414729000</v>
      </c>
      <c r="BO6" s="2">
        <v>0</v>
      </c>
      <c r="BP6" s="2">
        <v>0</v>
      </c>
      <c r="BQ6" s="2">
        <v>-410256000</v>
      </c>
      <c r="BR6" s="2">
        <v>0</v>
      </c>
      <c r="BS6" s="2">
        <v>4473000</v>
      </c>
      <c r="BT6" s="2">
        <v>-0.13648769267999999</v>
      </c>
      <c r="BU6" s="2">
        <v>25.84544898</v>
      </c>
      <c r="BV6" s="2">
        <v>787008</v>
      </c>
      <c r="BW6" s="2">
        <v>1045686</v>
      </c>
      <c r="BX6" s="2">
        <v>9.6</v>
      </c>
      <c r="BY6" s="2">
        <v>11.6</v>
      </c>
      <c r="BZ6" s="2">
        <v>16.8</v>
      </c>
      <c r="CA6" s="2">
        <v>20.2</v>
      </c>
      <c r="CB6" s="2">
        <v>19594</v>
      </c>
      <c r="CC6" s="2">
        <v>0</v>
      </c>
      <c r="CD6" s="2">
        <v>8181003.9000000004</v>
      </c>
      <c r="CE6" s="2">
        <v>19.949916583</v>
      </c>
      <c r="CF6" s="2">
        <v>349548</v>
      </c>
      <c r="CG6" s="2">
        <v>349548</v>
      </c>
      <c r="CH6" s="2">
        <v>707260000</v>
      </c>
      <c r="CI6" s="2">
        <v>233679000</v>
      </c>
      <c r="CJ6" s="2">
        <v>4473000</v>
      </c>
      <c r="CK6" s="2">
        <v>-978624000</v>
      </c>
      <c r="CL6" s="2">
        <v>-951257000</v>
      </c>
      <c r="CM6" s="4">
        <v>2.3196551794282975E-2</v>
      </c>
      <c r="CN6" s="4">
        <v>9.0409169297950204E-11</v>
      </c>
      <c r="CO6" s="2">
        <v>0</v>
      </c>
      <c r="CP6" s="2">
        <v>0</v>
      </c>
      <c r="CQ6" s="2">
        <v>0</v>
      </c>
      <c r="CR6" s="2">
        <v>0</v>
      </c>
      <c r="CS6" s="2">
        <v>2.4410475710446555E-6</v>
      </c>
      <c r="CT6" s="2">
        <v>0</v>
      </c>
      <c r="CU6" s="2">
        <v>48436000</v>
      </c>
      <c r="CV6" s="2">
        <v>0</v>
      </c>
      <c r="CW6" s="2">
        <v>0</v>
      </c>
      <c r="CX6" s="2">
        <v>0</v>
      </c>
      <c r="CY6" s="2">
        <v>-28209000</v>
      </c>
      <c r="CZ6" s="2">
        <v>0</v>
      </c>
      <c r="DA6" s="2">
        <v>-28209000</v>
      </c>
      <c r="DB6" s="5">
        <v>23.108238701186391</v>
      </c>
      <c r="DC6" s="5"/>
      <c r="DD6" s="5">
        <v>15.917325427210059</v>
      </c>
      <c r="DE6" s="5">
        <v>9.0555680204998216E-4</v>
      </c>
      <c r="DF6" s="2">
        <v>-0.13648769267999999</v>
      </c>
      <c r="DG6" s="2">
        <v>0.20195899482246679</v>
      </c>
      <c r="DH6" s="2">
        <v>0.16802486248900428</v>
      </c>
      <c r="DI6" s="2">
        <v>0.19825530136785391</v>
      </c>
      <c r="DJ6" s="2">
        <v>0.16494348161780414</v>
      </c>
      <c r="DK6" s="2">
        <v>6.5132619096383682E-2</v>
      </c>
      <c r="DL6" s="2">
        <v>7.8286737379243937E-2</v>
      </c>
      <c r="DM6" s="2">
        <v>0</v>
      </c>
      <c r="DN6" s="2">
        <v>-4.3935923485979257E-3</v>
      </c>
      <c r="DO6" s="5">
        <v>-4.3530917750160781E-3</v>
      </c>
      <c r="DP6" s="5">
        <v>1.8044404300745719E-3</v>
      </c>
      <c r="DQ6" s="2">
        <v>-4.8297007542660454E-2</v>
      </c>
      <c r="DR6" s="2">
        <v>2.5955349233137186</v>
      </c>
      <c r="DS6" s="2">
        <v>6.5886019841293234E-2</v>
      </c>
      <c r="DT6" s="2">
        <v>-5.2809178429804437E-3</v>
      </c>
      <c r="DU6" s="2">
        <v>-5.19972949069157E-3</v>
      </c>
      <c r="DV6" s="2">
        <v>2.1688634055494521E-3</v>
      </c>
      <c r="DW6" s="5">
        <v>2.3744593476474184E-2</v>
      </c>
      <c r="DX6" s="5">
        <v>2.3379546248427162E-2</v>
      </c>
      <c r="DY6" s="5"/>
      <c r="DZ6" s="6">
        <v>-3.9722103447056848E-13</v>
      </c>
      <c r="EA6" s="6">
        <v>-3.9355941125694313E-13</v>
      </c>
      <c r="EB6" s="6">
        <v>1.6313796033067803E-13</v>
      </c>
      <c r="EC6" s="6">
        <v>-4.3664923315087664E-12</v>
      </c>
      <c r="ED6" s="6">
        <v>2.3466015630061218E-10</v>
      </c>
      <c r="EE6" s="10">
        <v>0</v>
      </c>
      <c r="EF6" s="10">
        <v>12230000</v>
      </c>
      <c r="EG6" s="10">
        <v>36206000</v>
      </c>
      <c r="EH6" s="10">
        <v>0</v>
      </c>
      <c r="EI6" s="5">
        <v>8</v>
      </c>
      <c r="EJ6" s="5">
        <v>0</v>
      </c>
      <c r="EK6" s="5">
        <v>0</v>
      </c>
      <c r="EL6" s="5">
        <v>0</v>
      </c>
      <c r="EM6" s="5">
        <v>0</v>
      </c>
      <c r="EN6" s="5">
        <v>0</v>
      </c>
      <c r="EO6" s="5">
        <v>0</v>
      </c>
      <c r="EP6" s="5">
        <v>0</v>
      </c>
      <c r="EQ6" s="5">
        <v>0</v>
      </c>
      <c r="ER6" s="5">
        <v>0</v>
      </c>
      <c r="ES6" s="5">
        <v>0</v>
      </c>
      <c r="ET6" s="5">
        <v>0</v>
      </c>
      <c r="EU6" s="5">
        <v>0</v>
      </c>
      <c r="EV6" s="5">
        <v>0</v>
      </c>
      <c r="EW6" s="5">
        <v>0</v>
      </c>
      <c r="EX6" s="5">
        <v>2</v>
      </c>
      <c r="EY6" s="5">
        <v>2640000</v>
      </c>
      <c r="EZ6" s="5">
        <v>2200000</v>
      </c>
      <c r="FA6" s="5">
        <v>0</v>
      </c>
      <c r="FB6" s="5">
        <v>0</v>
      </c>
      <c r="FC6" s="5">
        <v>440000</v>
      </c>
      <c r="FD6" s="5">
        <v>3120000</v>
      </c>
      <c r="FE6" s="5">
        <v>0</v>
      </c>
      <c r="FF6" s="5">
        <v>0</v>
      </c>
      <c r="FG6" s="5">
        <v>0</v>
      </c>
      <c r="FH6" s="5">
        <v>3120000</v>
      </c>
      <c r="FI6" s="5">
        <v>768000</v>
      </c>
      <c r="FJ6" s="5">
        <v>0</v>
      </c>
      <c r="FK6" s="5">
        <v>0</v>
      </c>
      <c r="FL6" s="5">
        <v>6528000</v>
      </c>
      <c r="FM6" s="5">
        <v>5</v>
      </c>
      <c r="FN6" s="5">
        <v>242400</v>
      </c>
      <c r="FO6" s="5">
        <v>202000</v>
      </c>
      <c r="FP6" s="5">
        <v>0</v>
      </c>
      <c r="FQ6" s="5">
        <v>0</v>
      </c>
      <c r="FR6" s="5">
        <v>40400</v>
      </c>
      <c r="FS6" s="5">
        <v>0</v>
      </c>
      <c r="FT6" s="5">
        <v>0</v>
      </c>
      <c r="FU6" s="5">
        <v>0</v>
      </c>
      <c r="FV6" s="5">
        <v>0</v>
      </c>
      <c r="FW6" s="5">
        <v>0</v>
      </c>
      <c r="FX6" s="5">
        <v>0</v>
      </c>
      <c r="FY6" s="5">
        <v>0</v>
      </c>
      <c r="FZ6" s="5">
        <v>0</v>
      </c>
      <c r="GA6" s="5">
        <v>242400</v>
      </c>
      <c r="GB6" s="5">
        <v>19</v>
      </c>
      <c r="GC6" s="5">
        <v>9</v>
      </c>
      <c r="GD6" s="5">
        <v>2</v>
      </c>
      <c r="GE6" s="5">
        <v>8</v>
      </c>
      <c r="GF6" s="5">
        <v>1</v>
      </c>
      <c r="GG6" s="5">
        <v>1</v>
      </c>
      <c r="GH6" s="5">
        <v>0</v>
      </c>
      <c r="GI6" s="5">
        <v>0</v>
      </c>
      <c r="GJ6" s="5">
        <v>0</v>
      </c>
      <c r="GK6" s="5">
        <v>0</v>
      </c>
      <c r="GL6" s="5">
        <v>0</v>
      </c>
      <c r="GM6" s="5">
        <v>0</v>
      </c>
      <c r="GN6" s="5">
        <v>17</v>
      </c>
      <c r="GO6" s="5">
        <v>9</v>
      </c>
      <c r="GP6" s="5">
        <v>2</v>
      </c>
      <c r="GQ6" s="5">
        <v>6</v>
      </c>
      <c r="GR6" s="5">
        <v>0</v>
      </c>
      <c r="GS6" s="5">
        <v>0</v>
      </c>
      <c r="GT6" s="5">
        <v>0</v>
      </c>
      <c r="GU6" s="5">
        <v>0</v>
      </c>
      <c r="GV6" s="5">
        <v>17</v>
      </c>
      <c r="GW6" s="5">
        <v>7</v>
      </c>
      <c r="GX6" s="5">
        <v>2</v>
      </c>
      <c r="GY6" s="5">
        <v>8</v>
      </c>
      <c r="GZ6" s="5">
        <v>11</v>
      </c>
      <c r="HA6" s="5">
        <v>1</v>
      </c>
      <c r="HB6" s="5">
        <v>3</v>
      </c>
      <c r="HC6" s="5">
        <v>7</v>
      </c>
      <c r="HD6" s="5">
        <v>3</v>
      </c>
      <c r="HE6" s="5">
        <v>1</v>
      </c>
      <c r="HF6" s="5">
        <v>1</v>
      </c>
      <c r="HG6" s="5">
        <v>1</v>
      </c>
      <c r="HH6" s="69">
        <v>0</v>
      </c>
      <c r="HI6" s="5">
        <v>0</v>
      </c>
      <c r="HJ6" s="5">
        <v>0</v>
      </c>
      <c r="HK6" s="5">
        <v>0</v>
      </c>
      <c r="HL6" s="5">
        <v>0</v>
      </c>
      <c r="HM6" s="5">
        <v>0</v>
      </c>
      <c r="HN6" s="5">
        <v>0</v>
      </c>
      <c r="HO6" s="5">
        <v>0</v>
      </c>
      <c r="HP6" s="10">
        <v>0</v>
      </c>
      <c r="HQ6" s="11">
        <v>25.84544898</v>
      </c>
      <c r="HR6" s="20">
        <v>0.76269999999999993</v>
      </c>
      <c r="HS6" s="20">
        <v>8181004000</v>
      </c>
      <c r="HT6" s="20">
        <v>11947638600</v>
      </c>
      <c r="HU6" s="11">
        <v>6.5886019841293234E-2</v>
      </c>
      <c r="HV6" s="20">
        <v>22.825080718415634</v>
      </c>
      <c r="HW6" s="20">
        <v>23.203799489102593</v>
      </c>
      <c r="HX6" s="20">
        <v>-4.3935923485979257E-3</v>
      </c>
      <c r="HY6" s="20">
        <v>7.3959532319199328E-2</v>
      </c>
      <c r="HZ6" s="20">
        <v>23.108238701186391</v>
      </c>
    </row>
    <row r="7" spans="1:234">
      <c r="A7" s="13">
        <v>2014</v>
      </c>
      <c r="B7" s="2">
        <v>97</v>
      </c>
      <c r="C7" s="3" t="s">
        <v>235</v>
      </c>
      <c r="D7" s="5">
        <v>3847461000192</v>
      </c>
      <c r="E7" s="5" t="s">
        <v>236</v>
      </c>
      <c r="F7" s="5" t="s">
        <v>237</v>
      </c>
      <c r="G7" s="5" t="s">
        <v>238</v>
      </c>
      <c r="H7" s="5" t="s">
        <v>239</v>
      </c>
      <c r="I7" s="5" t="s">
        <v>240</v>
      </c>
      <c r="J7" s="5" t="s">
        <v>229</v>
      </c>
      <c r="K7" s="5" t="s">
        <v>230</v>
      </c>
      <c r="L7" s="5" t="s">
        <v>241</v>
      </c>
      <c r="M7" s="5" t="s">
        <v>232</v>
      </c>
      <c r="N7" s="2" t="s">
        <v>242</v>
      </c>
      <c r="O7" s="2" t="s">
        <v>234</v>
      </c>
      <c r="P7" s="2">
        <v>0.31900000000000001</v>
      </c>
      <c r="Q7" s="2" t="s">
        <v>234</v>
      </c>
      <c r="R7" s="9">
        <v>2014</v>
      </c>
      <c r="S7" s="2">
        <v>948974000</v>
      </c>
      <c r="T7" s="2">
        <v>312003000</v>
      </c>
      <c r="U7" s="2">
        <v>0</v>
      </c>
      <c r="V7" s="2">
        <v>636971000</v>
      </c>
      <c r="W7" s="2">
        <v>0</v>
      </c>
      <c r="X7" s="2">
        <v>636971000</v>
      </c>
      <c r="Y7" s="2">
        <v>0</v>
      </c>
      <c r="Z7" s="2">
        <v>0</v>
      </c>
      <c r="AA7" s="2">
        <v>0</v>
      </c>
      <c r="AB7" s="2">
        <v>0</v>
      </c>
      <c r="AC7" s="2">
        <v>9649945000</v>
      </c>
      <c r="AD7" s="2">
        <v>1127075000</v>
      </c>
      <c r="AE7" s="2">
        <v>934518000</v>
      </c>
      <c r="AF7" s="2">
        <v>0</v>
      </c>
      <c r="AG7" s="2">
        <v>0</v>
      </c>
      <c r="AH7" s="2">
        <v>0</v>
      </c>
      <c r="AI7" s="2">
        <v>8522846000</v>
      </c>
      <c r="AJ7" s="2">
        <v>24000</v>
      </c>
      <c r="AK7" s="2">
        <v>0</v>
      </c>
      <c r="AL7" s="2">
        <v>0</v>
      </c>
      <c r="AM7" s="2">
        <v>0</v>
      </c>
      <c r="AN7" s="2">
        <v>0</v>
      </c>
      <c r="AO7" s="2">
        <v>10598919000</v>
      </c>
      <c r="AP7" s="2">
        <v>1214912000</v>
      </c>
      <c r="AQ7" s="2">
        <v>0</v>
      </c>
      <c r="AR7" s="2">
        <v>17909000</v>
      </c>
      <c r="AS7" s="2">
        <v>1165109000</v>
      </c>
      <c r="AT7" s="2">
        <v>0</v>
      </c>
      <c r="AU7" s="2">
        <v>1165109000</v>
      </c>
      <c r="AV7" s="2">
        <v>0</v>
      </c>
      <c r="AW7" s="2">
        <v>31894000</v>
      </c>
      <c r="AX7" s="2">
        <v>446012000</v>
      </c>
      <c r="AY7" s="2">
        <v>0</v>
      </c>
      <c r="AZ7" s="2">
        <v>0</v>
      </c>
      <c r="BA7" s="2">
        <v>0</v>
      </c>
      <c r="BB7" s="2">
        <v>0</v>
      </c>
      <c r="BC7" s="2">
        <v>407422000</v>
      </c>
      <c r="BD7" s="2">
        <v>0</v>
      </c>
      <c r="BE7" s="2">
        <v>8937995000</v>
      </c>
      <c r="BF7" s="2">
        <v>8937995000</v>
      </c>
      <c r="BG7" s="2">
        <v>10598919000</v>
      </c>
      <c r="BH7" s="2">
        <v>0</v>
      </c>
      <c r="BI7" s="2">
        <v>0</v>
      </c>
      <c r="BJ7" s="2">
        <v>57595000</v>
      </c>
      <c r="BK7" s="2">
        <v>-29314000</v>
      </c>
      <c r="BL7" s="2">
        <v>-130797000</v>
      </c>
      <c r="BM7" s="2">
        <v>101483000</v>
      </c>
      <c r="BN7" s="2">
        <v>597955000</v>
      </c>
      <c r="BO7" s="2">
        <v>0</v>
      </c>
      <c r="BP7" s="2">
        <v>0</v>
      </c>
      <c r="BQ7" s="2">
        <v>-544630000</v>
      </c>
      <c r="BR7" s="2">
        <v>0</v>
      </c>
      <c r="BS7" s="2">
        <v>53325000</v>
      </c>
      <c r="BT7" s="2">
        <v>0.29032636432999998</v>
      </c>
      <c r="BU7" s="2">
        <v>25.570150594000001</v>
      </c>
      <c r="BV7" s="2">
        <v>853106</v>
      </c>
      <c r="BW7" s="2">
        <v>1165109</v>
      </c>
      <c r="BX7" s="2">
        <v>11</v>
      </c>
      <c r="BY7" s="2">
        <v>13</v>
      </c>
      <c r="BZ7" s="2">
        <v>15.7</v>
      </c>
      <c r="CA7" s="2">
        <v>18.600000000000001</v>
      </c>
      <c r="CB7" s="2">
        <v>57595</v>
      </c>
      <c r="CC7" s="2">
        <v>0</v>
      </c>
      <c r="CD7" s="2">
        <v>4693454.13</v>
      </c>
      <c r="CE7" s="2">
        <v>12.511077293</v>
      </c>
      <c r="CF7" s="2">
        <v>349548</v>
      </c>
      <c r="CG7" s="2">
        <v>349548</v>
      </c>
      <c r="CH7" s="2">
        <v>711950000</v>
      </c>
      <c r="CI7" s="2">
        <v>-168309000</v>
      </c>
      <c r="CJ7" s="2">
        <v>53325000</v>
      </c>
      <c r="CK7" s="2">
        <v>1181452000</v>
      </c>
      <c r="CL7" s="2">
        <v>1165109000</v>
      </c>
      <c r="CM7" s="4">
        <v>-2.1915653783191609E-2</v>
      </c>
      <c r="CN7" s="4">
        <v>9.2091478517636627E-11</v>
      </c>
      <c r="CO7" s="2">
        <v>0</v>
      </c>
      <c r="CP7" s="2">
        <v>0</v>
      </c>
      <c r="CQ7" s="2">
        <v>0</v>
      </c>
      <c r="CR7" s="2">
        <v>0</v>
      </c>
      <c r="CS7" s="2">
        <v>2.210195484423279E-6</v>
      </c>
      <c r="CT7" s="2">
        <v>0</v>
      </c>
      <c r="CU7" s="2">
        <v>44948000</v>
      </c>
      <c r="CV7" s="2">
        <v>0</v>
      </c>
      <c r="CW7" s="2">
        <v>0</v>
      </c>
      <c r="CX7" s="2">
        <v>0</v>
      </c>
      <c r="CY7" s="2">
        <v>16784000</v>
      </c>
      <c r="CZ7" s="2">
        <v>0</v>
      </c>
      <c r="DA7" s="2">
        <v>16784000</v>
      </c>
      <c r="DB7" s="5">
        <v>23.084017851731929</v>
      </c>
      <c r="DC7" s="5"/>
      <c r="DD7" s="5">
        <v>15.361679357620982</v>
      </c>
      <c r="DE7" s="5">
        <v>5.251126376776894E-4</v>
      </c>
      <c r="DF7" s="2">
        <v>0.29032636432999998</v>
      </c>
      <c r="DG7" s="2">
        <v>0.18582735837287892</v>
      </c>
      <c r="DH7" s="2">
        <v>0.15670692454579566</v>
      </c>
      <c r="DI7" s="2">
        <v>4.9900676829646919E-2</v>
      </c>
      <c r="DJ7" s="2">
        <v>4.2080895230919305E-2</v>
      </c>
      <c r="DK7" s="2">
        <v>6.7171944610577738E-2</v>
      </c>
      <c r="DL7" s="2">
        <v>7.9654329634330737E-2</v>
      </c>
      <c r="DM7" s="2">
        <v>0</v>
      </c>
      <c r="DN7" s="2">
        <v>9.5748443779974171E-3</v>
      </c>
      <c r="DO7" s="5">
        <v>9.4588946143170042E-3</v>
      </c>
      <c r="DP7" s="5">
        <v>5.4340447360716696E-3</v>
      </c>
      <c r="DQ7" s="2">
        <v>1.4076152483097569E-2</v>
      </c>
      <c r="DR7" s="2">
        <v>-0.57414883259123572</v>
      </c>
      <c r="DS7" s="2">
        <v>6.7614768461764826E-2</v>
      </c>
      <c r="DT7" s="2">
        <v>1.1354112415592088E-2</v>
      </c>
      <c r="DU7" s="2">
        <v>1.1293318243377835E-2</v>
      </c>
      <c r="DV7" s="2">
        <v>6.4438389146559156E-3</v>
      </c>
      <c r="DW7" s="5">
        <v>3.0081690580493724E-3</v>
      </c>
      <c r="DX7" s="5">
        <v>2.9920621937634859E-3</v>
      </c>
      <c r="DY7" s="5"/>
      <c r="DZ7" s="6">
        <v>8.8176157534606298E-13</v>
      </c>
      <c r="EA7" s="6">
        <v>8.7108359017496317E-13</v>
      </c>
      <c r="EB7" s="6">
        <v>5.0042921407582054E-13</v>
      </c>
      <c r="EC7" s="6">
        <v>1.2962936940081571E-12</v>
      </c>
      <c r="ED7" s="6">
        <v>-5.2874214882501932E-11</v>
      </c>
      <c r="EE7" s="13">
        <v>0</v>
      </c>
      <c r="EF7" s="13">
        <v>7453000</v>
      </c>
      <c r="EG7" s="13">
        <v>37495000</v>
      </c>
      <c r="EH7" s="13">
        <v>0</v>
      </c>
      <c r="EI7" s="5">
        <v>9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2</v>
      </c>
      <c r="EY7" s="5">
        <v>1843200</v>
      </c>
      <c r="EZ7" s="5">
        <v>1536000</v>
      </c>
      <c r="FA7" s="5">
        <v>0</v>
      </c>
      <c r="FB7" s="5">
        <v>0</v>
      </c>
      <c r="FC7" s="5">
        <v>307200</v>
      </c>
      <c r="FD7" s="5">
        <v>2534400</v>
      </c>
      <c r="FE7" s="5">
        <v>0</v>
      </c>
      <c r="FF7" s="5">
        <v>0</v>
      </c>
      <c r="FG7" s="5">
        <v>0</v>
      </c>
      <c r="FH7" s="5">
        <v>2534400</v>
      </c>
      <c r="FI7" s="5">
        <v>0</v>
      </c>
      <c r="FJ7" s="5">
        <v>0</v>
      </c>
      <c r="FK7" s="5">
        <v>0</v>
      </c>
      <c r="FL7" s="5">
        <v>4377600</v>
      </c>
      <c r="FM7" s="5">
        <v>5</v>
      </c>
      <c r="FN7" s="5">
        <v>311040</v>
      </c>
      <c r="FO7" s="5">
        <v>259200</v>
      </c>
      <c r="FP7" s="5">
        <v>0</v>
      </c>
      <c r="FQ7" s="5">
        <v>0</v>
      </c>
      <c r="FR7" s="5">
        <v>51840</v>
      </c>
      <c r="FS7" s="5">
        <v>0</v>
      </c>
      <c r="FT7" s="5">
        <v>0</v>
      </c>
      <c r="FU7" s="5">
        <v>0</v>
      </c>
      <c r="FV7" s="5">
        <v>0</v>
      </c>
      <c r="FW7" s="5">
        <v>0</v>
      </c>
      <c r="FX7" s="5">
        <v>0</v>
      </c>
      <c r="FY7" s="5">
        <v>0</v>
      </c>
      <c r="FZ7" s="5">
        <v>0</v>
      </c>
      <c r="GA7" s="5">
        <v>311040</v>
      </c>
      <c r="GB7" s="5">
        <v>23</v>
      </c>
      <c r="GC7" s="5">
        <v>11</v>
      </c>
      <c r="GD7" s="5">
        <v>2</v>
      </c>
      <c r="GE7" s="5">
        <v>10</v>
      </c>
      <c r="GF7" s="5">
        <v>1</v>
      </c>
      <c r="GG7" s="5">
        <v>1</v>
      </c>
      <c r="GH7" s="5">
        <v>0</v>
      </c>
      <c r="GI7" s="5">
        <v>0</v>
      </c>
      <c r="GJ7" s="5">
        <v>0</v>
      </c>
      <c r="GK7" s="5">
        <v>0</v>
      </c>
      <c r="GL7" s="5">
        <v>0</v>
      </c>
      <c r="GM7" s="5">
        <v>0</v>
      </c>
      <c r="GN7" s="5">
        <v>18</v>
      </c>
      <c r="GO7" s="5">
        <v>10</v>
      </c>
      <c r="GP7" s="5">
        <v>2</v>
      </c>
      <c r="GQ7" s="5">
        <v>6</v>
      </c>
      <c r="GR7" s="5">
        <v>1</v>
      </c>
      <c r="GS7" s="5">
        <v>0</v>
      </c>
      <c r="GT7" s="5">
        <v>1</v>
      </c>
      <c r="GU7" s="5">
        <v>0</v>
      </c>
      <c r="GV7" s="5">
        <v>18</v>
      </c>
      <c r="GW7" s="5">
        <v>6</v>
      </c>
      <c r="GX7" s="5">
        <v>2</v>
      </c>
      <c r="GY7" s="5">
        <v>10</v>
      </c>
      <c r="GZ7" s="5">
        <v>12</v>
      </c>
      <c r="HA7" s="5">
        <v>2</v>
      </c>
      <c r="HB7" s="5">
        <v>2</v>
      </c>
      <c r="HC7" s="5">
        <v>8</v>
      </c>
      <c r="HD7" s="5">
        <v>3</v>
      </c>
      <c r="HE7" s="5">
        <v>1</v>
      </c>
      <c r="HF7" s="5">
        <v>1</v>
      </c>
      <c r="HG7" s="5">
        <v>1</v>
      </c>
      <c r="HH7" s="69">
        <v>0</v>
      </c>
      <c r="HI7" s="5">
        <v>0</v>
      </c>
      <c r="HJ7" s="5">
        <v>0</v>
      </c>
      <c r="HK7" s="5">
        <v>0</v>
      </c>
      <c r="HL7" s="5">
        <v>0</v>
      </c>
      <c r="HM7" s="5">
        <v>0</v>
      </c>
      <c r="HN7" s="5">
        <v>0</v>
      </c>
      <c r="HO7" s="5">
        <v>0</v>
      </c>
      <c r="HP7" s="13">
        <v>0</v>
      </c>
      <c r="HQ7" s="71">
        <v>25.570150594000001</v>
      </c>
      <c r="HR7" s="20">
        <v>0.76269999999999993</v>
      </c>
      <c r="HS7" s="72">
        <v>4693454000</v>
      </c>
      <c r="HT7" s="72">
        <v>10156090800</v>
      </c>
      <c r="HU7" s="71">
        <v>6.7614768461764826E-2</v>
      </c>
      <c r="HV7" s="72">
        <v>22.26943460890497</v>
      </c>
      <c r="HW7" s="72">
        <v>23.041339441276644</v>
      </c>
      <c r="HX7" s="72">
        <v>9.5748443779974171E-3</v>
      </c>
      <c r="HY7" s="72">
        <v>8.1771409438127773E-2</v>
      </c>
      <c r="HZ7" s="72">
        <v>23.084017851731929</v>
      </c>
    </row>
    <row r="8" spans="1:234">
      <c r="A8" s="13">
        <v>2015</v>
      </c>
      <c r="B8" s="2">
        <v>97</v>
      </c>
      <c r="C8" s="3" t="s">
        <v>235</v>
      </c>
      <c r="D8" s="5">
        <v>3847461000192</v>
      </c>
      <c r="E8" s="5" t="s">
        <v>236</v>
      </c>
      <c r="F8" s="5" t="s">
        <v>237</v>
      </c>
      <c r="G8" s="5" t="s">
        <v>238</v>
      </c>
      <c r="H8" s="5" t="s">
        <v>239</v>
      </c>
      <c r="I8" s="5" t="s">
        <v>240</v>
      </c>
      <c r="J8" s="5" t="s">
        <v>229</v>
      </c>
      <c r="K8" s="5" t="s">
        <v>230</v>
      </c>
      <c r="L8" s="5" t="s">
        <v>241</v>
      </c>
      <c r="M8" s="5" t="s">
        <v>232</v>
      </c>
      <c r="N8" s="2" t="s">
        <v>242</v>
      </c>
      <c r="O8" s="2" t="s">
        <v>234</v>
      </c>
      <c r="P8" s="2">
        <v>0.31900000000000001</v>
      </c>
      <c r="Q8" s="2" t="s">
        <v>234</v>
      </c>
      <c r="R8" s="9">
        <v>2015</v>
      </c>
      <c r="S8" s="2">
        <v>377977000</v>
      </c>
      <c r="T8" s="2">
        <v>377977000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9316474000</v>
      </c>
      <c r="AD8" s="2">
        <v>964995000</v>
      </c>
      <c r="AE8" s="2">
        <v>791734000</v>
      </c>
      <c r="AF8" s="2">
        <v>0</v>
      </c>
      <c r="AG8" s="2">
        <v>0</v>
      </c>
      <c r="AH8" s="2">
        <v>0</v>
      </c>
      <c r="AI8" s="2">
        <v>8351458000</v>
      </c>
      <c r="AJ8" s="2">
        <v>21000</v>
      </c>
      <c r="AK8" s="2">
        <v>0</v>
      </c>
      <c r="AL8" s="2">
        <v>0</v>
      </c>
      <c r="AM8" s="2">
        <v>0</v>
      </c>
      <c r="AN8" s="2">
        <v>0</v>
      </c>
      <c r="AO8" s="2">
        <v>9694451000</v>
      </c>
      <c r="AP8" s="2">
        <v>34290000</v>
      </c>
      <c r="AQ8" s="2">
        <v>0</v>
      </c>
      <c r="AR8" s="2">
        <v>3718000</v>
      </c>
      <c r="AS8" s="2">
        <v>0</v>
      </c>
      <c r="AT8" s="2">
        <v>0</v>
      </c>
      <c r="AU8" s="2">
        <v>0</v>
      </c>
      <c r="AV8" s="2">
        <v>0</v>
      </c>
      <c r="AW8" s="2">
        <v>30572000</v>
      </c>
      <c r="AX8" s="2">
        <v>1742968000</v>
      </c>
      <c r="AY8" s="2">
        <v>1347692000</v>
      </c>
      <c r="AZ8" s="2">
        <v>0</v>
      </c>
      <c r="BA8" s="2">
        <v>1347692000</v>
      </c>
      <c r="BB8" s="2">
        <v>0</v>
      </c>
      <c r="BC8" s="2">
        <v>358876000</v>
      </c>
      <c r="BD8" s="2">
        <v>0</v>
      </c>
      <c r="BE8" s="2">
        <v>7917193000</v>
      </c>
      <c r="BF8" s="2">
        <v>7917193000</v>
      </c>
      <c r="BG8" s="2">
        <v>9694451000</v>
      </c>
      <c r="BH8" s="2">
        <v>0</v>
      </c>
      <c r="BI8" s="2">
        <v>0</v>
      </c>
      <c r="BJ8" s="2">
        <v>-2476513000</v>
      </c>
      <c r="BK8" s="2">
        <v>-2577557000</v>
      </c>
      <c r="BL8" s="2">
        <v>12744000</v>
      </c>
      <c r="BM8" s="2">
        <v>-2590301000</v>
      </c>
      <c r="BN8" s="2">
        <v>386756000</v>
      </c>
      <c r="BO8" s="2">
        <v>0</v>
      </c>
      <c r="BP8" s="2">
        <v>0</v>
      </c>
      <c r="BQ8" s="2">
        <v>-320782000</v>
      </c>
      <c r="BR8" s="2">
        <v>0</v>
      </c>
      <c r="BS8" s="2">
        <v>65974000</v>
      </c>
      <c r="BT8" s="2">
        <v>-7.4347802903</v>
      </c>
      <c r="BU8" s="2">
        <v>22.748332059999999</v>
      </c>
      <c r="BV8" s="2">
        <v>969715</v>
      </c>
      <c r="BW8" s="2">
        <v>1347692</v>
      </c>
      <c r="BX8" s="2">
        <v>13.9</v>
      </c>
      <c r="BY8" s="2">
        <v>17</v>
      </c>
      <c r="BZ8" s="2">
        <v>18.3</v>
      </c>
      <c r="CA8" s="2">
        <v>22.4</v>
      </c>
      <c r="CB8" s="2">
        <v>-2476513</v>
      </c>
      <c r="CC8" s="2">
        <v>0</v>
      </c>
      <c r="CD8" s="2">
        <v>1669495.61</v>
      </c>
      <c r="CE8" s="2">
        <v>4.8319507398999999</v>
      </c>
      <c r="CF8" s="2">
        <v>348034</v>
      </c>
      <c r="CG8" s="2">
        <v>349548</v>
      </c>
      <c r="CH8" s="2">
        <v>1399281000</v>
      </c>
      <c r="CI8" s="2">
        <v>-570997000</v>
      </c>
      <c r="CJ8" s="2">
        <v>65974000</v>
      </c>
      <c r="CK8" s="2">
        <v>-1180622000</v>
      </c>
      <c r="CL8" s="2">
        <v>-1165109000</v>
      </c>
      <c r="CM8" s="4">
        <v>-5.8634092778706959E-2</v>
      </c>
      <c r="CN8" s="4">
        <v>9.4349244484272404E-11</v>
      </c>
      <c r="CO8" s="2">
        <v>0</v>
      </c>
      <c r="CP8" s="2">
        <v>0</v>
      </c>
      <c r="CQ8" s="2">
        <v>0</v>
      </c>
      <c r="CR8" s="2">
        <v>0</v>
      </c>
      <c r="CS8" s="2">
        <v>1.9813341341697203E-6</v>
      </c>
      <c r="CT8" s="2">
        <v>0</v>
      </c>
      <c r="CU8" s="2">
        <v>28126000</v>
      </c>
      <c r="CV8" s="2">
        <v>0</v>
      </c>
      <c r="CW8" s="2">
        <v>0</v>
      </c>
      <c r="CX8" s="2">
        <v>0</v>
      </c>
      <c r="CY8" s="2">
        <v>-14191000</v>
      </c>
      <c r="CZ8" s="2">
        <v>0</v>
      </c>
      <c r="DA8" s="2">
        <v>-14191000</v>
      </c>
      <c r="DB8" s="5">
        <v>22.994819496910264</v>
      </c>
      <c r="DC8" s="5"/>
      <c r="DD8" s="5">
        <v>14.328032108832589</v>
      </c>
      <c r="DE8" s="5">
        <v>2.1086963649869344E-4</v>
      </c>
      <c r="DF8" s="2">
        <v>-7.4347802903</v>
      </c>
      <c r="DG8" s="2">
        <v>0.22448082293812971</v>
      </c>
      <c r="DH8" s="2">
        <v>0.18332734881015955</v>
      </c>
      <c r="DI8" s="2">
        <v>0.22014974246554303</v>
      </c>
      <c r="DJ8" s="2">
        <v>0.17979027383809562</v>
      </c>
      <c r="DK8" s="2">
        <v>0.14433834365659282</v>
      </c>
      <c r="DL8" s="2">
        <v>0.17673953382215135</v>
      </c>
      <c r="DM8" s="2">
        <v>0</v>
      </c>
      <c r="DN8" s="2">
        <v>-0.26719419181137744</v>
      </c>
      <c r="DO8" s="5">
        <v>-0.25528544544351184</v>
      </c>
      <c r="DP8" s="5">
        <v>-0.25545675562236581</v>
      </c>
      <c r="DQ8" s="2">
        <v>-0.27766234519107891</v>
      </c>
      <c r="DR8" s="2">
        <v>2.9760964456453958</v>
      </c>
      <c r="DS8" s="2">
        <v>0.14451055512168764</v>
      </c>
      <c r="DT8" s="2">
        <v>-0.32717416387348397</v>
      </c>
      <c r="DU8" s="2">
        <v>-0.30735949073958713</v>
      </c>
      <c r="DV8" s="2">
        <v>-0.31280189834957922</v>
      </c>
      <c r="DW8" s="5">
        <v>-0.15717805540423227</v>
      </c>
      <c r="DX8" s="5">
        <v>-0.14765886918615206</v>
      </c>
      <c r="DY8" s="5"/>
      <c r="DZ8" s="6">
        <v>-2.5209570127989226E-11</v>
      </c>
      <c r="EA8" s="6">
        <v>-2.4085988905426284E-11</v>
      </c>
      <c r="EB8" s="6">
        <v>-2.4102151891373622E-11</v>
      </c>
      <c r="EC8" s="6">
        <v>-2.6197232490509543E-11</v>
      </c>
      <c r="ED8" s="6">
        <v>2.8079245115897157E-10</v>
      </c>
      <c r="EE8" s="13">
        <v>0</v>
      </c>
      <c r="EF8" s="13">
        <v>8576000</v>
      </c>
      <c r="EG8" s="13">
        <v>19550000</v>
      </c>
      <c r="EH8" s="13">
        <v>0</v>
      </c>
      <c r="EI8" s="5">
        <v>10.25</v>
      </c>
      <c r="EJ8" s="5">
        <v>96000</v>
      </c>
      <c r="EK8" s="5">
        <v>80000</v>
      </c>
      <c r="EL8" s="5">
        <v>0</v>
      </c>
      <c r="EM8" s="5">
        <v>0</v>
      </c>
      <c r="EN8" s="5">
        <v>16000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96000</v>
      </c>
      <c r="EX8" s="5">
        <v>2</v>
      </c>
      <c r="EY8" s="5">
        <v>1084800</v>
      </c>
      <c r="EZ8" s="5">
        <v>904000</v>
      </c>
      <c r="FA8" s="5">
        <v>0</v>
      </c>
      <c r="FB8" s="5">
        <v>0</v>
      </c>
      <c r="FC8" s="5">
        <v>180800</v>
      </c>
      <c r="FD8" s="5">
        <v>1219200</v>
      </c>
      <c r="FE8" s="5">
        <v>0</v>
      </c>
      <c r="FF8" s="5">
        <v>0</v>
      </c>
      <c r="FG8" s="5">
        <v>0</v>
      </c>
      <c r="FH8" s="5">
        <v>1219200</v>
      </c>
      <c r="FI8" s="5">
        <v>1072240</v>
      </c>
      <c r="FJ8" s="5">
        <v>0</v>
      </c>
      <c r="FK8" s="5">
        <v>0</v>
      </c>
      <c r="FL8" s="5">
        <v>3376240</v>
      </c>
      <c r="FM8" s="5">
        <v>5</v>
      </c>
      <c r="FN8" s="5">
        <v>170880</v>
      </c>
      <c r="FO8" s="5">
        <v>142400</v>
      </c>
      <c r="FP8" s="5">
        <v>0</v>
      </c>
      <c r="FQ8" s="5">
        <v>0</v>
      </c>
      <c r="FR8" s="5">
        <v>28480</v>
      </c>
      <c r="FS8" s="5">
        <v>0</v>
      </c>
      <c r="FT8" s="5">
        <v>0</v>
      </c>
      <c r="FU8" s="5">
        <v>0</v>
      </c>
      <c r="FV8" s="5">
        <v>0</v>
      </c>
      <c r="FW8" s="5">
        <v>0</v>
      </c>
      <c r="FX8" s="5">
        <v>0</v>
      </c>
      <c r="FY8" s="5">
        <v>0</v>
      </c>
      <c r="FZ8" s="5">
        <v>0</v>
      </c>
      <c r="GA8" s="5">
        <v>170880</v>
      </c>
      <c r="GB8" s="5">
        <v>21</v>
      </c>
      <c r="GC8" s="5">
        <v>9</v>
      </c>
      <c r="GD8" s="5">
        <v>2</v>
      </c>
      <c r="GE8" s="5">
        <v>10</v>
      </c>
      <c r="GF8" s="5">
        <v>2</v>
      </c>
      <c r="GG8" s="5">
        <v>1</v>
      </c>
      <c r="GH8" s="5">
        <v>0</v>
      </c>
      <c r="GI8" s="5">
        <v>1</v>
      </c>
      <c r="GJ8" s="5">
        <v>0</v>
      </c>
      <c r="GK8" s="5">
        <v>0</v>
      </c>
      <c r="GL8" s="5">
        <v>0</v>
      </c>
      <c r="GM8" s="5">
        <v>0</v>
      </c>
      <c r="GN8" s="5">
        <v>16</v>
      </c>
      <c r="GO8" s="5">
        <v>8</v>
      </c>
      <c r="GP8" s="5">
        <v>2</v>
      </c>
      <c r="GQ8" s="5">
        <v>6</v>
      </c>
      <c r="GR8" s="5">
        <v>1</v>
      </c>
      <c r="GS8" s="5">
        <v>0</v>
      </c>
      <c r="GT8" s="5">
        <v>1</v>
      </c>
      <c r="GU8" s="5">
        <v>0</v>
      </c>
      <c r="GV8" s="5">
        <v>15</v>
      </c>
      <c r="GW8" s="5">
        <v>4</v>
      </c>
      <c r="GX8" s="5">
        <v>2</v>
      </c>
      <c r="GY8" s="5">
        <v>9</v>
      </c>
      <c r="GZ8" s="5">
        <v>10</v>
      </c>
      <c r="HA8" s="5">
        <v>1</v>
      </c>
      <c r="HB8" s="5">
        <v>2</v>
      </c>
      <c r="HC8" s="5">
        <v>7</v>
      </c>
      <c r="HD8" s="5">
        <v>2</v>
      </c>
      <c r="HE8" s="5">
        <v>1</v>
      </c>
      <c r="HF8" s="5">
        <v>0</v>
      </c>
      <c r="HG8" s="5">
        <v>1</v>
      </c>
      <c r="HH8" s="69">
        <v>0</v>
      </c>
      <c r="HI8" s="5">
        <v>0</v>
      </c>
      <c r="HJ8" s="5">
        <v>0</v>
      </c>
      <c r="HK8" s="5">
        <v>0</v>
      </c>
      <c r="HL8" s="5">
        <v>0</v>
      </c>
      <c r="HM8" s="5">
        <v>0</v>
      </c>
      <c r="HN8" s="5">
        <v>0</v>
      </c>
      <c r="HO8" s="5">
        <v>0</v>
      </c>
      <c r="HP8" s="13">
        <v>0</v>
      </c>
      <c r="HQ8" s="71">
        <v>22.748332059999999</v>
      </c>
      <c r="HR8" s="20">
        <v>0.76269999999999993</v>
      </c>
      <c r="HS8" s="72">
        <v>1669496000</v>
      </c>
      <c r="HT8" s="72">
        <v>7445088000</v>
      </c>
      <c r="HU8" s="71">
        <v>0.14451055512168764</v>
      </c>
      <c r="HV8" s="72">
        <v>21.23578762141819</v>
      </c>
      <c r="HW8" s="72">
        <v>22.730820323025959</v>
      </c>
      <c r="HX8" s="72">
        <v>-0.26719419181137744</v>
      </c>
      <c r="HY8" s="72">
        <v>0.16483223339425218</v>
      </c>
      <c r="HZ8" s="72">
        <v>22.994819496910264</v>
      </c>
    </row>
    <row r="9" spans="1:234">
      <c r="A9" s="13">
        <v>2016</v>
      </c>
      <c r="B9" s="2">
        <v>97</v>
      </c>
      <c r="C9" s="3" t="s">
        <v>235</v>
      </c>
      <c r="D9" s="5">
        <v>3847461000192</v>
      </c>
      <c r="E9" s="5" t="s">
        <v>236</v>
      </c>
      <c r="F9" s="5" t="s">
        <v>237</v>
      </c>
      <c r="G9" s="5" t="s">
        <v>238</v>
      </c>
      <c r="H9" s="5" t="s">
        <v>239</v>
      </c>
      <c r="I9" s="5" t="s">
        <v>240</v>
      </c>
      <c r="J9" s="5" t="s">
        <v>229</v>
      </c>
      <c r="K9" s="5" t="s">
        <v>230</v>
      </c>
      <c r="L9" s="5" t="s">
        <v>241</v>
      </c>
      <c r="M9" s="5" t="s">
        <v>232</v>
      </c>
      <c r="N9" s="2" t="s">
        <v>242</v>
      </c>
      <c r="O9" s="2" t="s">
        <v>234</v>
      </c>
      <c r="P9" s="2">
        <v>0.31900000000000001</v>
      </c>
      <c r="Q9" s="2" t="s">
        <v>234</v>
      </c>
      <c r="R9" s="9">
        <v>2016</v>
      </c>
      <c r="S9" s="2">
        <v>1809333000</v>
      </c>
      <c r="T9" s="2">
        <v>439060000</v>
      </c>
      <c r="U9" s="2">
        <v>1353180000</v>
      </c>
      <c r="V9" s="2">
        <v>17093000</v>
      </c>
      <c r="W9" s="2">
        <v>0</v>
      </c>
      <c r="X9" s="2">
        <v>17093000</v>
      </c>
      <c r="Y9" s="2">
        <v>0</v>
      </c>
      <c r="Z9" s="2">
        <v>0</v>
      </c>
      <c r="AA9" s="2">
        <v>0</v>
      </c>
      <c r="AB9" s="2">
        <v>0</v>
      </c>
      <c r="AC9" s="2">
        <v>8467684000</v>
      </c>
      <c r="AD9" s="2">
        <v>192639000</v>
      </c>
      <c r="AE9" s="2">
        <v>0</v>
      </c>
      <c r="AF9" s="2">
        <v>0</v>
      </c>
      <c r="AG9" s="2">
        <v>0</v>
      </c>
      <c r="AH9" s="2">
        <v>0</v>
      </c>
      <c r="AI9" s="2">
        <v>8275036000</v>
      </c>
      <c r="AJ9" s="2">
        <v>9000</v>
      </c>
      <c r="AK9" s="2">
        <v>0</v>
      </c>
      <c r="AL9" s="2">
        <v>0</v>
      </c>
      <c r="AM9" s="2">
        <v>0</v>
      </c>
      <c r="AN9" s="2">
        <v>0</v>
      </c>
      <c r="AO9" s="2">
        <v>10277017000</v>
      </c>
      <c r="AP9" s="2">
        <v>229616000</v>
      </c>
      <c r="AQ9" s="2">
        <v>0</v>
      </c>
      <c r="AR9" s="2">
        <v>9099000</v>
      </c>
      <c r="AS9" s="2">
        <v>0</v>
      </c>
      <c r="AT9" s="2">
        <v>0</v>
      </c>
      <c r="AU9" s="2">
        <v>0</v>
      </c>
      <c r="AV9" s="2">
        <v>0</v>
      </c>
      <c r="AW9" s="2">
        <v>220517000</v>
      </c>
      <c r="AX9" s="2">
        <v>2136488000</v>
      </c>
      <c r="AY9" s="2">
        <v>1548238000</v>
      </c>
      <c r="AZ9" s="2">
        <v>0</v>
      </c>
      <c r="BA9" s="2">
        <v>1548238000</v>
      </c>
      <c r="BB9" s="2">
        <v>0</v>
      </c>
      <c r="BC9" s="2">
        <v>549767000</v>
      </c>
      <c r="BD9" s="2">
        <v>0</v>
      </c>
      <c r="BE9" s="2">
        <v>7910913000</v>
      </c>
      <c r="BF9" s="2">
        <v>7910913000</v>
      </c>
      <c r="BG9" s="2">
        <v>10277017000</v>
      </c>
      <c r="BH9" s="2">
        <v>0</v>
      </c>
      <c r="BI9" s="2">
        <v>0</v>
      </c>
      <c r="BJ9" s="2">
        <v>781880000</v>
      </c>
      <c r="BK9" s="2">
        <v>649874000</v>
      </c>
      <c r="BL9" s="2">
        <v>20551000</v>
      </c>
      <c r="BM9" s="2">
        <v>629323000</v>
      </c>
      <c r="BN9" s="2">
        <v>61083000</v>
      </c>
      <c r="BO9" s="2">
        <v>0</v>
      </c>
      <c r="BP9" s="2">
        <v>0</v>
      </c>
      <c r="BQ9" s="2">
        <v>0</v>
      </c>
      <c r="BR9" s="2">
        <v>0</v>
      </c>
      <c r="BS9" s="2">
        <v>61083000</v>
      </c>
      <c r="BT9" s="2">
        <v>1.8082227598</v>
      </c>
      <c r="BU9" s="2">
        <v>22.730287844999999</v>
      </c>
      <c r="BV9" s="2">
        <v>-244002</v>
      </c>
      <c r="BW9" s="2">
        <v>1548238</v>
      </c>
      <c r="BX9" s="2">
        <v>15.1</v>
      </c>
      <c r="BY9" s="2">
        <v>19.600000000000001</v>
      </c>
      <c r="BZ9" s="2">
        <v>23</v>
      </c>
      <c r="CA9" s="2">
        <v>29.9</v>
      </c>
      <c r="CB9" s="2">
        <v>781880</v>
      </c>
      <c r="CC9" s="2">
        <v>0</v>
      </c>
      <c r="CD9" s="2">
        <v>4890976.7300000004</v>
      </c>
      <c r="CE9" s="2">
        <v>14.491989290999999</v>
      </c>
      <c r="CF9" s="2">
        <v>348034</v>
      </c>
      <c r="CG9" s="2">
        <v>349548</v>
      </c>
      <c r="CH9" s="2">
        <v>556771000</v>
      </c>
      <c r="CI9" s="2">
        <v>1431356000</v>
      </c>
      <c r="CJ9" s="2">
        <v>61083000</v>
      </c>
      <c r="CK9" s="2">
        <v>195326000</v>
      </c>
      <c r="CL9" s="2">
        <v>0</v>
      </c>
      <c r="CM9" s="4">
        <v>0.12119788939053898</v>
      </c>
      <c r="CN9" s="4">
        <v>1.0315179271110865E-10</v>
      </c>
      <c r="CO9" s="2">
        <v>0</v>
      </c>
      <c r="CP9" s="2">
        <v>0</v>
      </c>
      <c r="CQ9" s="2">
        <v>0</v>
      </c>
      <c r="CR9" s="2">
        <v>0</v>
      </c>
      <c r="CS9" s="2">
        <v>9.283661343999779E-7</v>
      </c>
      <c r="CT9" s="2">
        <v>0</v>
      </c>
      <c r="CU9" s="2">
        <v>24062000</v>
      </c>
      <c r="CV9" s="2">
        <v>0</v>
      </c>
      <c r="CW9" s="2">
        <v>0</v>
      </c>
      <c r="CX9" s="2">
        <v>0</v>
      </c>
      <c r="CY9" s="2">
        <v>5381000</v>
      </c>
      <c r="CZ9" s="2">
        <v>0</v>
      </c>
      <c r="DA9" s="2">
        <v>5381000</v>
      </c>
      <c r="DB9" s="5">
        <v>23.053175879767213</v>
      </c>
      <c r="DC9" s="5"/>
      <c r="DD9" s="5">
        <v>15.402902581791919</v>
      </c>
      <c r="DE9" s="5">
        <v>6.182569230631155E-4</v>
      </c>
      <c r="DF9" s="2">
        <v>1.8082227598</v>
      </c>
      <c r="DG9" s="2">
        <v>0.29909366971928525</v>
      </c>
      <c r="DH9" s="2">
        <v>0.23023256651224766</v>
      </c>
      <c r="DI9" s="2">
        <v>0.2700684484837591</v>
      </c>
      <c r="DJ9" s="2">
        <v>0.20788989645536249</v>
      </c>
      <c r="DK9" s="2">
        <v>5.4176323732849717E-2</v>
      </c>
      <c r="DL9" s="2">
        <v>7.0380119210007738E-2</v>
      </c>
      <c r="DM9" s="2">
        <v>0</v>
      </c>
      <c r="DN9" s="2">
        <v>6.1235959812073873E-2</v>
      </c>
      <c r="DO9" s="5">
        <v>6.3022207481192666E-2</v>
      </c>
      <c r="DP9" s="5">
        <v>7.6080442408531582E-2</v>
      </c>
      <c r="DQ9" s="2">
        <v>0.31328390329606343</v>
      </c>
      <c r="DR9" s="2">
        <v>5.5266253094070033</v>
      </c>
      <c r="DS9" s="2">
        <v>5.465223777775205E-2</v>
      </c>
      <c r="DT9" s="2">
        <v>7.9551247751049714E-2</v>
      </c>
      <c r="DU9" s="2">
        <v>7.9519684793619649E-2</v>
      </c>
      <c r="DV9" s="2">
        <v>9.8835621122366032E-2</v>
      </c>
      <c r="DW9" s="5">
        <v>-0.12394132004738265</v>
      </c>
      <c r="DX9" s="5">
        <v>-0.12389214477082729</v>
      </c>
      <c r="DY9" s="5"/>
      <c r="DZ9" s="6">
        <v>6.3165990330008239E-12</v>
      </c>
      <c r="EA9" s="6">
        <v>6.5008536822964667E-12</v>
      </c>
      <c r="EB9" s="6">
        <v>7.8478340246942905E-12</v>
      </c>
      <c r="EC9" s="6">
        <v>3.2315796252522545E-11</v>
      </c>
      <c r="ED9" s="6">
        <v>5.700813083079179E-10</v>
      </c>
      <c r="EE9" s="13">
        <v>0</v>
      </c>
      <c r="EF9" s="13">
        <v>15167000</v>
      </c>
      <c r="EG9" s="13">
        <v>8895000</v>
      </c>
      <c r="EH9" s="13">
        <v>0</v>
      </c>
      <c r="EI9" s="13">
        <v>1</v>
      </c>
      <c r="EJ9" s="13">
        <v>144000</v>
      </c>
      <c r="EK9" s="13">
        <v>120000</v>
      </c>
      <c r="EL9" s="13">
        <v>0</v>
      </c>
      <c r="EM9" s="13">
        <v>0</v>
      </c>
      <c r="EN9" s="13">
        <v>24000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144000</v>
      </c>
      <c r="EX9" s="13">
        <v>1</v>
      </c>
      <c r="EY9" s="13">
        <v>1404000</v>
      </c>
      <c r="EZ9" s="13">
        <v>1170000</v>
      </c>
      <c r="FA9" s="13">
        <v>0</v>
      </c>
      <c r="FB9" s="13">
        <v>0</v>
      </c>
      <c r="FC9" s="13">
        <v>234000</v>
      </c>
      <c r="FD9" s="13">
        <v>1494090</v>
      </c>
      <c r="FE9" s="13">
        <v>0</v>
      </c>
      <c r="FF9" s="13">
        <v>0</v>
      </c>
      <c r="FG9" s="13">
        <v>0</v>
      </c>
      <c r="FH9" s="13">
        <v>1494090</v>
      </c>
      <c r="FI9" s="13">
        <v>1364563.91</v>
      </c>
      <c r="FJ9" s="13">
        <v>0</v>
      </c>
      <c r="FK9" s="13">
        <v>0</v>
      </c>
      <c r="FL9" s="13">
        <v>4262653.91</v>
      </c>
      <c r="FM9" s="13">
        <v>2.92</v>
      </c>
      <c r="FN9" s="13">
        <v>366600</v>
      </c>
      <c r="FO9" s="13">
        <v>305500</v>
      </c>
      <c r="FP9" s="13">
        <v>0</v>
      </c>
      <c r="FQ9" s="13">
        <v>0</v>
      </c>
      <c r="FR9" s="13">
        <v>61100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3">
        <v>0</v>
      </c>
      <c r="FZ9" s="13">
        <v>0</v>
      </c>
      <c r="GA9" s="13">
        <v>366600</v>
      </c>
      <c r="GB9" s="5">
        <v>21</v>
      </c>
      <c r="GC9" s="13">
        <v>9</v>
      </c>
      <c r="GD9" s="13">
        <v>2</v>
      </c>
      <c r="GE9" s="13">
        <v>10</v>
      </c>
      <c r="GF9" s="13">
        <v>2</v>
      </c>
      <c r="GG9" s="13">
        <v>1</v>
      </c>
      <c r="GH9" s="13">
        <v>0</v>
      </c>
      <c r="GI9" s="13">
        <v>1</v>
      </c>
      <c r="GJ9" s="13">
        <v>0</v>
      </c>
      <c r="GK9" s="13">
        <v>0</v>
      </c>
      <c r="GL9" s="13">
        <v>0</v>
      </c>
      <c r="GM9" s="13">
        <v>0</v>
      </c>
      <c r="GN9" s="13">
        <v>16</v>
      </c>
      <c r="GO9" s="13">
        <v>8</v>
      </c>
      <c r="GP9" s="13">
        <v>2</v>
      </c>
      <c r="GQ9" s="13">
        <v>6</v>
      </c>
      <c r="GR9" s="13">
        <v>1</v>
      </c>
      <c r="GS9" s="13">
        <v>0</v>
      </c>
      <c r="GT9" s="13">
        <v>1</v>
      </c>
      <c r="GU9" s="13">
        <v>0</v>
      </c>
      <c r="GV9" s="13">
        <v>14</v>
      </c>
      <c r="GW9" s="13">
        <v>3</v>
      </c>
      <c r="GX9" s="13">
        <v>2</v>
      </c>
      <c r="GY9" s="13">
        <v>9</v>
      </c>
      <c r="GZ9" s="13">
        <v>7</v>
      </c>
      <c r="HA9" s="13">
        <v>0</v>
      </c>
      <c r="HB9" s="13">
        <v>0</v>
      </c>
      <c r="HC9" s="13">
        <v>7</v>
      </c>
      <c r="HD9" s="13">
        <v>2</v>
      </c>
      <c r="HE9" s="13">
        <v>1</v>
      </c>
      <c r="HF9" s="13">
        <v>0</v>
      </c>
      <c r="HG9" s="13">
        <v>1</v>
      </c>
      <c r="HH9" s="73">
        <v>0</v>
      </c>
      <c r="HI9" s="13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71">
        <v>22.730287844999999</v>
      </c>
      <c r="HR9" s="20">
        <v>0.76269999999999993</v>
      </c>
      <c r="HS9" s="72">
        <v>4890977000</v>
      </c>
      <c r="HT9" s="72">
        <v>6126247800</v>
      </c>
      <c r="HU9" s="71">
        <v>5.465223777775205E-2</v>
      </c>
      <c r="HV9" s="72">
        <v>22.31065791597775</v>
      </c>
      <c r="HW9" s="72">
        <v>22.535848295077582</v>
      </c>
      <c r="HX9" s="72">
        <v>6.1235959812073873E-2</v>
      </c>
      <c r="HY9" s="72">
        <v>0.13429349631773266</v>
      </c>
      <c r="HZ9" s="72">
        <v>23.053175879767213</v>
      </c>
    </row>
    <row r="10" spans="1:234">
      <c r="A10" s="10">
        <v>2013</v>
      </c>
      <c r="B10" s="2">
        <v>102</v>
      </c>
      <c r="C10" s="3" t="s">
        <v>243</v>
      </c>
      <c r="D10" s="9">
        <v>42150391000170</v>
      </c>
      <c r="E10" s="5" t="s">
        <v>244</v>
      </c>
      <c r="F10" s="5" t="s">
        <v>245</v>
      </c>
      <c r="G10" s="5" t="s">
        <v>246</v>
      </c>
      <c r="H10" s="5" t="s">
        <v>239</v>
      </c>
      <c r="I10" s="5" t="s">
        <v>247</v>
      </c>
      <c r="J10" s="5" t="s">
        <v>229</v>
      </c>
      <c r="K10" s="5" t="s">
        <v>230</v>
      </c>
      <c r="L10" s="5" t="s">
        <v>248</v>
      </c>
      <c r="M10" s="5" t="s">
        <v>232</v>
      </c>
      <c r="N10" s="2" t="s">
        <v>242</v>
      </c>
      <c r="O10" s="2" t="s">
        <v>234</v>
      </c>
      <c r="P10" s="2">
        <v>0.58599999999999997</v>
      </c>
      <c r="Q10" s="2">
        <v>0.56599999999999995</v>
      </c>
      <c r="R10" s="9">
        <v>2013</v>
      </c>
      <c r="S10" s="2">
        <v>14997128000</v>
      </c>
      <c r="T10" s="2">
        <v>4335859000</v>
      </c>
      <c r="U10" s="2">
        <v>86719000</v>
      </c>
      <c r="V10" s="2">
        <v>3203066000</v>
      </c>
      <c r="W10" s="2">
        <v>2810520000</v>
      </c>
      <c r="X10" s="2">
        <v>392546000</v>
      </c>
      <c r="Y10" s="2">
        <v>5033593000</v>
      </c>
      <c r="Z10" s="2">
        <v>931538000</v>
      </c>
      <c r="AA10" s="2">
        <v>2237213000</v>
      </c>
      <c r="AB10" s="2">
        <v>37681000</v>
      </c>
      <c r="AC10" s="2">
        <v>33348955000</v>
      </c>
      <c r="AD10" s="2">
        <v>4900891000</v>
      </c>
      <c r="AE10" s="2">
        <v>20779000</v>
      </c>
      <c r="AF10" s="2">
        <v>0</v>
      </c>
      <c r="AG10" s="2">
        <v>61875000</v>
      </c>
      <c r="AH10" s="2">
        <v>61875000</v>
      </c>
      <c r="AI10" s="2">
        <v>121886000</v>
      </c>
      <c r="AJ10" s="2">
        <v>25413548000</v>
      </c>
      <c r="AK10" s="2">
        <v>2912630000</v>
      </c>
      <c r="AL10" s="2">
        <v>2912630000</v>
      </c>
      <c r="AM10" s="2">
        <v>0</v>
      </c>
      <c r="AN10" s="2">
        <v>0</v>
      </c>
      <c r="AO10" s="2">
        <v>48346083000</v>
      </c>
      <c r="AP10" s="2">
        <v>13594801000</v>
      </c>
      <c r="AQ10" s="2">
        <v>10421687000</v>
      </c>
      <c r="AR10" s="2">
        <v>445424000</v>
      </c>
      <c r="AS10" s="2">
        <v>1248804000</v>
      </c>
      <c r="AT10" s="2">
        <v>1248804000</v>
      </c>
      <c r="AU10" s="2">
        <v>0</v>
      </c>
      <c r="AV10" s="2">
        <v>0</v>
      </c>
      <c r="AW10" s="2">
        <v>882214000</v>
      </c>
      <c r="AX10" s="2">
        <v>27069948000</v>
      </c>
      <c r="AY10" s="2">
        <v>17353687000</v>
      </c>
      <c r="AZ10" s="2">
        <v>17353687000</v>
      </c>
      <c r="BA10" s="2">
        <v>0</v>
      </c>
      <c r="BB10" s="2">
        <v>0</v>
      </c>
      <c r="BC10" s="2">
        <v>6872869000</v>
      </c>
      <c r="BD10" s="2">
        <v>2393698000</v>
      </c>
      <c r="BE10" s="2">
        <v>7681334000</v>
      </c>
      <c r="BF10" s="2">
        <v>7544218000</v>
      </c>
      <c r="BG10" s="2">
        <v>48346083000</v>
      </c>
      <c r="BH10" s="2">
        <v>40969490000</v>
      </c>
      <c r="BI10" s="2">
        <v>5148729000</v>
      </c>
      <c r="BJ10" s="2">
        <v>2739921000</v>
      </c>
      <c r="BK10" s="2">
        <v>963948000</v>
      </c>
      <c r="BL10" s="2">
        <v>456910000</v>
      </c>
      <c r="BM10" s="2">
        <v>507038000</v>
      </c>
      <c r="BN10" s="2">
        <v>2457791000</v>
      </c>
      <c r="BO10" s="2">
        <v>0</v>
      </c>
      <c r="BP10" s="2">
        <v>-4954200000</v>
      </c>
      <c r="BQ10" s="2">
        <v>3614240000</v>
      </c>
      <c r="BR10" s="2">
        <v>2056088000</v>
      </c>
      <c r="BS10" s="2">
        <v>1048237000</v>
      </c>
      <c r="BT10" s="2">
        <v>0.64023391523999995</v>
      </c>
      <c r="BU10" s="2">
        <v>9.4763442350999991</v>
      </c>
      <c r="BV10" s="2">
        <v>14179913</v>
      </c>
      <c r="BW10" s="2">
        <v>18602491</v>
      </c>
      <c r="BX10" s="2">
        <v>38.5</v>
      </c>
      <c r="BY10" s="2">
        <v>242.2</v>
      </c>
      <c r="BZ10" s="2">
        <v>84.1</v>
      </c>
      <c r="CA10" s="2">
        <v>529.4</v>
      </c>
      <c r="CB10" s="2">
        <v>4796009</v>
      </c>
      <c r="CC10" s="2">
        <v>2056088</v>
      </c>
      <c r="CD10" s="2">
        <v>14685813.456016</v>
      </c>
      <c r="CE10" s="2">
        <v>17.287803347000001</v>
      </c>
      <c r="CF10" s="2">
        <v>796110.59</v>
      </c>
      <c r="CG10" s="2">
        <v>797265.348</v>
      </c>
      <c r="CH10" s="2">
        <v>30701214000</v>
      </c>
      <c r="CI10" s="2">
        <v>2304801000</v>
      </c>
      <c r="CJ10" s="2">
        <v>1048237000</v>
      </c>
      <c r="CK10" s="2">
        <v>938174000</v>
      </c>
      <c r="CL10" s="2">
        <v>-587224000</v>
      </c>
      <c r="CM10" s="4">
        <v>-6.5808197722753842E-3</v>
      </c>
      <c r="CN10" s="4">
        <v>2.4293320663232919E-11</v>
      </c>
      <c r="CO10" s="2">
        <v>5456093000</v>
      </c>
      <c r="CP10" s="2">
        <v>0.1325466168174205</v>
      </c>
      <c r="CQ10" s="2">
        <v>484040000</v>
      </c>
      <c r="CR10" s="2">
        <v>0.12078767788358923</v>
      </c>
      <c r="CS10" s="2">
        <v>0.61737947075446165</v>
      </c>
      <c r="CT10" s="2">
        <v>2337237000</v>
      </c>
      <c r="CU10" s="2">
        <v>2405585000</v>
      </c>
      <c r="CV10" s="2">
        <v>36752299000</v>
      </c>
      <c r="CW10" s="2">
        <v>484040000</v>
      </c>
      <c r="CX10" s="2">
        <v>1524090000</v>
      </c>
      <c r="CY10" s="2">
        <v>102635000</v>
      </c>
      <c r="CZ10" s="2">
        <v>-240147000</v>
      </c>
      <c r="DA10" s="2">
        <v>-246024000</v>
      </c>
      <c r="DB10" s="5">
        <v>24.601651042120309</v>
      </c>
      <c r="DC10" s="5">
        <v>24.436093480294932</v>
      </c>
      <c r="DD10" s="5">
        <v>16.502392514748781</v>
      </c>
      <c r="DE10" s="5">
        <v>1.9118832036227041E-3</v>
      </c>
      <c r="DF10" s="2">
        <v>0.64023391523999995</v>
      </c>
      <c r="DG10" s="2">
        <v>5.2939696412107589</v>
      </c>
      <c r="DH10" s="2">
        <v>0.84111775921950083</v>
      </c>
      <c r="DI10" s="2">
        <v>3.5241206800797884</v>
      </c>
      <c r="DJ10" s="2">
        <v>0.55992019043197361</v>
      </c>
      <c r="DK10" s="2">
        <v>0.63503001887453836</v>
      </c>
      <c r="DL10" s="2">
        <v>3.9968596600538397</v>
      </c>
      <c r="DM10" s="2">
        <v>0.84742108269660643</v>
      </c>
      <c r="DN10" s="2">
        <v>1.0487674875335815E-2</v>
      </c>
      <c r="DO10" s="5">
        <v>1.1329235176077809E-2</v>
      </c>
      <c r="DP10" s="5">
        <v>5.6673071115192521E-2</v>
      </c>
      <c r="DQ10" s="2">
        <v>2.5758922392947532E-2</v>
      </c>
      <c r="DR10" s="2">
        <v>0.17338560850288304</v>
      </c>
      <c r="DS10" s="2">
        <v>0.63533378316204059</v>
      </c>
      <c r="DT10" s="2">
        <v>6.6009107272252454E-2</v>
      </c>
      <c r="DU10" s="2">
        <v>6.2041461391506486E-2</v>
      </c>
      <c r="DV10" s="2">
        <v>0.35669858907320007</v>
      </c>
      <c r="DW10" s="5">
        <v>-1.5053830493505425E-2</v>
      </c>
      <c r="DX10" s="5">
        <v>-1.4148981586813544E-2</v>
      </c>
      <c r="DY10" s="5">
        <v>1.8668254596286162</v>
      </c>
      <c r="DZ10" s="6">
        <v>2.5478044875826428E-13</v>
      </c>
      <c r="EA10" s="6">
        <v>2.7522474300163628E-13</v>
      </c>
      <c r="EB10" s="6">
        <v>1.3767770895715751E-12</v>
      </c>
      <c r="EC10" s="6">
        <v>6.2576976163120543E-13</v>
      </c>
      <c r="ED10" s="6">
        <v>4.2121121857503021E-12</v>
      </c>
      <c r="EE10" s="10">
        <v>1000749000</v>
      </c>
      <c r="EF10" s="10">
        <v>1193746000</v>
      </c>
      <c r="EG10" s="10">
        <v>211090000</v>
      </c>
      <c r="EH10" s="10">
        <v>35820761000</v>
      </c>
      <c r="EI10" s="5">
        <v>11</v>
      </c>
      <c r="EJ10" s="5">
        <v>2155568.3199999998</v>
      </c>
      <c r="EK10" s="5">
        <v>1796306.93</v>
      </c>
      <c r="EL10" s="5">
        <v>0</v>
      </c>
      <c r="EM10" s="5">
        <v>0</v>
      </c>
      <c r="EN10" s="5">
        <v>359261.39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2155568.3199999998</v>
      </c>
      <c r="EX10" s="5">
        <v>6.75</v>
      </c>
      <c r="EY10" s="5">
        <v>9188656.5300000012</v>
      </c>
      <c r="EZ10" s="5">
        <v>7505306.1100000003</v>
      </c>
      <c r="FA10" s="5">
        <v>182289.2</v>
      </c>
      <c r="FB10" s="5">
        <v>0</v>
      </c>
      <c r="FC10" s="5">
        <v>1501061.22</v>
      </c>
      <c r="FD10" s="5">
        <v>16740000</v>
      </c>
      <c r="FE10" s="5">
        <v>0</v>
      </c>
      <c r="FF10" s="5">
        <v>13950000</v>
      </c>
      <c r="FG10" s="5">
        <v>0</v>
      </c>
      <c r="FH10" s="5">
        <v>2790000</v>
      </c>
      <c r="FI10" s="5">
        <v>249356.83</v>
      </c>
      <c r="FJ10" s="5">
        <v>0</v>
      </c>
      <c r="FK10" s="5">
        <v>0</v>
      </c>
      <c r="FL10" s="5">
        <v>26178013.359999999</v>
      </c>
      <c r="FM10" s="5">
        <v>5</v>
      </c>
      <c r="FN10" s="5">
        <v>478951.06</v>
      </c>
      <c r="FO10" s="5">
        <v>399125.88</v>
      </c>
      <c r="FP10" s="5">
        <v>0</v>
      </c>
      <c r="FQ10" s="5">
        <v>0</v>
      </c>
      <c r="FR10" s="5">
        <v>79825.179999999993</v>
      </c>
      <c r="FS10" s="5">
        <v>0</v>
      </c>
      <c r="FT10" s="5">
        <v>0</v>
      </c>
      <c r="FU10" s="5">
        <v>0</v>
      </c>
      <c r="FV10" s="5">
        <v>0</v>
      </c>
      <c r="FW10" s="5">
        <v>0</v>
      </c>
      <c r="FX10" s="5">
        <v>0</v>
      </c>
      <c r="FY10" s="5">
        <v>0</v>
      </c>
      <c r="FZ10" s="5">
        <v>0</v>
      </c>
      <c r="GA10" s="5">
        <v>478951.06</v>
      </c>
      <c r="GB10" s="5">
        <v>39</v>
      </c>
      <c r="GC10" s="5">
        <v>22</v>
      </c>
      <c r="GD10" s="5">
        <v>7</v>
      </c>
      <c r="GE10" s="5">
        <v>10</v>
      </c>
      <c r="GF10" s="5">
        <v>5</v>
      </c>
      <c r="GG10" s="5">
        <v>2</v>
      </c>
      <c r="GH10" s="5">
        <v>0</v>
      </c>
      <c r="GI10" s="5">
        <v>3</v>
      </c>
      <c r="GJ10" s="5">
        <v>0</v>
      </c>
      <c r="GK10" s="5">
        <v>0</v>
      </c>
      <c r="GL10" s="5">
        <v>0</v>
      </c>
      <c r="GM10" s="5">
        <v>0</v>
      </c>
      <c r="GN10" s="5">
        <v>27</v>
      </c>
      <c r="GO10" s="5">
        <v>13</v>
      </c>
      <c r="GP10" s="5">
        <v>7</v>
      </c>
      <c r="GQ10" s="5">
        <v>7</v>
      </c>
      <c r="GR10" s="5">
        <v>1</v>
      </c>
      <c r="GS10" s="5">
        <v>0</v>
      </c>
      <c r="GT10" s="5">
        <v>1</v>
      </c>
      <c r="GU10" s="5">
        <v>0</v>
      </c>
      <c r="GV10" s="5">
        <v>39</v>
      </c>
      <c r="GW10" s="5">
        <v>22</v>
      </c>
      <c r="GX10" s="5">
        <v>7</v>
      </c>
      <c r="GY10" s="5">
        <v>10</v>
      </c>
      <c r="GZ10" s="5">
        <v>29</v>
      </c>
      <c r="HA10" s="5">
        <v>14</v>
      </c>
      <c r="HB10" s="5">
        <v>6</v>
      </c>
      <c r="HC10" s="5">
        <v>9</v>
      </c>
      <c r="HD10" s="5">
        <v>7</v>
      </c>
      <c r="HE10" s="5">
        <v>5</v>
      </c>
      <c r="HF10" s="5">
        <v>1</v>
      </c>
      <c r="HG10" s="5">
        <v>1</v>
      </c>
      <c r="HH10" s="69">
        <v>0</v>
      </c>
      <c r="HI10" s="5">
        <v>0</v>
      </c>
      <c r="HJ10" s="5">
        <v>0</v>
      </c>
      <c r="HK10" s="5">
        <v>0</v>
      </c>
      <c r="HL10" s="5">
        <v>0</v>
      </c>
      <c r="HM10" s="5">
        <v>0</v>
      </c>
      <c r="HN10" s="5">
        <v>0</v>
      </c>
      <c r="HO10" s="5">
        <v>0</v>
      </c>
      <c r="HP10" s="10">
        <v>0</v>
      </c>
      <c r="HQ10" s="11">
        <v>9.4763442350999991</v>
      </c>
      <c r="HR10" s="20">
        <v>0.97140000000000004</v>
      </c>
      <c r="HS10" s="20">
        <v>14685813000</v>
      </c>
      <c r="HT10" s="20">
        <v>11068727200</v>
      </c>
      <c r="HU10" s="11">
        <v>0.63533378316204059</v>
      </c>
      <c r="HV10" s="20">
        <v>23.410147762679454</v>
      </c>
      <c r="HW10" s="20">
        <v>23.127389599640107</v>
      </c>
      <c r="HX10" s="20">
        <v>1.0542674160386479E-2</v>
      </c>
      <c r="HY10" s="20">
        <v>3.2547347103499762E-2</v>
      </c>
      <c r="HZ10" s="20">
        <v>24.601651042120309</v>
      </c>
    </row>
    <row r="11" spans="1:234">
      <c r="A11" s="13">
        <v>2014</v>
      </c>
      <c r="B11" s="2">
        <v>102</v>
      </c>
      <c r="C11" s="3" t="s">
        <v>243</v>
      </c>
      <c r="D11" s="5">
        <v>42150391000170</v>
      </c>
      <c r="E11" s="5" t="s">
        <v>244</v>
      </c>
      <c r="F11" s="5" t="s">
        <v>245</v>
      </c>
      <c r="G11" s="5" t="s">
        <v>246</v>
      </c>
      <c r="H11" s="5" t="s">
        <v>239</v>
      </c>
      <c r="I11" s="5" t="s">
        <v>247</v>
      </c>
      <c r="J11" s="5" t="s">
        <v>229</v>
      </c>
      <c r="K11" s="5" t="s">
        <v>230</v>
      </c>
      <c r="L11" s="5" t="s">
        <v>248</v>
      </c>
      <c r="M11" s="5" t="s">
        <v>232</v>
      </c>
      <c r="N11" s="2" t="s">
        <v>242</v>
      </c>
      <c r="O11" s="2" t="s">
        <v>234</v>
      </c>
      <c r="P11" s="2">
        <v>0.58599999999999997</v>
      </c>
      <c r="Q11" s="2">
        <v>0.56599999999999995</v>
      </c>
      <c r="R11" s="9">
        <v>2014</v>
      </c>
      <c r="S11" s="2">
        <v>14761199000</v>
      </c>
      <c r="T11" s="2">
        <v>3993359000</v>
      </c>
      <c r="U11" s="2">
        <v>89729000</v>
      </c>
      <c r="V11" s="2">
        <v>3080659000</v>
      </c>
      <c r="W11" s="2">
        <v>2692612000</v>
      </c>
      <c r="X11" s="2">
        <v>388047000</v>
      </c>
      <c r="Y11" s="2">
        <v>5368146000</v>
      </c>
      <c r="Z11" s="2">
        <v>334553000</v>
      </c>
      <c r="AA11" s="2">
        <v>2129837000</v>
      </c>
      <c r="AB11" s="2">
        <v>0</v>
      </c>
      <c r="AC11" s="2">
        <v>34660552000</v>
      </c>
      <c r="AD11" s="2">
        <v>2696799000</v>
      </c>
      <c r="AE11" s="2">
        <v>42494000</v>
      </c>
      <c r="AF11" s="2">
        <v>0</v>
      </c>
      <c r="AG11" s="2">
        <v>25050000</v>
      </c>
      <c r="AH11" s="2">
        <v>25050000</v>
      </c>
      <c r="AI11" s="2">
        <v>126535000</v>
      </c>
      <c r="AJ11" s="2">
        <v>29001490000</v>
      </c>
      <c r="AK11" s="2">
        <v>2835728000</v>
      </c>
      <c r="AL11" s="2">
        <v>2835728000</v>
      </c>
      <c r="AM11" s="2">
        <v>0</v>
      </c>
      <c r="AN11" s="2">
        <v>0</v>
      </c>
      <c r="AO11" s="2">
        <v>49421751000</v>
      </c>
      <c r="AP11" s="2">
        <v>14083292000</v>
      </c>
      <c r="AQ11" s="2">
        <v>10852410000</v>
      </c>
      <c r="AR11" s="2">
        <v>203392000</v>
      </c>
      <c r="AS11" s="2">
        <v>1418542000</v>
      </c>
      <c r="AT11" s="2">
        <v>1418542000</v>
      </c>
      <c r="AU11" s="2">
        <v>0</v>
      </c>
      <c r="AV11" s="2">
        <v>0</v>
      </c>
      <c r="AW11" s="2">
        <v>987028000</v>
      </c>
      <c r="AX11" s="2">
        <v>29444109000</v>
      </c>
      <c r="AY11" s="2">
        <v>18918021000</v>
      </c>
      <c r="AZ11" s="2">
        <v>18918021000</v>
      </c>
      <c r="BA11" s="2">
        <v>0</v>
      </c>
      <c r="BB11" s="2">
        <v>0</v>
      </c>
      <c r="BC11" s="2">
        <v>9416921000</v>
      </c>
      <c r="BD11" s="2">
        <v>603490000</v>
      </c>
      <c r="BE11" s="2">
        <v>5894350000</v>
      </c>
      <c r="BF11" s="2">
        <v>6038883000</v>
      </c>
      <c r="BG11" s="2">
        <v>49421751000</v>
      </c>
      <c r="BH11" s="2">
        <v>46031389000</v>
      </c>
      <c r="BI11" s="2">
        <v>5974048000</v>
      </c>
      <c r="BJ11" s="2">
        <v>3569208000</v>
      </c>
      <c r="BK11" s="2">
        <v>1178565000</v>
      </c>
      <c r="BL11" s="2">
        <v>452264000</v>
      </c>
      <c r="BM11" s="2">
        <v>726301000</v>
      </c>
      <c r="BN11" s="2">
        <v>3791866000</v>
      </c>
      <c r="BO11" s="2">
        <v>0</v>
      </c>
      <c r="BP11" s="2">
        <v>-4977076000</v>
      </c>
      <c r="BQ11" s="2">
        <v>894400000</v>
      </c>
      <c r="BR11" s="2">
        <v>2056362000</v>
      </c>
      <c r="BS11" s="2">
        <v>-342500000</v>
      </c>
      <c r="BT11" s="2">
        <v>1.0853567467</v>
      </c>
      <c r="BU11" s="2">
        <v>7.5854825647000004</v>
      </c>
      <c r="BV11" s="2">
        <v>16253475</v>
      </c>
      <c r="BW11" s="2">
        <v>20336563</v>
      </c>
      <c r="BX11" s="2">
        <v>41.1</v>
      </c>
      <c r="BY11" s="2">
        <v>345</v>
      </c>
      <c r="BZ11" s="2">
        <v>88.1</v>
      </c>
      <c r="CA11" s="2">
        <v>738.5</v>
      </c>
      <c r="CB11" s="2">
        <v>5625570</v>
      </c>
      <c r="CC11" s="2">
        <v>2056362</v>
      </c>
      <c r="CD11" s="2">
        <v>10905755.356609</v>
      </c>
      <c r="CE11" s="2">
        <v>14.954586393</v>
      </c>
      <c r="CF11" s="2">
        <v>796110.59</v>
      </c>
      <c r="CG11" s="2">
        <v>797265.348</v>
      </c>
      <c r="CH11" s="2">
        <v>34134348000</v>
      </c>
      <c r="CI11" s="2">
        <v>-235929000</v>
      </c>
      <c r="CJ11" s="2">
        <v>-342500000</v>
      </c>
      <c r="CK11" s="2">
        <v>488491000</v>
      </c>
      <c r="CL11" s="2">
        <v>169738000</v>
      </c>
      <c r="CM11" s="4">
        <v>-4.4313489057634719E-3</v>
      </c>
      <c r="CN11" s="4">
        <v>2.0684198966025851E-11</v>
      </c>
      <c r="CO11" s="2">
        <v>5061899000</v>
      </c>
      <c r="CP11" s="2">
        <v>0.10470132606192729</v>
      </c>
      <c r="CQ11" s="2">
        <v>-117908000</v>
      </c>
      <c r="CR11" s="2">
        <v>0.10714015859361346</v>
      </c>
      <c r="CS11" s="2">
        <v>0.59987258947120903</v>
      </c>
      <c r="CT11" s="2">
        <v>5456093000</v>
      </c>
      <c r="CU11" s="2">
        <v>2408769000</v>
      </c>
      <c r="CV11" s="2">
        <v>40391894000</v>
      </c>
      <c r="CW11" s="2">
        <v>-117908000</v>
      </c>
      <c r="CX11" s="2">
        <v>430723000</v>
      </c>
      <c r="CY11" s="2">
        <v>-242032000</v>
      </c>
      <c r="CZ11" s="2">
        <v>-37681000</v>
      </c>
      <c r="DA11" s="2">
        <v>-493791000</v>
      </c>
      <c r="DB11" s="5">
        <v>24.623656467878806</v>
      </c>
      <c r="DC11" s="5">
        <v>24.552589370292466</v>
      </c>
      <c r="DD11" s="5">
        <v>16.204801222216634</v>
      </c>
      <c r="DE11" s="5">
        <v>1.8502049176938934E-3</v>
      </c>
      <c r="DF11" s="2">
        <v>1.0853567467</v>
      </c>
      <c r="DG11" s="2">
        <v>7.384597283839609</v>
      </c>
      <c r="DH11" s="2">
        <v>0.88073368748104452</v>
      </c>
      <c r="DI11" s="2">
        <v>4.9953105940434481</v>
      </c>
      <c r="DJ11" s="2">
        <v>0.59577227443843506</v>
      </c>
      <c r="DK11" s="2">
        <v>0.69067459791135288</v>
      </c>
      <c r="DL11" s="2">
        <v>5.7910283576645432</v>
      </c>
      <c r="DM11" s="2">
        <v>0.93139939537957694</v>
      </c>
      <c r="DN11" s="2">
        <v>1.4695978699742953E-2</v>
      </c>
      <c r="DO11" s="5">
        <v>1.485766780923059E-2</v>
      </c>
      <c r="DP11" s="5">
        <v>7.2219375634829289E-2</v>
      </c>
      <c r="DQ11" s="2">
        <v>4.436568829785088E-3</v>
      </c>
      <c r="DR11" s="2">
        <v>0.20383891684051214</v>
      </c>
      <c r="DS11" s="2">
        <v>0.69089526502929066</v>
      </c>
      <c r="DT11" s="2">
        <v>0.12321986308922951</v>
      </c>
      <c r="DU11" s="2">
        <v>0.10700028079616467</v>
      </c>
      <c r="DV11" s="2">
        <v>0.60553038078838206</v>
      </c>
      <c r="DW11" s="5">
        <v>0.10462044160933776</v>
      </c>
      <c r="DX11" s="5">
        <v>9.0849124066234896E-2</v>
      </c>
      <c r="DY11" s="5">
        <v>1.8900337550100867</v>
      </c>
      <c r="DZ11" s="6">
        <v>3.0397454742596112E-13</v>
      </c>
      <c r="EA11" s="6">
        <v>3.0731895713724294E-13</v>
      </c>
      <c r="EB11" s="6">
        <v>1.4937999348329685E-12</v>
      </c>
      <c r="EC11" s="6">
        <v>9.1766872401743236E-14</v>
      </c>
      <c r="ED11" s="6">
        <v>4.2162447129483506E-12</v>
      </c>
      <c r="EE11" s="13">
        <v>1155800000</v>
      </c>
      <c r="EF11" s="13">
        <v>1348565000</v>
      </c>
      <c r="EG11" s="13">
        <v>-95596000</v>
      </c>
      <c r="EH11" s="13">
        <v>40057341000</v>
      </c>
      <c r="EI11" s="5">
        <v>11</v>
      </c>
      <c r="EJ11" s="5">
        <v>2335974</v>
      </c>
      <c r="EK11" s="5">
        <v>1946645</v>
      </c>
      <c r="EL11" s="5">
        <v>0</v>
      </c>
      <c r="EM11" s="5">
        <v>0</v>
      </c>
      <c r="EN11" s="5">
        <v>389329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2335974</v>
      </c>
      <c r="EX11" s="5">
        <v>7</v>
      </c>
      <c r="EY11" s="5">
        <v>9077677</v>
      </c>
      <c r="EZ11" s="5">
        <v>7415024</v>
      </c>
      <c r="FA11" s="5">
        <v>179648</v>
      </c>
      <c r="FB11" s="5">
        <v>0</v>
      </c>
      <c r="FC11" s="5">
        <v>1483005</v>
      </c>
      <c r="FD11" s="5">
        <v>18637557</v>
      </c>
      <c r="FE11" s="5">
        <v>0</v>
      </c>
      <c r="FF11" s="5">
        <v>15531298</v>
      </c>
      <c r="FG11" s="5">
        <v>0</v>
      </c>
      <c r="FH11" s="5">
        <v>3106259</v>
      </c>
      <c r="FI11" s="5">
        <v>276616</v>
      </c>
      <c r="FJ11" s="5">
        <v>0</v>
      </c>
      <c r="FK11" s="5">
        <v>0</v>
      </c>
      <c r="FL11" s="5">
        <v>27991850</v>
      </c>
      <c r="FM11" s="5">
        <v>5</v>
      </c>
      <c r="FN11" s="5">
        <v>527587</v>
      </c>
      <c r="FO11" s="5">
        <v>439656</v>
      </c>
      <c r="FP11" s="5">
        <v>0</v>
      </c>
      <c r="FQ11" s="5">
        <v>0</v>
      </c>
      <c r="FR11" s="5">
        <v>87931</v>
      </c>
      <c r="FS11" s="5">
        <v>0</v>
      </c>
      <c r="FT11" s="5">
        <v>0</v>
      </c>
      <c r="FU11" s="5">
        <v>0</v>
      </c>
      <c r="FV11" s="5">
        <v>0</v>
      </c>
      <c r="FW11" s="5">
        <v>0</v>
      </c>
      <c r="FX11" s="5">
        <v>0</v>
      </c>
      <c r="FY11" s="5">
        <v>0</v>
      </c>
      <c r="FZ11" s="5">
        <v>0</v>
      </c>
      <c r="GA11" s="5">
        <v>527587</v>
      </c>
      <c r="GB11" s="5">
        <v>38</v>
      </c>
      <c r="GC11" s="5">
        <v>22</v>
      </c>
      <c r="GD11" s="5">
        <v>6</v>
      </c>
      <c r="GE11" s="5">
        <v>10</v>
      </c>
      <c r="GF11" s="5">
        <v>5</v>
      </c>
      <c r="GG11" s="5">
        <v>3</v>
      </c>
      <c r="GH11" s="5">
        <v>0</v>
      </c>
      <c r="GI11" s="5">
        <v>2</v>
      </c>
      <c r="GJ11" s="5">
        <v>0</v>
      </c>
      <c r="GK11" s="5">
        <v>0</v>
      </c>
      <c r="GL11" s="5">
        <v>0</v>
      </c>
      <c r="GM11" s="5">
        <v>0</v>
      </c>
      <c r="GN11" s="5">
        <v>22</v>
      </c>
      <c r="GO11" s="5">
        <v>11</v>
      </c>
      <c r="GP11" s="5">
        <v>6</v>
      </c>
      <c r="GQ11" s="5">
        <v>5</v>
      </c>
      <c r="GR11" s="5">
        <v>1</v>
      </c>
      <c r="GS11" s="5">
        <v>0</v>
      </c>
      <c r="GT11" s="5">
        <v>1</v>
      </c>
      <c r="GU11" s="5">
        <v>0</v>
      </c>
      <c r="GV11" s="5">
        <v>38</v>
      </c>
      <c r="GW11" s="5">
        <v>22</v>
      </c>
      <c r="GX11" s="5">
        <v>6</v>
      </c>
      <c r="GY11" s="5">
        <v>10</v>
      </c>
      <c r="GZ11" s="5">
        <v>20</v>
      </c>
      <c r="HA11" s="5">
        <v>9</v>
      </c>
      <c r="HB11" s="5">
        <v>5</v>
      </c>
      <c r="HC11" s="5">
        <v>6</v>
      </c>
      <c r="HD11" s="5">
        <v>7</v>
      </c>
      <c r="HE11" s="5">
        <v>5</v>
      </c>
      <c r="HF11" s="5">
        <v>1</v>
      </c>
      <c r="HG11" s="5">
        <v>1</v>
      </c>
      <c r="HH11" s="69">
        <v>0</v>
      </c>
      <c r="HI11" s="5">
        <v>0</v>
      </c>
      <c r="HJ11" s="5">
        <v>0</v>
      </c>
      <c r="HK11" s="5">
        <v>0</v>
      </c>
      <c r="HL11" s="5">
        <v>0</v>
      </c>
      <c r="HM11" s="5">
        <v>0</v>
      </c>
      <c r="HN11" s="5">
        <v>0</v>
      </c>
      <c r="HO11" s="5">
        <v>0</v>
      </c>
      <c r="HP11" s="13">
        <v>0</v>
      </c>
      <c r="HQ11" s="71">
        <v>7.5854825647000004</v>
      </c>
      <c r="HR11" s="20">
        <v>0.97140000000000004</v>
      </c>
      <c r="HS11" s="72">
        <v>10905755000</v>
      </c>
      <c r="HT11" s="72">
        <v>11850068800</v>
      </c>
      <c r="HU11" s="71">
        <v>0.69089526502929066</v>
      </c>
      <c r="HV11" s="72">
        <v>23.112556468499616</v>
      </c>
      <c r="HW11" s="72">
        <v>23.195599510417871</v>
      </c>
      <c r="HX11" s="72">
        <v>1.7483476050858659E-2</v>
      </c>
      <c r="HY11" s="72">
        <v>2.9274837643322338E-2</v>
      </c>
      <c r="HZ11" s="72">
        <v>24.623656467878806</v>
      </c>
    </row>
    <row r="12" spans="1:234">
      <c r="A12" s="13">
        <v>2015</v>
      </c>
      <c r="B12" s="2">
        <v>102</v>
      </c>
      <c r="C12" s="3" t="s">
        <v>243</v>
      </c>
      <c r="D12" s="5">
        <v>42150391000170</v>
      </c>
      <c r="E12" s="5" t="s">
        <v>244</v>
      </c>
      <c r="F12" s="5" t="s">
        <v>245</v>
      </c>
      <c r="G12" s="5" t="s">
        <v>246</v>
      </c>
      <c r="H12" s="5" t="s">
        <v>239</v>
      </c>
      <c r="I12" s="5" t="s">
        <v>247</v>
      </c>
      <c r="J12" s="5" t="s">
        <v>229</v>
      </c>
      <c r="K12" s="5" t="s">
        <v>230</v>
      </c>
      <c r="L12" s="5" t="s">
        <v>248</v>
      </c>
      <c r="M12" s="5" t="s">
        <v>232</v>
      </c>
      <c r="N12" s="2" t="s">
        <v>242</v>
      </c>
      <c r="O12" s="2" t="s">
        <v>234</v>
      </c>
      <c r="P12" s="2">
        <v>0.58599999999999997</v>
      </c>
      <c r="Q12" s="2">
        <v>0.56599999999999995</v>
      </c>
      <c r="R12" s="9">
        <v>2015</v>
      </c>
      <c r="S12" s="2">
        <v>17498487000</v>
      </c>
      <c r="T12" s="2">
        <v>7439723000</v>
      </c>
      <c r="U12" s="2">
        <v>1172000</v>
      </c>
      <c r="V12" s="2">
        <v>3102212000</v>
      </c>
      <c r="W12" s="2">
        <v>2735144000</v>
      </c>
      <c r="X12" s="2">
        <v>367068000</v>
      </c>
      <c r="Y12" s="2">
        <v>5517206000</v>
      </c>
      <c r="Z12" s="2">
        <v>149060000</v>
      </c>
      <c r="AA12" s="2">
        <v>1272004000</v>
      </c>
      <c r="AB12" s="2">
        <v>0</v>
      </c>
      <c r="AC12" s="2">
        <v>42462807000</v>
      </c>
      <c r="AD12" s="2">
        <v>5526886000</v>
      </c>
      <c r="AE12" s="2">
        <v>46193000</v>
      </c>
      <c r="AF12" s="2">
        <v>0</v>
      </c>
      <c r="AG12" s="2">
        <v>19822000</v>
      </c>
      <c r="AH12" s="2">
        <v>19822000</v>
      </c>
      <c r="AI12" s="2">
        <v>86354000</v>
      </c>
      <c r="AJ12" s="2">
        <v>33961963000</v>
      </c>
      <c r="AK12" s="2">
        <v>2887604000</v>
      </c>
      <c r="AL12" s="2">
        <v>2887604000</v>
      </c>
      <c r="AM12" s="2">
        <v>0</v>
      </c>
      <c r="AN12" s="2">
        <v>0</v>
      </c>
      <c r="AO12" s="2">
        <v>59961294000</v>
      </c>
      <c r="AP12" s="2">
        <v>16682229000</v>
      </c>
      <c r="AQ12" s="2">
        <v>11698695000</v>
      </c>
      <c r="AR12" s="2">
        <v>744660000</v>
      </c>
      <c r="AS12" s="2">
        <v>1968540000</v>
      </c>
      <c r="AT12" s="2">
        <v>1968540000</v>
      </c>
      <c r="AU12" s="2">
        <v>0</v>
      </c>
      <c r="AV12" s="2">
        <v>0</v>
      </c>
      <c r="AW12" s="2">
        <v>1571333000</v>
      </c>
      <c r="AX12" s="2">
        <v>41941354000</v>
      </c>
      <c r="AY12" s="2">
        <v>25370260000</v>
      </c>
      <c r="AZ12" s="2">
        <v>25370260000</v>
      </c>
      <c r="BA12" s="2">
        <v>0</v>
      </c>
      <c r="BB12" s="2">
        <v>0</v>
      </c>
      <c r="BC12" s="2">
        <v>15185881000</v>
      </c>
      <c r="BD12" s="2">
        <v>731241000</v>
      </c>
      <c r="BE12" s="2">
        <v>1337711000</v>
      </c>
      <c r="BF12" s="2">
        <v>2022596000</v>
      </c>
      <c r="BG12" s="2">
        <v>59961294000</v>
      </c>
      <c r="BH12" s="2">
        <v>47282996000</v>
      </c>
      <c r="BI12" s="2">
        <v>10380910000</v>
      </c>
      <c r="BJ12" s="2">
        <v>7052191000</v>
      </c>
      <c r="BK12" s="2">
        <v>4559685000</v>
      </c>
      <c r="BL12" s="2">
        <v>1660905000</v>
      </c>
      <c r="BM12" s="2">
        <v>2898780000</v>
      </c>
      <c r="BN12" s="2">
        <v>8125397000</v>
      </c>
      <c r="BO12" s="2">
        <v>0</v>
      </c>
      <c r="BP12" s="2">
        <v>-4073506000</v>
      </c>
      <c r="BQ12" s="2">
        <v>-97491000</v>
      </c>
      <c r="BR12" s="2">
        <v>2114929000</v>
      </c>
      <c r="BS12" s="2">
        <v>3446364000</v>
      </c>
      <c r="BT12" s="2">
        <v>3.9448660498999999</v>
      </c>
      <c r="BU12" s="2">
        <v>2.5408524239000001</v>
      </c>
      <c r="BV12" s="2">
        <v>19897905</v>
      </c>
      <c r="BW12" s="2">
        <v>27338800</v>
      </c>
      <c r="BX12" s="2">
        <v>45.6</v>
      </c>
      <c r="BY12" s="2">
        <v>2043.7</v>
      </c>
      <c r="BZ12" s="2">
        <v>97.8</v>
      </c>
      <c r="CA12" s="2">
        <v>4382.3999999999996</v>
      </c>
      <c r="CB12" s="2">
        <v>9167120</v>
      </c>
      <c r="CC12" s="2">
        <v>2114929</v>
      </c>
      <c r="CD12" s="2">
        <v>16690446.720422</v>
      </c>
      <c r="CE12" s="2">
        <v>24.851901825999999</v>
      </c>
      <c r="CF12" s="2">
        <v>796030.49</v>
      </c>
      <c r="CG12" s="2">
        <v>797265.24800000002</v>
      </c>
      <c r="CH12" s="2">
        <v>46642302000</v>
      </c>
      <c r="CI12" s="2">
        <v>2737288000</v>
      </c>
      <c r="CJ12" s="2">
        <v>3446364000</v>
      </c>
      <c r="CK12" s="2">
        <v>2598937000</v>
      </c>
      <c r="CL12" s="2">
        <v>549998000</v>
      </c>
      <c r="CM12" s="4">
        <v>-5.5848485194302404E-2</v>
      </c>
      <c r="CN12" s="4">
        <v>2.0234005873243948E-11</v>
      </c>
      <c r="CO12" s="2">
        <v>1251607000</v>
      </c>
      <c r="CP12" s="2">
        <v>2.5325023388993239E-2</v>
      </c>
      <c r="CQ12" s="2">
        <v>42532000</v>
      </c>
      <c r="CR12" s="2">
        <v>2.4464430651192429E-2</v>
      </c>
      <c r="CS12" s="2">
        <v>0.68718655880889368</v>
      </c>
      <c r="CT12" s="2">
        <v>5061899000</v>
      </c>
      <c r="CU12" s="2">
        <v>3330938000</v>
      </c>
      <c r="CV12" s="2">
        <v>37051146000</v>
      </c>
      <c r="CW12" s="2">
        <v>42532000</v>
      </c>
      <c r="CX12" s="2">
        <v>846285000</v>
      </c>
      <c r="CY12" s="2">
        <v>541268000</v>
      </c>
      <c r="CZ12" s="2">
        <v>0</v>
      </c>
      <c r="DA12" s="2">
        <v>-113425000</v>
      </c>
      <c r="DB12" s="5">
        <v>24.816965091001975</v>
      </c>
      <c r="DC12" s="5">
        <v>24.579416575210921</v>
      </c>
      <c r="DD12" s="5">
        <v>16.630347061033088</v>
      </c>
      <c r="DE12" s="5">
        <v>1.2476870355721079E-2</v>
      </c>
      <c r="DF12" s="2">
        <v>3.9448660498999999</v>
      </c>
      <c r="DG12" s="2">
        <v>43.823802749622303</v>
      </c>
      <c r="DH12" s="2">
        <v>0.97769042475967916</v>
      </c>
      <c r="DI12" s="2">
        <v>31.353075514815981</v>
      </c>
      <c r="DJ12" s="2">
        <v>0.69947379721324898</v>
      </c>
      <c r="DK12" s="2">
        <v>0.77787350619884887</v>
      </c>
      <c r="DL12" s="2">
        <v>34.8672486060143</v>
      </c>
      <c r="DM12" s="2">
        <v>0.78855863250716374</v>
      </c>
      <c r="DN12" s="2">
        <v>4.8344186834927215E-2</v>
      </c>
      <c r="DO12" s="5">
        <v>5.3002364306095152E-2</v>
      </c>
      <c r="DP12" s="5">
        <v>0.1176123884184354</v>
      </c>
      <c r="DQ12" s="2">
        <v>3.6231356181205827E-2</v>
      </c>
      <c r="DR12" s="2">
        <v>0.20612648954513493</v>
      </c>
      <c r="DS12" s="2">
        <v>0.77815185987681357</v>
      </c>
      <c r="DT12" s="2">
        <v>2.1669702947796647</v>
      </c>
      <c r="DU12" s="2">
        <v>0.80164699938233375</v>
      </c>
      <c r="DV12" s="2">
        <v>5.2718344993799109</v>
      </c>
      <c r="DW12" s="5">
        <v>1.3549567133708251</v>
      </c>
      <c r="DX12" s="5">
        <v>0.50125144132495569</v>
      </c>
      <c r="DY12" s="5">
        <v>1.9735294480916565</v>
      </c>
      <c r="DZ12" s="6">
        <v>9.7819656035512011E-13</v>
      </c>
      <c r="EA12" s="6">
        <v>1.0724501506653446E-12</v>
      </c>
      <c r="EB12" s="6">
        <v>2.3797697580248704E-12</v>
      </c>
      <c r="EC12" s="6">
        <v>7.331054737661122E-13</v>
      </c>
      <c r="ED12" s="6">
        <v>4.1707646000874175E-12</v>
      </c>
      <c r="EE12" s="13">
        <v>1122012000</v>
      </c>
      <c r="EF12" s="13">
        <v>1501773000</v>
      </c>
      <c r="EG12" s="13">
        <v>707153000</v>
      </c>
      <c r="EH12" s="13">
        <v>36902086000</v>
      </c>
      <c r="EI12" s="5">
        <v>10.75</v>
      </c>
      <c r="EJ12" s="5">
        <v>2264117.71</v>
      </c>
      <c r="EK12" s="5">
        <v>1886764.76</v>
      </c>
      <c r="EL12" s="5">
        <v>0</v>
      </c>
      <c r="EM12" s="5">
        <v>0</v>
      </c>
      <c r="EN12" s="5">
        <v>377352.95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2264117.71</v>
      </c>
      <c r="EX12" s="5">
        <v>6.42</v>
      </c>
      <c r="EY12" s="5">
        <v>10014445.149999999</v>
      </c>
      <c r="EZ12" s="5">
        <v>8200730.6699999999</v>
      </c>
      <c r="FA12" s="5">
        <v>173568.35</v>
      </c>
      <c r="FB12" s="5">
        <v>0</v>
      </c>
      <c r="FC12" s="5">
        <v>1640146.13</v>
      </c>
      <c r="FD12" s="5">
        <v>21750000</v>
      </c>
      <c r="FE12" s="5">
        <v>0</v>
      </c>
      <c r="FF12" s="5">
        <v>18125000</v>
      </c>
      <c r="FG12" s="5">
        <v>0</v>
      </c>
      <c r="FH12" s="5">
        <v>3625000</v>
      </c>
      <c r="FI12" s="5">
        <v>196054.93</v>
      </c>
      <c r="FJ12" s="5">
        <v>0</v>
      </c>
      <c r="FK12" s="5">
        <v>0</v>
      </c>
      <c r="FL12" s="5">
        <v>31960500.079999998</v>
      </c>
      <c r="FM12" s="5">
        <v>5</v>
      </c>
      <c r="FN12" s="5">
        <v>553496.23</v>
      </c>
      <c r="FO12" s="5">
        <v>461246.86</v>
      </c>
      <c r="FP12" s="5">
        <v>0</v>
      </c>
      <c r="FQ12" s="5">
        <v>0</v>
      </c>
      <c r="FR12" s="5">
        <v>92249.37</v>
      </c>
      <c r="FS12" s="5">
        <v>0</v>
      </c>
      <c r="FT12" s="5">
        <v>0</v>
      </c>
      <c r="FU12" s="5">
        <v>0</v>
      </c>
      <c r="FV12" s="5">
        <v>0</v>
      </c>
      <c r="FW12" s="5">
        <v>0</v>
      </c>
      <c r="FX12" s="5">
        <v>0</v>
      </c>
      <c r="FY12" s="5">
        <v>0</v>
      </c>
      <c r="FZ12" s="5">
        <v>0</v>
      </c>
      <c r="GA12" s="5">
        <v>553496.23</v>
      </c>
      <c r="GB12" s="5">
        <v>34</v>
      </c>
      <c r="GC12" s="5">
        <v>18</v>
      </c>
      <c r="GD12" s="5">
        <v>6</v>
      </c>
      <c r="GE12" s="5">
        <v>10</v>
      </c>
      <c r="GF12" s="5">
        <v>3</v>
      </c>
      <c r="GG12" s="5">
        <v>2</v>
      </c>
      <c r="GH12" s="5">
        <v>0</v>
      </c>
      <c r="GI12" s="5">
        <v>1</v>
      </c>
      <c r="GJ12" s="5">
        <v>0</v>
      </c>
      <c r="GK12" s="5">
        <v>0</v>
      </c>
      <c r="GL12" s="5">
        <v>0</v>
      </c>
      <c r="GM12" s="5">
        <v>0</v>
      </c>
      <c r="GN12" s="5">
        <v>20</v>
      </c>
      <c r="GO12" s="5">
        <v>10</v>
      </c>
      <c r="GP12" s="5">
        <v>6</v>
      </c>
      <c r="GQ12" s="5">
        <v>4</v>
      </c>
      <c r="GR12" s="5">
        <v>15</v>
      </c>
      <c r="GS12" s="5">
        <v>15</v>
      </c>
      <c r="GT12" s="5">
        <v>0</v>
      </c>
      <c r="GU12" s="5">
        <v>0</v>
      </c>
      <c r="GV12" s="5">
        <v>34</v>
      </c>
      <c r="GW12" s="5">
        <v>18</v>
      </c>
      <c r="GX12" s="5">
        <v>6</v>
      </c>
      <c r="GY12" s="5">
        <v>10</v>
      </c>
      <c r="GZ12" s="5">
        <v>30</v>
      </c>
      <c r="HA12" s="5">
        <v>13</v>
      </c>
      <c r="HB12" s="5">
        <v>6</v>
      </c>
      <c r="HC12" s="5">
        <v>11</v>
      </c>
      <c r="HD12" s="5">
        <v>5</v>
      </c>
      <c r="HE12" s="5">
        <v>2</v>
      </c>
      <c r="HF12" s="5">
        <v>1</v>
      </c>
      <c r="HG12" s="5">
        <v>2</v>
      </c>
      <c r="HH12" s="69">
        <v>0</v>
      </c>
      <c r="HI12" s="5">
        <v>0</v>
      </c>
      <c r="HJ12" s="5">
        <v>0</v>
      </c>
      <c r="HK12" s="5">
        <v>0</v>
      </c>
      <c r="HL12" s="5">
        <v>0</v>
      </c>
      <c r="HM12" s="5">
        <v>0</v>
      </c>
      <c r="HN12" s="5">
        <v>0</v>
      </c>
      <c r="HO12" s="5">
        <v>0</v>
      </c>
      <c r="HP12" s="13">
        <v>0</v>
      </c>
      <c r="HQ12" s="71">
        <v>2.5408524239000001</v>
      </c>
      <c r="HR12" s="20">
        <v>0.97140000000000004</v>
      </c>
      <c r="HS12" s="72">
        <v>16690447000</v>
      </c>
      <c r="HT12" s="72">
        <v>12161552600</v>
      </c>
      <c r="HU12" s="71">
        <v>0.77815185987681357</v>
      </c>
      <c r="HV12" s="72">
        <v>23.538102356766004</v>
      </c>
      <c r="HW12" s="72">
        <v>23.22154538625497</v>
      </c>
      <c r="HX12" s="72">
        <v>5.2372302038711842E-2</v>
      </c>
      <c r="HY12" s="72">
        <v>2.8287968583232986E-2</v>
      </c>
      <c r="HZ12" s="72">
        <v>24.816965091001975</v>
      </c>
    </row>
    <row r="13" spans="1:234">
      <c r="A13" s="13">
        <v>2016</v>
      </c>
      <c r="B13" s="2">
        <v>102</v>
      </c>
      <c r="C13" s="3" t="s">
        <v>243</v>
      </c>
      <c r="D13" s="5">
        <v>42150391000170</v>
      </c>
      <c r="E13" s="5" t="s">
        <v>244</v>
      </c>
      <c r="F13" s="5" t="s">
        <v>245</v>
      </c>
      <c r="G13" s="5" t="s">
        <v>246</v>
      </c>
      <c r="H13" s="5" t="s">
        <v>239</v>
      </c>
      <c r="I13" s="5" t="s">
        <v>247</v>
      </c>
      <c r="J13" s="5" t="s">
        <v>229</v>
      </c>
      <c r="K13" s="5" t="s">
        <v>230</v>
      </c>
      <c r="L13" s="5" t="s">
        <v>248</v>
      </c>
      <c r="M13" s="5" t="s">
        <v>232</v>
      </c>
      <c r="N13" s="2" t="s">
        <v>242</v>
      </c>
      <c r="O13" s="2" t="s">
        <v>234</v>
      </c>
      <c r="P13" s="2">
        <v>0.58599999999999997</v>
      </c>
      <c r="Q13" s="2">
        <v>0.56599999999999995</v>
      </c>
      <c r="R13" s="9">
        <v>2016</v>
      </c>
      <c r="S13" s="2">
        <v>16256252000</v>
      </c>
      <c r="T13" s="2">
        <v>6701864000</v>
      </c>
      <c r="U13" s="2">
        <v>1190483000</v>
      </c>
      <c r="V13" s="2">
        <v>1838425000</v>
      </c>
      <c r="W13" s="2">
        <v>1634137000</v>
      </c>
      <c r="X13" s="2">
        <v>204288000</v>
      </c>
      <c r="Y13" s="2">
        <v>5238014000</v>
      </c>
      <c r="Z13" s="2">
        <v>-279192000</v>
      </c>
      <c r="AA13" s="2">
        <v>826015000</v>
      </c>
      <c r="AB13" s="2">
        <v>359704000</v>
      </c>
      <c r="AC13" s="2">
        <v>35565599000</v>
      </c>
      <c r="AD13" s="2">
        <v>3327489000</v>
      </c>
      <c r="AE13" s="2">
        <v>0</v>
      </c>
      <c r="AF13" s="2">
        <v>0</v>
      </c>
      <c r="AG13" s="2">
        <v>70236000</v>
      </c>
      <c r="AH13" s="2">
        <v>70236000</v>
      </c>
      <c r="AI13" s="2">
        <v>92313000</v>
      </c>
      <c r="AJ13" s="2">
        <v>29336710000</v>
      </c>
      <c r="AK13" s="2">
        <v>2809087000</v>
      </c>
      <c r="AL13" s="2">
        <v>2809087000</v>
      </c>
      <c r="AM13" s="2">
        <v>0</v>
      </c>
      <c r="AN13" s="2">
        <v>0</v>
      </c>
      <c r="AO13" s="2">
        <v>51821851000</v>
      </c>
      <c r="AP13" s="2">
        <v>23038307000</v>
      </c>
      <c r="AQ13" s="2">
        <v>6545136000</v>
      </c>
      <c r="AR13" s="2">
        <v>624080000</v>
      </c>
      <c r="AS13" s="2">
        <v>2594463000</v>
      </c>
      <c r="AT13" s="2">
        <v>2594463000</v>
      </c>
      <c r="AU13" s="2">
        <v>0</v>
      </c>
      <c r="AV13" s="2">
        <v>0</v>
      </c>
      <c r="AW13" s="2">
        <v>11149394000</v>
      </c>
      <c r="AX13" s="2">
        <v>27062834000</v>
      </c>
      <c r="AY13" s="2">
        <v>20736604000</v>
      </c>
      <c r="AZ13" s="2">
        <v>20736604000</v>
      </c>
      <c r="BA13" s="2">
        <v>0</v>
      </c>
      <c r="BB13" s="2">
        <v>0</v>
      </c>
      <c r="BC13" s="2">
        <v>3125487000</v>
      </c>
      <c r="BD13" s="2">
        <v>510523000</v>
      </c>
      <c r="BE13" s="2">
        <v>1720710000</v>
      </c>
      <c r="BF13" s="2">
        <v>2738590000</v>
      </c>
      <c r="BG13" s="2">
        <v>51821851000</v>
      </c>
      <c r="BH13" s="2">
        <v>47663988000</v>
      </c>
      <c r="BI13" s="2">
        <v>12723369000</v>
      </c>
      <c r="BJ13" s="2">
        <v>5951247000</v>
      </c>
      <c r="BK13" s="2">
        <v>-140010000</v>
      </c>
      <c r="BL13" s="2">
        <v>616046000</v>
      </c>
      <c r="BM13" s="2">
        <v>-729197000</v>
      </c>
      <c r="BN13" s="2">
        <v>4746292000</v>
      </c>
      <c r="BO13" s="2">
        <v>0</v>
      </c>
      <c r="BP13" s="2">
        <v>-2840874000</v>
      </c>
      <c r="BQ13" s="2">
        <v>-2757312000</v>
      </c>
      <c r="BR13" s="2">
        <v>2683100000</v>
      </c>
      <c r="BS13" s="2">
        <v>-265252000</v>
      </c>
      <c r="BT13" s="2">
        <v>-0.51690608484</v>
      </c>
      <c r="BU13" s="2">
        <v>3.4403409573000001</v>
      </c>
      <c r="BV13" s="2">
        <v>15438720</v>
      </c>
      <c r="BW13" s="2">
        <v>23331067</v>
      </c>
      <c r="BX13" s="2">
        <v>45</v>
      </c>
      <c r="BY13" s="2">
        <v>1355.9</v>
      </c>
      <c r="BZ13" s="2">
        <v>96.7</v>
      </c>
      <c r="CA13" s="2">
        <v>2911.7</v>
      </c>
      <c r="CB13" s="2">
        <v>8634347</v>
      </c>
      <c r="CC13" s="2">
        <v>2683100</v>
      </c>
      <c r="CD13" s="2">
        <v>25346028.683594</v>
      </c>
      <c r="CE13" s="2">
        <v>34.25</v>
      </c>
      <c r="CF13" s="2">
        <v>796022.84600000002</v>
      </c>
      <c r="CG13" s="2">
        <v>797257.60400000005</v>
      </c>
      <c r="CH13" s="2">
        <v>39082903000</v>
      </c>
      <c r="CI13" s="2">
        <v>-1242235000</v>
      </c>
      <c r="CJ13" s="2">
        <v>-737859000</v>
      </c>
      <c r="CK13" s="2">
        <v>6356078000</v>
      </c>
      <c r="CL13" s="2">
        <v>625923000</v>
      </c>
      <c r="CM13" s="4">
        <v>-0.10402067206888498</v>
      </c>
      <c r="CN13" s="4">
        <v>1.6677425273710737E-11</v>
      </c>
      <c r="CO13" s="2">
        <v>380992000</v>
      </c>
      <c r="CP13" s="2">
        <v>6.3539656098816014E-3</v>
      </c>
      <c r="CQ13" s="2">
        <v>-1101007000</v>
      </c>
      <c r="CR13" s="2">
        <v>2.4715927578214038E-2</v>
      </c>
      <c r="CS13" s="2">
        <v>0.48926078880152252</v>
      </c>
      <c r="CT13" s="2">
        <v>1251607000</v>
      </c>
      <c r="CU13" s="2">
        <v>6802200000</v>
      </c>
      <c r="CV13" s="2">
        <v>34661427000</v>
      </c>
      <c r="CW13" s="2">
        <v>-1101007000</v>
      </c>
      <c r="CX13" s="2">
        <v>-5153559000</v>
      </c>
      <c r="CY13" s="2">
        <v>-120580000</v>
      </c>
      <c r="CZ13" s="2">
        <v>359704000</v>
      </c>
      <c r="DA13" s="2">
        <v>4012484000</v>
      </c>
      <c r="DB13" s="5">
        <v>24.671077731241745</v>
      </c>
      <c r="DC13" s="5">
        <v>24.587441981154971</v>
      </c>
      <c r="DD13" s="5">
        <v>17.048132616304798</v>
      </c>
      <c r="DE13" s="5">
        <v>1.4729982788264146E-2</v>
      </c>
      <c r="DF13" s="2">
        <v>-0.51690608484</v>
      </c>
      <c r="DG13" s="2">
        <v>29.116551307309191</v>
      </c>
      <c r="DH13" s="2">
        <v>0.96679566694751984</v>
      </c>
      <c r="DI13" s="2">
        <v>15.727713560100192</v>
      </c>
      <c r="DJ13" s="2">
        <v>0.52222823920357453</v>
      </c>
      <c r="DK13" s="2">
        <v>0.75417805898133583</v>
      </c>
      <c r="DL13" s="2">
        <v>22.71324220815826</v>
      </c>
      <c r="DM13" s="2">
        <v>0.91976621985193086</v>
      </c>
      <c r="DN13" s="2">
        <v>-1.4071226440753728E-2</v>
      </c>
      <c r="DO13" s="5">
        <v>-1.3046635966450936E-2</v>
      </c>
      <c r="DP13" s="5">
        <v>0.11484049460139893</v>
      </c>
      <c r="DQ13" s="2">
        <v>-7.000863400267196E-2</v>
      </c>
      <c r="DR13" s="2">
        <v>0.44572792020289348</v>
      </c>
      <c r="DS13" s="2">
        <v>0.75466715823569475</v>
      </c>
      <c r="DT13" s="2">
        <v>-0.42377681305972537</v>
      </c>
      <c r="DU13" s="2">
        <v>-0.47684540486741361</v>
      </c>
      <c r="DV13" s="2">
        <v>3.4585996478197951</v>
      </c>
      <c r="DW13" s="5">
        <v>0.63043249588832517</v>
      </c>
      <c r="DX13" s="5">
        <v>0.70938010169299781</v>
      </c>
      <c r="DY13" s="5">
        <v>1.9920067116498938</v>
      </c>
      <c r="DZ13" s="6">
        <v>-2.34671827475133E-13</v>
      </c>
      <c r="EA13" s="6">
        <v>-2.1758429640379235E-13</v>
      </c>
      <c r="EB13" s="6">
        <v>1.9152437671108121E-12</v>
      </c>
      <c r="EC13" s="6">
        <v>-1.1675637620941262E-12</v>
      </c>
      <c r="ED13" s="6">
        <v>7.4335940815902578E-12</v>
      </c>
      <c r="EE13" s="13">
        <v>1410828000</v>
      </c>
      <c r="EF13" s="13">
        <v>1639209000</v>
      </c>
      <c r="EG13" s="13">
        <v>3752163000</v>
      </c>
      <c r="EH13" s="13">
        <v>34940619000</v>
      </c>
      <c r="EI13" s="13">
        <v>11</v>
      </c>
      <c r="EJ13" s="13">
        <v>2858644.8</v>
      </c>
      <c r="EK13" s="13">
        <v>2382204</v>
      </c>
      <c r="EL13" s="13">
        <v>0</v>
      </c>
      <c r="EM13" s="13">
        <v>0</v>
      </c>
      <c r="EN13" s="13">
        <v>476440.8</v>
      </c>
      <c r="EO13" s="13">
        <v>0</v>
      </c>
      <c r="EP13" s="13">
        <v>0</v>
      </c>
      <c r="EQ13" s="13">
        <v>0</v>
      </c>
      <c r="ER13" s="13">
        <v>0</v>
      </c>
      <c r="ES13" s="13">
        <v>0</v>
      </c>
      <c r="ET13" s="13">
        <v>0</v>
      </c>
      <c r="EU13" s="13">
        <v>0</v>
      </c>
      <c r="EV13" s="13">
        <v>0</v>
      </c>
      <c r="EW13" s="13">
        <v>2858644.8</v>
      </c>
      <c r="EX13" s="13">
        <v>7</v>
      </c>
      <c r="EY13" s="13">
        <v>14841952.949999999</v>
      </c>
      <c r="EZ13" s="13">
        <v>12159585.939999999</v>
      </c>
      <c r="FA13" s="13">
        <v>250449.82</v>
      </c>
      <c r="FB13" s="13">
        <v>0</v>
      </c>
      <c r="FC13" s="13">
        <v>2431917.19</v>
      </c>
      <c r="FD13" s="13">
        <v>23280000</v>
      </c>
      <c r="FE13" s="13">
        <v>0</v>
      </c>
      <c r="FF13" s="13">
        <v>19400000</v>
      </c>
      <c r="FG13" s="13">
        <v>0</v>
      </c>
      <c r="FH13" s="13">
        <v>3880000</v>
      </c>
      <c r="FI13" s="13">
        <v>534555.71</v>
      </c>
      <c r="FJ13" s="13">
        <v>0</v>
      </c>
      <c r="FK13" s="13">
        <v>0</v>
      </c>
      <c r="FL13" s="13">
        <v>38656508.660000004</v>
      </c>
      <c r="FM13" s="13">
        <v>5</v>
      </c>
      <c r="FN13" s="13">
        <v>785160</v>
      </c>
      <c r="FO13" s="13">
        <v>654300</v>
      </c>
      <c r="FP13" s="13">
        <v>0</v>
      </c>
      <c r="FQ13" s="13">
        <v>0</v>
      </c>
      <c r="FR13" s="13">
        <v>130860</v>
      </c>
      <c r="FS13" s="13">
        <v>0</v>
      </c>
      <c r="FT13" s="13">
        <v>0</v>
      </c>
      <c r="FU13" s="13">
        <v>0</v>
      </c>
      <c r="FV13" s="13">
        <v>0</v>
      </c>
      <c r="FW13" s="13">
        <v>0</v>
      </c>
      <c r="FX13" s="13">
        <v>0</v>
      </c>
      <c r="FY13" s="13">
        <v>0</v>
      </c>
      <c r="FZ13" s="13">
        <v>0</v>
      </c>
      <c r="GA13" s="13">
        <v>785160</v>
      </c>
      <c r="GB13" s="5">
        <v>35</v>
      </c>
      <c r="GC13" s="13">
        <v>21</v>
      </c>
      <c r="GD13" s="13">
        <v>6</v>
      </c>
      <c r="GE13" s="13">
        <v>8</v>
      </c>
      <c r="GF13" s="13">
        <v>4</v>
      </c>
      <c r="GG13" s="13">
        <v>3</v>
      </c>
      <c r="GH13" s="13">
        <v>0</v>
      </c>
      <c r="GI13" s="13">
        <v>1</v>
      </c>
      <c r="GJ13" s="13">
        <v>0</v>
      </c>
      <c r="GK13" s="13">
        <v>0</v>
      </c>
      <c r="GL13" s="13">
        <v>0</v>
      </c>
      <c r="GM13" s="13">
        <v>0</v>
      </c>
      <c r="GN13" s="13">
        <v>24</v>
      </c>
      <c r="GO13" s="13">
        <v>14</v>
      </c>
      <c r="GP13" s="13">
        <v>6</v>
      </c>
      <c r="GQ13" s="13">
        <v>4</v>
      </c>
      <c r="GR13" s="13">
        <v>10</v>
      </c>
      <c r="GS13" s="13">
        <v>10</v>
      </c>
      <c r="GT13" s="13">
        <v>0</v>
      </c>
      <c r="GU13" s="13">
        <v>0</v>
      </c>
      <c r="GV13" s="13">
        <v>35</v>
      </c>
      <c r="GW13" s="13">
        <v>21</v>
      </c>
      <c r="GX13" s="13">
        <v>6</v>
      </c>
      <c r="GY13" s="13">
        <v>8</v>
      </c>
      <c r="GZ13" s="13">
        <v>27</v>
      </c>
      <c r="HA13" s="13">
        <v>15</v>
      </c>
      <c r="HB13" s="13">
        <v>5</v>
      </c>
      <c r="HC13" s="13">
        <v>7</v>
      </c>
      <c r="HD13" s="13">
        <v>7</v>
      </c>
      <c r="HE13" s="13">
        <v>5</v>
      </c>
      <c r="HF13" s="13">
        <v>2</v>
      </c>
      <c r="HG13" s="13">
        <v>0</v>
      </c>
      <c r="HH13" s="73">
        <v>2</v>
      </c>
      <c r="HI13" s="13">
        <v>2</v>
      </c>
      <c r="HJ13" s="13">
        <v>0</v>
      </c>
      <c r="HK13" s="13">
        <v>0</v>
      </c>
      <c r="HL13" s="13">
        <v>1</v>
      </c>
      <c r="HM13" s="13">
        <v>1</v>
      </c>
      <c r="HN13" s="13">
        <v>0</v>
      </c>
      <c r="HO13" s="13">
        <v>0</v>
      </c>
      <c r="HP13" s="13">
        <v>0</v>
      </c>
      <c r="HQ13" s="71">
        <v>3.4403409573000001</v>
      </c>
      <c r="HR13" s="20">
        <v>0.97140000000000004</v>
      </c>
      <c r="HS13" s="72">
        <v>25346029000</v>
      </c>
      <c r="HT13" s="72">
        <v>15274584000</v>
      </c>
      <c r="HU13" s="71">
        <v>0.75466715823569475</v>
      </c>
      <c r="HV13" s="72">
        <v>23.955887907770389</v>
      </c>
      <c r="HW13" s="72">
        <v>23.449456107590663</v>
      </c>
      <c r="HX13" s="72">
        <v>-7.9401254887634179E-3</v>
      </c>
      <c r="HY13" s="72">
        <v>2.7110276196753113E-2</v>
      </c>
      <c r="HZ13" s="72">
        <v>24.671077731241745</v>
      </c>
    </row>
    <row r="14" spans="1:234">
      <c r="A14" s="10">
        <v>2013</v>
      </c>
      <c r="B14" s="2">
        <v>109</v>
      </c>
      <c r="C14" s="3" t="s">
        <v>249</v>
      </c>
      <c r="D14" s="9">
        <v>1838723000127</v>
      </c>
      <c r="E14" s="5" t="s">
        <v>250</v>
      </c>
      <c r="F14" s="5" t="s">
        <v>251</v>
      </c>
      <c r="G14" s="5" t="s">
        <v>226</v>
      </c>
      <c r="H14" s="5" t="s">
        <v>227</v>
      </c>
      <c r="I14" s="5" t="s">
        <v>252</v>
      </c>
      <c r="J14" s="5" t="s">
        <v>229</v>
      </c>
      <c r="K14" s="5" t="s">
        <v>230</v>
      </c>
      <c r="L14" s="5" t="s">
        <v>231</v>
      </c>
      <c r="M14" s="5" t="s">
        <v>232</v>
      </c>
      <c r="N14" s="2" t="s">
        <v>253</v>
      </c>
      <c r="O14" s="2">
        <v>5.7839999999999998</v>
      </c>
      <c r="P14" s="2">
        <v>3.7759999999999998</v>
      </c>
      <c r="Q14" s="2">
        <v>4.609</v>
      </c>
      <c r="R14" s="9">
        <v>2013</v>
      </c>
      <c r="S14" s="2">
        <v>13242523000</v>
      </c>
      <c r="T14" s="2">
        <v>3127715000</v>
      </c>
      <c r="U14" s="2">
        <v>459568000</v>
      </c>
      <c r="V14" s="2">
        <v>3487362000</v>
      </c>
      <c r="W14" s="2">
        <v>3338355000</v>
      </c>
      <c r="X14" s="2">
        <v>149007000</v>
      </c>
      <c r="Y14" s="2">
        <v>3111615000</v>
      </c>
      <c r="Z14" s="2">
        <v>93039000</v>
      </c>
      <c r="AA14" s="2">
        <v>1302939000</v>
      </c>
      <c r="AB14" s="2">
        <v>547473000</v>
      </c>
      <c r="AC14" s="2">
        <v>19132046000</v>
      </c>
      <c r="AD14" s="2">
        <v>3444556000</v>
      </c>
      <c r="AE14" s="2">
        <v>0</v>
      </c>
      <c r="AF14" s="2">
        <v>56002000</v>
      </c>
      <c r="AG14" s="2">
        <v>361486000</v>
      </c>
      <c r="AH14" s="2">
        <v>7811000</v>
      </c>
      <c r="AI14" s="2">
        <v>107990000</v>
      </c>
      <c r="AJ14" s="2">
        <v>10821578000</v>
      </c>
      <c r="AK14" s="2">
        <v>4757922000</v>
      </c>
      <c r="AL14" s="2">
        <v>4757922000</v>
      </c>
      <c r="AM14" s="2">
        <v>0</v>
      </c>
      <c r="AN14" s="2">
        <v>0</v>
      </c>
      <c r="AO14" s="2">
        <v>32374569000</v>
      </c>
      <c r="AP14" s="2">
        <v>8436031000</v>
      </c>
      <c r="AQ14" s="2">
        <v>3674705000</v>
      </c>
      <c r="AR14" s="2">
        <v>253678000</v>
      </c>
      <c r="AS14" s="2">
        <v>2696594000</v>
      </c>
      <c r="AT14" s="2">
        <v>2696594000</v>
      </c>
      <c r="AU14" s="2">
        <v>0</v>
      </c>
      <c r="AV14" s="2">
        <v>0</v>
      </c>
      <c r="AW14" s="2">
        <v>1084621000</v>
      </c>
      <c r="AX14" s="2">
        <v>9242384000</v>
      </c>
      <c r="AY14" s="2">
        <v>7484596000</v>
      </c>
      <c r="AZ14" s="2">
        <v>7484596000</v>
      </c>
      <c r="BA14" s="2">
        <v>0</v>
      </c>
      <c r="BB14" s="2">
        <v>0</v>
      </c>
      <c r="BC14" s="2">
        <v>719627000</v>
      </c>
      <c r="BD14" s="2">
        <v>20566000</v>
      </c>
      <c r="BE14" s="2">
        <v>14696154000</v>
      </c>
      <c r="BF14" s="2">
        <v>14655071000</v>
      </c>
      <c r="BG14" s="2">
        <v>32374569000</v>
      </c>
      <c r="BH14" s="2">
        <v>30521246000</v>
      </c>
      <c r="BI14" s="2">
        <v>7568101000</v>
      </c>
      <c r="BJ14" s="2">
        <v>1959648000</v>
      </c>
      <c r="BK14" s="2">
        <v>1212112000</v>
      </c>
      <c r="BL14" s="2">
        <v>145275000</v>
      </c>
      <c r="BM14" s="2">
        <v>1066837000</v>
      </c>
      <c r="BN14" s="2">
        <v>3318683000</v>
      </c>
      <c r="BO14" s="2">
        <v>0</v>
      </c>
      <c r="BP14" s="2">
        <v>-1512634000</v>
      </c>
      <c r="BQ14" s="2">
        <v>-757269000</v>
      </c>
      <c r="BR14" s="2">
        <v>1176086000</v>
      </c>
      <c r="BS14" s="2">
        <v>1197022000</v>
      </c>
      <c r="BT14" s="2">
        <v>1.2206553182</v>
      </c>
      <c r="BU14" s="2">
        <v>16.831603735000002</v>
      </c>
      <c r="BV14" s="2">
        <v>6593907</v>
      </c>
      <c r="BW14" s="2">
        <v>10181190</v>
      </c>
      <c r="BX14" s="2">
        <v>31.4</v>
      </c>
      <c r="BY14" s="2">
        <v>69.3</v>
      </c>
      <c r="BZ14" s="2">
        <v>54.6</v>
      </c>
      <c r="CA14" s="2">
        <v>120.3</v>
      </c>
      <c r="CB14" s="2">
        <v>3135734</v>
      </c>
      <c r="CC14" s="2">
        <v>1176086</v>
      </c>
      <c r="CD14" s="2">
        <v>42516357.800999999</v>
      </c>
      <c r="CE14" s="2">
        <v>46.380462059000003</v>
      </c>
      <c r="CF14" s="2">
        <v>870687.73899999994</v>
      </c>
      <c r="CG14" s="2">
        <v>872473.24600000004</v>
      </c>
      <c r="CH14" s="2">
        <v>7547507000</v>
      </c>
      <c r="CI14" s="2">
        <v>1652543000</v>
      </c>
      <c r="CJ14" s="2">
        <v>1197022000</v>
      </c>
      <c r="CK14" s="2">
        <v>971813000</v>
      </c>
      <c r="CL14" s="2">
        <v>255812000</v>
      </c>
      <c r="CM14" s="4">
        <v>-8.5029889918994545E-3</v>
      </c>
      <c r="CN14" s="4">
        <v>3.2496813362481672E-11</v>
      </c>
      <c r="CO14" s="2">
        <v>2003863000</v>
      </c>
      <c r="CP14" s="2">
        <v>6.5119161914982612E-2</v>
      </c>
      <c r="CQ14" s="2">
        <v>207157000</v>
      </c>
      <c r="CR14" s="2">
        <v>5.8387219549251003E-2</v>
      </c>
      <c r="CS14" s="2">
        <v>0.35166680055353772</v>
      </c>
      <c r="CT14" s="2">
        <v>2811145000</v>
      </c>
      <c r="CU14" s="2">
        <v>5735165000</v>
      </c>
      <c r="CV14" s="2">
        <v>23046184000</v>
      </c>
      <c r="CW14" s="2">
        <v>207157000</v>
      </c>
      <c r="CX14" s="2">
        <v>293459000</v>
      </c>
      <c r="CY14" s="2">
        <v>25683000</v>
      </c>
      <c r="CZ14" s="2">
        <v>73057000</v>
      </c>
      <c r="DA14" s="2">
        <v>105477000</v>
      </c>
      <c r="DB14" s="5">
        <v>24.200639044136185</v>
      </c>
      <c r="DC14" s="5">
        <v>24.141688868217393</v>
      </c>
      <c r="DD14" s="5">
        <v>17.565399449279003</v>
      </c>
      <c r="DE14" s="5">
        <v>2.8930261482698126E-3</v>
      </c>
      <c r="DF14" s="2">
        <v>1.2206553182</v>
      </c>
      <c r="DG14" s="2">
        <v>1.202927990547731</v>
      </c>
      <c r="DH14" s="2">
        <v>0.54605869810961805</v>
      </c>
      <c r="DI14" s="2">
        <v>0.62889814573255021</v>
      </c>
      <c r="DJ14" s="2">
        <v>0.28548284303028099</v>
      </c>
      <c r="DK14" s="2">
        <v>0.2331307329527692</v>
      </c>
      <c r="DL14" s="2">
        <v>0.51357021707856354</v>
      </c>
      <c r="DM14" s="2">
        <v>0.94275373982584909</v>
      </c>
      <c r="DN14" s="2">
        <v>3.2952932902365437E-2</v>
      </c>
      <c r="DO14" s="5">
        <v>3.3789098190016451E-2</v>
      </c>
      <c r="DP14" s="5">
        <v>6.0530473780206928E-2</v>
      </c>
      <c r="DQ14" s="2">
        <v>7.6038077912326798E-3</v>
      </c>
      <c r="DR14" s="2">
        <v>0.15363338557005743</v>
      </c>
      <c r="DS14" s="2">
        <v>0.23444399700891769</v>
      </c>
      <c r="DT14" s="2">
        <v>7.2592938261262091E-2</v>
      </c>
      <c r="DU14" s="2">
        <v>7.2890812352500806E-2</v>
      </c>
      <c r="DV14" s="2">
        <v>0.13334427497153337</v>
      </c>
      <c r="DW14" s="5">
        <v>6.4217617752236403E-2</v>
      </c>
      <c r="DX14" s="5">
        <v>6.448112498844466E-2</v>
      </c>
      <c r="DY14" s="5">
        <v>1.9343453081830277</v>
      </c>
      <c r="DZ14" s="6">
        <v>1.0708653102745511E-12</v>
      </c>
      <c r="EA14" s="6">
        <v>1.0980380175675319E-12</v>
      </c>
      <c r="EB14" s="6">
        <v>1.9670475091779752E-12</v>
      </c>
      <c r="EC14" s="6">
        <v>2.4709952263587243E-13</v>
      </c>
      <c r="ED14" s="6">
        <v>4.9925954571163416E-12</v>
      </c>
      <c r="EE14" s="10">
        <v>4624289000</v>
      </c>
      <c r="EF14" s="10">
        <v>462105000</v>
      </c>
      <c r="EG14" s="10">
        <v>648771000</v>
      </c>
      <c r="EH14" s="10">
        <v>22953145000</v>
      </c>
      <c r="EI14" s="5">
        <v>10.92</v>
      </c>
      <c r="EJ14" s="5">
        <v>6981813.1600000001</v>
      </c>
      <c r="EK14" s="5">
        <v>4613524.66</v>
      </c>
      <c r="EL14" s="5">
        <v>0</v>
      </c>
      <c r="EM14" s="5">
        <v>1204653</v>
      </c>
      <c r="EN14" s="5">
        <v>1163635.5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8275900</v>
      </c>
      <c r="EV14" s="5">
        <v>0</v>
      </c>
      <c r="EW14" s="5">
        <v>15257713.16</v>
      </c>
      <c r="EX14" s="5">
        <v>9.5</v>
      </c>
      <c r="EY14" s="5">
        <v>18670089.289999999</v>
      </c>
      <c r="EZ14" s="5">
        <v>12933501.83</v>
      </c>
      <c r="FA14" s="5">
        <v>1311929.8500000001</v>
      </c>
      <c r="FB14" s="5">
        <v>0</v>
      </c>
      <c r="FC14" s="5">
        <v>4424657.6100000003</v>
      </c>
      <c r="FD14" s="5">
        <v>7565081</v>
      </c>
      <c r="FE14" s="5">
        <v>0</v>
      </c>
      <c r="FF14" s="5">
        <v>7565081</v>
      </c>
      <c r="FG14" s="5">
        <v>0</v>
      </c>
      <c r="FH14" s="5">
        <v>0</v>
      </c>
      <c r="FI14" s="5">
        <v>165845.45000000001</v>
      </c>
      <c r="FJ14" s="5">
        <v>1880961.26</v>
      </c>
      <c r="FK14" s="5">
        <v>7961448.6299999999</v>
      </c>
      <c r="FL14" s="5">
        <v>36243425.630000003</v>
      </c>
      <c r="FM14" s="5">
        <v>3</v>
      </c>
      <c r="FN14" s="5">
        <v>503210.54000000004</v>
      </c>
      <c r="FO14" s="5">
        <v>419342.15</v>
      </c>
      <c r="FP14" s="5">
        <v>0</v>
      </c>
      <c r="FQ14" s="5">
        <v>0</v>
      </c>
      <c r="FR14" s="5">
        <v>83868.39</v>
      </c>
      <c r="FS14" s="5">
        <v>0</v>
      </c>
      <c r="FT14" s="5">
        <v>0</v>
      </c>
      <c r="FU14" s="5">
        <v>0</v>
      </c>
      <c r="FV14" s="5">
        <v>0</v>
      </c>
      <c r="FW14" s="5">
        <v>0</v>
      </c>
      <c r="FX14" s="5">
        <v>0</v>
      </c>
      <c r="FY14" s="5">
        <v>0</v>
      </c>
      <c r="FZ14" s="5">
        <v>0</v>
      </c>
      <c r="GA14" s="5">
        <v>503210.54000000004</v>
      </c>
      <c r="GB14" s="5">
        <v>33</v>
      </c>
      <c r="GC14" s="5">
        <v>19</v>
      </c>
      <c r="GD14" s="5">
        <v>8</v>
      </c>
      <c r="GE14" s="5">
        <v>6</v>
      </c>
      <c r="GF14" s="5">
        <v>6</v>
      </c>
      <c r="GG14" s="5">
        <v>3</v>
      </c>
      <c r="GH14" s="5">
        <v>1</v>
      </c>
      <c r="GI14" s="5">
        <v>2</v>
      </c>
      <c r="GJ14" s="5">
        <v>0</v>
      </c>
      <c r="GK14" s="5">
        <v>0</v>
      </c>
      <c r="GL14" s="5">
        <v>0</v>
      </c>
      <c r="GM14" s="5">
        <v>0</v>
      </c>
      <c r="GN14" s="5">
        <v>9</v>
      </c>
      <c r="GO14" s="5">
        <v>6</v>
      </c>
      <c r="GP14" s="5">
        <v>0</v>
      </c>
      <c r="GQ14" s="5">
        <v>3</v>
      </c>
      <c r="GR14" s="5">
        <v>6</v>
      </c>
      <c r="GS14" s="5">
        <v>3</v>
      </c>
      <c r="GT14" s="5">
        <v>2</v>
      </c>
      <c r="GU14" s="5">
        <v>1</v>
      </c>
      <c r="GV14" s="5">
        <v>33</v>
      </c>
      <c r="GW14" s="5">
        <v>19</v>
      </c>
      <c r="GX14" s="5">
        <v>8</v>
      </c>
      <c r="GY14" s="5">
        <v>6</v>
      </c>
      <c r="GZ14" s="5">
        <v>20</v>
      </c>
      <c r="HA14" s="5">
        <v>9</v>
      </c>
      <c r="HB14" s="5">
        <v>8</v>
      </c>
      <c r="HC14" s="5">
        <v>3</v>
      </c>
      <c r="HD14" s="5">
        <v>6</v>
      </c>
      <c r="HE14" s="5">
        <v>3</v>
      </c>
      <c r="HF14" s="5">
        <v>1</v>
      </c>
      <c r="HG14" s="5">
        <v>2</v>
      </c>
      <c r="HH14" s="69">
        <v>0</v>
      </c>
      <c r="HI14" s="5">
        <v>0</v>
      </c>
      <c r="HJ14" s="5">
        <v>0</v>
      </c>
      <c r="HK14" s="5">
        <v>0</v>
      </c>
      <c r="HL14" s="5">
        <v>0</v>
      </c>
      <c r="HM14" s="5">
        <v>0</v>
      </c>
      <c r="HN14" s="5">
        <v>0</v>
      </c>
      <c r="HO14" s="5">
        <v>0</v>
      </c>
      <c r="HP14" s="10">
        <v>0</v>
      </c>
      <c r="HQ14" s="11">
        <v>16.831603735000002</v>
      </c>
      <c r="HR14" s="20">
        <v>0.3231</v>
      </c>
      <c r="HS14" s="20">
        <v>42516358000</v>
      </c>
      <c r="HT14" s="20">
        <v>30856804600</v>
      </c>
      <c r="HU14" s="11">
        <v>0.23444399700891769</v>
      </c>
      <c r="HV14" s="20">
        <v>24.473154732941691</v>
      </c>
      <c r="HW14" s="20">
        <v>24.152623133478141</v>
      </c>
      <c r="HX14" s="20">
        <v>3.2816807538040123E-2</v>
      </c>
      <c r="HY14" s="20">
        <v>1.483073518422898E-2</v>
      </c>
      <c r="HZ14" s="20">
        <v>24.200639044136185</v>
      </c>
    </row>
    <row r="15" spans="1:234">
      <c r="A15" s="13">
        <v>2014</v>
      </c>
      <c r="B15" s="2">
        <v>109</v>
      </c>
      <c r="C15" s="3" t="s">
        <v>249</v>
      </c>
      <c r="D15" s="5">
        <v>1838723000127</v>
      </c>
      <c r="E15" s="5" t="s">
        <v>250</v>
      </c>
      <c r="F15" s="5" t="s">
        <v>251</v>
      </c>
      <c r="G15" s="5" t="s">
        <v>226</v>
      </c>
      <c r="H15" s="5" t="s">
        <v>227</v>
      </c>
      <c r="I15" s="5" t="s">
        <v>252</v>
      </c>
      <c r="J15" s="5" t="s">
        <v>229</v>
      </c>
      <c r="K15" s="5" t="s">
        <v>230</v>
      </c>
      <c r="L15" s="5" t="s">
        <v>231</v>
      </c>
      <c r="M15" s="5" t="s">
        <v>232</v>
      </c>
      <c r="N15" s="2" t="s">
        <v>253</v>
      </c>
      <c r="O15" s="2">
        <v>5.7839999999999998</v>
      </c>
      <c r="P15" s="2">
        <v>3.7759999999999998</v>
      </c>
      <c r="Q15" s="2">
        <v>4.609</v>
      </c>
      <c r="R15" s="9">
        <v>2014</v>
      </c>
      <c r="S15" s="2">
        <v>17488245000</v>
      </c>
      <c r="T15" s="2">
        <v>6006942000</v>
      </c>
      <c r="U15" s="2">
        <v>587480000</v>
      </c>
      <c r="V15" s="2">
        <v>3261938000</v>
      </c>
      <c r="W15" s="2">
        <v>3046871000</v>
      </c>
      <c r="X15" s="2">
        <v>215067000</v>
      </c>
      <c r="Y15" s="2">
        <v>2941355000</v>
      </c>
      <c r="Z15" s="2">
        <v>-170260000</v>
      </c>
      <c r="AA15" s="2">
        <v>1009076000</v>
      </c>
      <c r="AB15" s="2">
        <v>2550874000</v>
      </c>
      <c r="AC15" s="2">
        <v>18615490000</v>
      </c>
      <c r="AD15" s="2">
        <v>3789075000</v>
      </c>
      <c r="AE15" s="2">
        <v>0</v>
      </c>
      <c r="AF15" s="2">
        <v>62104000</v>
      </c>
      <c r="AG15" s="2">
        <v>369379000</v>
      </c>
      <c r="AH15" s="2">
        <v>7706000</v>
      </c>
      <c r="AI15" s="2">
        <v>438423000</v>
      </c>
      <c r="AJ15" s="2">
        <v>10059349000</v>
      </c>
      <c r="AK15" s="2">
        <v>4328643000</v>
      </c>
      <c r="AL15" s="2">
        <v>4328643000</v>
      </c>
      <c r="AM15" s="2">
        <v>0</v>
      </c>
      <c r="AN15" s="2">
        <v>0</v>
      </c>
      <c r="AO15" s="2">
        <v>36103735000</v>
      </c>
      <c r="AP15" s="2">
        <v>9569126000</v>
      </c>
      <c r="AQ15" s="2">
        <v>3977327000</v>
      </c>
      <c r="AR15" s="2">
        <v>299951000</v>
      </c>
      <c r="AS15" s="2">
        <v>2738903000</v>
      </c>
      <c r="AT15" s="2">
        <v>2738903000</v>
      </c>
      <c r="AU15" s="2">
        <v>0</v>
      </c>
      <c r="AV15" s="2">
        <v>0</v>
      </c>
      <c r="AW15" s="2">
        <v>1318553000</v>
      </c>
      <c r="AX15" s="2">
        <v>10844666000</v>
      </c>
      <c r="AY15" s="2">
        <v>8850432000</v>
      </c>
      <c r="AZ15" s="2">
        <v>8850432000</v>
      </c>
      <c r="BA15" s="2">
        <v>0</v>
      </c>
      <c r="BB15" s="2">
        <v>0</v>
      </c>
      <c r="BC15" s="2">
        <v>703317000</v>
      </c>
      <c r="BD15" s="2">
        <v>90184000</v>
      </c>
      <c r="BE15" s="2">
        <v>15689943000</v>
      </c>
      <c r="BF15" s="2">
        <v>15590477000</v>
      </c>
      <c r="BG15" s="2">
        <v>36103735000</v>
      </c>
      <c r="BH15" s="2">
        <v>29006843000</v>
      </c>
      <c r="BI15" s="2">
        <v>8509413000</v>
      </c>
      <c r="BJ15" s="2">
        <v>3478319000</v>
      </c>
      <c r="BK15" s="2">
        <v>2487621000</v>
      </c>
      <c r="BL15" s="2">
        <v>352566000</v>
      </c>
      <c r="BM15" s="2">
        <v>2224877000</v>
      </c>
      <c r="BN15" s="2">
        <v>5001791000</v>
      </c>
      <c r="BO15" s="2">
        <v>0</v>
      </c>
      <c r="BP15" s="2">
        <v>-1913519000</v>
      </c>
      <c r="BQ15" s="2">
        <v>-568130000</v>
      </c>
      <c r="BR15" s="2">
        <v>1230418000</v>
      </c>
      <c r="BS15" s="2">
        <v>2879227000</v>
      </c>
      <c r="BT15" s="2">
        <v>2.5543830794</v>
      </c>
      <c r="BU15" s="2">
        <v>17.976200099</v>
      </c>
      <c r="BV15" s="2">
        <v>4994913</v>
      </c>
      <c r="BW15" s="2">
        <v>11589335</v>
      </c>
      <c r="BX15" s="2">
        <v>32.1</v>
      </c>
      <c r="BY15" s="2">
        <v>73.900000000000006</v>
      </c>
      <c r="BZ15" s="2">
        <v>56.5</v>
      </c>
      <c r="CA15" s="2">
        <v>130.1</v>
      </c>
      <c r="CB15" s="2">
        <v>4708737</v>
      </c>
      <c r="CC15" s="2">
        <v>1230418</v>
      </c>
      <c r="CD15" s="2">
        <v>54557265.097687997</v>
      </c>
      <c r="CE15" s="2">
        <v>60.727653400000001</v>
      </c>
      <c r="CF15" s="2">
        <v>867284.34900000005</v>
      </c>
      <c r="CG15" s="2">
        <v>872473.24600000004</v>
      </c>
      <c r="CH15" s="2">
        <v>5866902000</v>
      </c>
      <c r="CI15" s="2">
        <v>4245722000</v>
      </c>
      <c r="CJ15" s="2">
        <v>2879227000</v>
      </c>
      <c r="CK15" s="2">
        <v>1133095000</v>
      </c>
      <c r="CL15" s="2">
        <v>42309000</v>
      </c>
      <c r="CM15" s="4">
        <v>8.4782157872124869E-3</v>
      </c>
      <c r="CN15" s="4">
        <v>3.0888442097870092E-11</v>
      </c>
      <c r="CO15" s="2">
        <v>-1514403000</v>
      </c>
      <c r="CP15" s="2">
        <v>-4.6777549378340756E-2</v>
      </c>
      <c r="CQ15" s="2">
        <v>-291484000</v>
      </c>
      <c r="CR15" s="2">
        <v>-3.7774062721885195E-2</v>
      </c>
      <c r="CS15" s="2">
        <v>0.31071761912876739</v>
      </c>
      <c r="CT15" s="2">
        <v>2003863000</v>
      </c>
      <c r="CU15" s="2">
        <v>5539008000</v>
      </c>
      <c r="CV15" s="2">
        <v>20327170000</v>
      </c>
      <c r="CW15" s="2">
        <v>-291484000</v>
      </c>
      <c r="CX15" s="2">
        <v>302622000</v>
      </c>
      <c r="CY15" s="2">
        <v>46273000</v>
      </c>
      <c r="CZ15" s="2">
        <v>2003401000</v>
      </c>
      <c r="DA15" s="2">
        <v>1285308000</v>
      </c>
      <c r="DB15" s="5">
        <v>24.30966215953724</v>
      </c>
      <c r="DC15" s="5">
        <v>24.090797604614643</v>
      </c>
      <c r="DD15" s="5">
        <v>17.814761443734454</v>
      </c>
      <c r="DE15" s="5">
        <v>3.4772124473420964E-3</v>
      </c>
      <c r="DF15" s="2">
        <v>2.5543830794</v>
      </c>
      <c r="DG15" s="2">
        <v>1.3010749624775564</v>
      </c>
      <c r="DH15" s="2">
        <v>0.56542050289256773</v>
      </c>
      <c r="DI15" s="2">
        <v>0.69118581246598543</v>
      </c>
      <c r="DJ15" s="2">
        <v>0.3003751827892599</v>
      </c>
      <c r="DK15" s="2">
        <v>0.16250124813956229</v>
      </c>
      <c r="DL15" s="2">
        <v>0.37392755346529938</v>
      </c>
      <c r="DM15" s="2">
        <v>0.80343053149487165</v>
      </c>
      <c r="DN15" s="2">
        <v>6.1624565990194641E-2</v>
      </c>
      <c r="DO15" s="5">
        <v>6.4980493675777948E-2</v>
      </c>
      <c r="DP15" s="5">
        <v>9.6342359038476211E-2</v>
      </c>
      <c r="DQ15" s="2">
        <v>3.2075351760697333E-2</v>
      </c>
      <c r="DR15" s="2">
        <v>0.31053592143658931</v>
      </c>
      <c r="DS15" s="2">
        <v>0.16401237337626393</v>
      </c>
      <c r="DT15" s="2">
        <v>0.14180274587358285</v>
      </c>
      <c r="DU15" s="2">
        <v>0.14644045926661789</v>
      </c>
      <c r="DV15" s="2">
        <v>0.22169099020946093</v>
      </c>
      <c r="DW15" s="5">
        <v>0.10489885144898232</v>
      </c>
      <c r="DX15" s="5">
        <v>0.10832960876811523</v>
      </c>
      <c r="DY15" s="5">
        <v>2.0522084737039465</v>
      </c>
      <c r="DZ15" s="6">
        <v>1.9034868383945015E-12</v>
      </c>
      <c r="EA15" s="6">
        <v>2.0071462163952806E-12</v>
      </c>
      <c r="EB15" s="6">
        <v>2.9758653787321837E-12</v>
      </c>
      <c r="EC15" s="6">
        <v>9.9075764562911501E-13</v>
      </c>
      <c r="ED15" s="6">
        <v>9.5919708286028244E-12</v>
      </c>
      <c r="EE15" s="13">
        <v>4216500000</v>
      </c>
      <c r="EF15" s="13">
        <v>402054000</v>
      </c>
      <c r="EG15" s="13">
        <v>920454000</v>
      </c>
      <c r="EH15" s="13">
        <v>20497430000</v>
      </c>
      <c r="EI15" s="5">
        <v>11.67</v>
      </c>
      <c r="EJ15" s="5">
        <v>8105916.3800000008</v>
      </c>
      <c r="EK15" s="5">
        <v>6405366.7000000002</v>
      </c>
      <c r="EL15" s="5">
        <v>1836.91</v>
      </c>
      <c r="EM15" s="5">
        <v>348032.86</v>
      </c>
      <c r="EN15" s="5">
        <v>1350679.91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4392541.58</v>
      </c>
      <c r="EV15" s="5">
        <v>0</v>
      </c>
      <c r="EW15" s="5">
        <v>12498457.960000001</v>
      </c>
      <c r="EX15" s="5">
        <v>7.58</v>
      </c>
      <c r="EY15" s="5">
        <v>25297071.310000002</v>
      </c>
      <c r="EZ15" s="5">
        <v>19090003.190000001</v>
      </c>
      <c r="FA15" s="5">
        <v>1255888.6399999999</v>
      </c>
      <c r="FB15" s="5">
        <v>0</v>
      </c>
      <c r="FC15" s="5">
        <v>4951179.4800000004</v>
      </c>
      <c r="FD15" s="5">
        <v>13561000</v>
      </c>
      <c r="FE15" s="5">
        <v>0</v>
      </c>
      <c r="FF15" s="5">
        <v>13561000</v>
      </c>
      <c r="FG15" s="5">
        <v>0</v>
      </c>
      <c r="FH15" s="5">
        <v>0</v>
      </c>
      <c r="FI15" s="5">
        <v>168291.45</v>
      </c>
      <c r="FJ15" s="5">
        <v>24018344.59</v>
      </c>
      <c r="FK15" s="5">
        <v>8614614.6799999997</v>
      </c>
      <c r="FL15" s="5">
        <v>71659322.030000001</v>
      </c>
      <c r="FM15" s="5">
        <v>3</v>
      </c>
      <c r="FN15" s="5">
        <v>553409.04</v>
      </c>
      <c r="FO15" s="5">
        <v>461174.16</v>
      </c>
      <c r="FP15" s="5">
        <v>0</v>
      </c>
      <c r="FQ15" s="5">
        <v>0</v>
      </c>
      <c r="FR15" s="5">
        <v>92234.880000000005</v>
      </c>
      <c r="FS15" s="5">
        <v>0</v>
      </c>
      <c r="FT15" s="5">
        <v>0</v>
      </c>
      <c r="FU15" s="5">
        <v>0</v>
      </c>
      <c r="FV15" s="5">
        <v>0</v>
      </c>
      <c r="FW15" s="5">
        <v>0</v>
      </c>
      <c r="FX15" s="5">
        <v>0</v>
      </c>
      <c r="FY15" s="5">
        <v>0</v>
      </c>
      <c r="FZ15" s="5">
        <v>0</v>
      </c>
      <c r="GA15" s="5">
        <v>553409.04</v>
      </c>
      <c r="GB15" s="5">
        <v>31</v>
      </c>
      <c r="GC15" s="5">
        <v>18</v>
      </c>
      <c r="GD15" s="5">
        <v>7</v>
      </c>
      <c r="GE15" s="5">
        <v>6</v>
      </c>
      <c r="GF15" s="5">
        <v>2</v>
      </c>
      <c r="GG15" s="5">
        <v>0</v>
      </c>
      <c r="GH15" s="5">
        <v>1</v>
      </c>
      <c r="GI15" s="5">
        <v>1</v>
      </c>
      <c r="GJ15" s="5">
        <v>0</v>
      </c>
      <c r="GK15" s="5">
        <v>0</v>
      </c>
      <c r="GL15" s="5">
        <v>0</v>
      </c>
      <c r="GM15" s="5">
        <v>0</v>
      </c>
      <c r="GN15" s="5">
        <v>2</v>
      </c>
      <c r="GO15" s="5">
        <v>1</v>
      </c>
      <c r="GP15" s="5">
        <v>0</v>
      </c>
      <c r="GQ15" s="5">
        <v>1</v>
      </c>
      <c r="GR15" s="5">
        <v>7</v>
      </c>
      <c r="GS15" s="5">
        <v>4</v>
      </c>
      <c r="GT15" s="5">
        <v>2</v>
      </c>
      <c r="GU15" s="5">
        <v>1</v>
      </c>
      <c r="GV15" s="5">
        <v>31</v>
      </c>
      <c r="GW15" s="5">
        <v>18</v>
      </c>
      <c r="GX15" s="5">
        <v>7</v>
      </c>
      <c r="GY15" s="5">
        <v>6</v>
      </c>
      <c r="GZ15" s="5">
        <v>25</v>
      </c>
      <c r="HA15" s="5">
        <v>14</v>
      </c>
      <c r="HB15" s="5">
        <v>7</v>
      </c>
      <c r="HC15" s="5">
        <v>4</v>
      </c>
      <c r="HD15" s="5">
        <v>9</v>
      </c>
      <c r="HE15" s="5">
        <v>6</v>
      </c>
      <c r="HF15" s="5">
        <v>2</v>
      </c>
      <c r="HG15" s="5">
        <v>1</v>
      </c>
      <c r="HH15" s="69">
        <v>2</v>
      </c>
      <c r="HI15" s="5">
        <v>1</v>
      </c>
      <c r="HJ15" s="5">
        <v>1</v>
      </c>
      <c r="HK15" s="5">
        <v>0</v>
      </c>
      <c r="HL15" s="5">
        <v>1</v>
      </c>
      <c r="HM15" s="5">
        <v>1</v>
      </c>
      <c r="HN15" s="5">
        <v>0</v>
      </c>
      <c r="HO15" s="5">
        <v>0</v>
      </c>
      <c r="HP15" s="13">
        <v>0</v>
      </c>
      <c r="HQ15" s="71">
        <v>17.976200099</v>
      </c>
      <c r="HR15" s="20">
        <v>0.34320000000000001</v>
      </c>
      <c r="HS15" s="72">
        <v>54557265000</v>
      </c>
      <c r="HT15" s="72">
        <v>37820972000</v>
      </c>
      <c r="HU15" s="71">
        <v>0.16401237337626393</v>
      </c>
      <c r="HV15" s="72">
        <v>24.722516720926034</v>
      </c>
      <c r="HW15" s="72">
        <v>24.356129600533933</v>
      </c>
      <c r="HX15" s="72">
        <v>6.1628969966680734E-2</v>
      </c>
      <c r="HY15" s="72">
        <v>1.459848583332634E-2</v>
      </c>
      <c r="HZ15" s="72">
        <v>24.30966215953724</v>
      </c>
    </row>
    <row r="16" spans="1:234">
      <c r="A16" s="13">
        <v>2015</v>
      </c>
      <c r="B16" s="2">
        <v>109</v>
      </c>
      <c r="C16" s="3" t="s">
        <v>249</v>
      </c>
      <c r="D16" s="5">
        <v>1838723000127</v>
      </c>
      <c r="E16" s="5" t="s">
        <v>250</v>
      </c>
      <c r="F16" s="5" t="s">
        <v>251</v>
      </c>
      <c r="G16" s="5" t="s">
        <v>226</v>
      </c>
      <c r="H16" s="5" t="s">
        <v>227</v>
      </c>
      <c r="I16" s="5" t="s">
        <v>252</v>
      </c>
      <c r="J16" s="5" t="s">
        <v>229</v>
      </c>
      <c r="K16" s="5" t="s">
        <v>230</v>
      </c>
      <c r="L16" s="5" t="s">
        <v>231</v>
      </c>
      <c r="M16" s="5" t="s">
        <v>232</v>
      </c>
      <c r="N16" s="2" t="s">
        <v>253</v>
      </c>
      <c r="O16" s="2">
        <v>5.7839999999999998</v>
      </c>
      <c r="P16" s="2">
        <v>3.7759999999999998</v>
      </c>
      <c r="Q16" s="2">
        <v>4.609</v>
      </c>
      <c r="R16" s="9">
        <v>2015</v>
      </c>
      <c r="S16" s="2">
        <v>19180049000</v>
      </c>
      <c r="T16" s="2">
        <v>5362890000</v>
      </c>
      <c r="U16" s="2">
        <v>734711000</v>
      </c>
      <c r="V16" s="2">
        <v>4180024000</v>
      </c>
      <c r="W16" s="2">
        <v>3876308000</v>
      </c>
      <c r="X16" s="2">
        <v>303716000</v>
      </c>
      <c r="Y16" s="2">
        <v>4032911000</v>
      </c>
      <c r="Z16" s="2">
        <v>1091556000</v>
      </c>
      <c r="AA16" s="2">
        <v>1231759000</v>
      </c>
      <c r="AB16" s="2">
        <v>2307893000</v>
      </c>
      <c r="AC16" s="2">
        <v>21207965000</v>
      </c>
      <c r="AD16" s="2">
        <v>5095410000</v>
      </c>
      <c r="AE16" s="2">
        <v>385700000</v>
      </c>
      <c r="AF16" s="2">
        <v>70338000</v>
      </c>
      <c r="AG16" s="2">
        <v>234914000</v>
      </c>
      <c r="AH16" s="2">
        <v>4133000</v>
      </c>
      <c r="AI16" s="2">
        <v>185892000</v>
      </c>
      <c r="AJ16" s="2">
        <v>10915752000</v>
      </c>
      <c r="AK16" s="2">
        <v>5010911000</v>
      </c>
      <c r="AL16" s="2">
        <v>5010911000</v>
      </c>
      <c r="AM16" s="2">
        <v>0</v>
      </c>
      <c r="AN16" s="2">
        <v>0</v>
      </c>
      <c r="AO16" s="2">
        <v>40388014000</v>
      </c>
      <c r="AP16" s="2">
        <v>11621113000</v>
      </c>
      <c r="AQ16" s="2">
        <v>5919587000</v>
      </c>
      <c r="AR16" s="2">
        <v>353278000</v>
      </c>
      <c r="AS16" s="2">
        <v>2628179000</v>
      </c>
      <c r="AT16" s="2">
        <v>2628179000</v>
      </c>
      <c r="AU16" s="2">
        <v>0</v>
      </c>
      <c r="AV16" s="2">
        <v>0</v>
      </c>
      <c r="AW16" s="2">
        <v>1943481000</v>
      </c>
      <c r="AX16" s="2">
        <v>14931048000</v>
      </c>
      <c r="AY16" s="2">
        <v>12551104000</v>
      </c>
      <c r="AZ16" s="2">
        <v>12551104000</v>
      </c>
      <c r="BA16" s="2">
        <v>0</v>
      </c>
      <c r="BB16" s="2">
        <v>0</v>
      </c>
      <c r="BC16" s="2">
        <v>985384000</v>
      </c>
      <c r="BD16" s="2">
        <v>188320000</v>
      </c>
      <c r="BE16" s="2">
        <v>13835853000</v>
      </c>
      <c r="BF16" s="2">
        <v>13516777000</v>
      </c>
      <c r="BG16" s="2">
        <v>40388014000</v>
      </c>
      <c r="BH16" s="2">
        <v>32196601000</v>
      </c>
      <c r="BI16" s="2">
        <v>10088909000</v>
      </c>
      <c r="BJ16" s="2">
        <v>4228410000</v>
      </c>
      <c r="BK16" s="2">
        <v>2558268000</v>
      </c>
      <c r="BL16" s="2">
        <v>-389502000</v>
      </c>
      <c r="BM16" s="2">
        <v>3130858000</v>
      </c>
      <c r="BN16" s="2">
        <v>4136660000</v>
      </c>
      <c r="BO16" s="2">
        <v>0</v>
      </c>
      <c r="BP16" s="2">
        <v>-1686354000</v>
      </c>
      <c r="BQ16" s="2">
        <v>-4293822000</v>
      </c>
      <c r="BR16" s="2">
        <v>1316680000</v>
      </c>
      <c r="BS16" s="2">
        <v>-644052000</v>
      </c>
      <c r="BT16" s="2">
        <v>3.6634813583999999</v>
      </c>
      <c r="BU16" s="2">
        <v>16.687950831999999</v>
      </c>
      <c r="BV16" s="2">
        <v>9081682</v>
      </c>
      <c r="BW16" s="2">
        <v>15179283</v>
      </c>
      <c r="BX16" s="2">
        <v>37.6</v>
      </c>
      <c r="BY16" s="2">
        <v>109.7</v>
      </c>
      <c r="BZ16" s="2">
        <v>65.7</v>
      </c>
      <c r="CA16" s="2">
        <v>191.9</v>
      </c>
      <c r="CB16" s="2">
        <v>5545090</v>
      </c>
      <c r="CC16" s="2">
        <v>1316680</v>
      </c>
      <c r="CD16" s="2">
        <v>44307621.373187996</v>
      </c>
      <c r="CE16" s="2">
        <v>53.893975120999997</v>
      </c>
      <c r="CF16" s="2">
        <v>809972.245</v>
      </c>
      <c r="CG16" s="2">
        <v>872473.24600000004</v>
      </c>
      <c r="CH16" s="2">
        <v>11405023000</v>
      </c>
      <c r="CI16" s="2">
        <v>1691804000</v>
      </c>
      <c r="CJ16" s="2">
        <v>-644052000</v>
      </c>
      <c r="CK16" s="2">
        <v>2051987000</v>
      </c>
      <c r="CL16" s="2">
        <v>-110724000</v>
      </c>
      <c r="CM16" s="4">
        <v>4.7592948485800706E-3</v>
      </c>
      <c r="CN16" s="4">
        <v>2.769796532131648E-11</v>
      </c>
      <c r="CO16" s="2">
        <v>3189758000</v>
      </c>
      <c r="CP16" s="2">
        <v>8.8349806467391809E-2</v>
      </c>
      <c r="CQ16" s="2">
        <v>829437000</v>
      </c>
      <c r="CR16" s="2">
        <v>6.5376089205175028E-2</v>
      </c>
      <c r="CS16" s="2">
        <v>0.30234412035209102</v>
      </c>
      <c r="CT16" s="2">
        <v>-1514403000</v>
      </c>
      <c r="CU16" s="2">
        <v>6323388000</v>
      </c>
      <c r="CV16" s="2">
        <v>23199248000</v>
      </c>
      <c r="CW16" s="2">
        <v>829437000</v>
      </c>
      <c r="CX16" s="2">
        <v>1942260000</v>
      </c>
      <c r="CY16" s="2">
        <v>53327000</v>
      </c>
      <c r="CZ16" s="2">
        <v>-242981000</v>
      </c>
      <c r="DA16" s="2">
        <v>-210921000</v>
      </c>
      <c r="DB16" s="5">
        <v>24.421798894726042</v>
      </c>
      <c r="DC16" s="5">
        <v>24.195126724918818</v>
      </c>
      <c r="DD16" s="5">
        <v>17.606667260244993</v>
      </c>
      <c r="DE16" s="5">
        <v>3.2023772855340393E-3</v>
      </c>
      <c r="DF16" s="2">
        <v>3.6634813583999999</v>
      </c>
      <c r="DG16" s="2">
        <v>1.9190837745963332</v>
      </c>
      <c r="DH16" s="2">
        <v>0.65742675537351258</v>
      </c>
      <c r="DI16" s="2">
        <v>1.0791563049997712</v>
      </c>
      <c r="DJ16" s="2">
        <v>0.36969007686290295</v>
      </c>
      <c r="DK16" s="2">
        <v>0.282386328775661</v>
      </c>
      <c r="DL16" s="2">
        <v>0.82430935049685772</v>
      </c>
      <c r="DM16" s="2">
        <v>0.79718207981209477</v>
      </c>
      <c r="DN16" s="2">
        <v>7.7519483874597048E-2</v>
      </c>
      <c r="DO16" s="5">
        <v>8.186132598432283E-2</v>
      </c>
      <c r="DP16" s="5">
        <v>0.10469467500927379</v>
      </c>
      <c r="DQ16" s="2">
        <v>2.2431927452535794E-2</v>
      </c>
      <c r="DR16" s="2">
        <v>0.21146638675959245</v>
      </c>
      <c r="DS16" s="2">
        <v>0.28348337755288455</v>
      </c>
      <c r="DT16" s="2">
        <v>0.22628586759341834</v>
      </c>
      <c r="DU16" s="2">
        <v>0.21207611134345031</v>
      </c>
      <c r="DV16" s="2">
        <v>0.30561252710620734</v>
      </c>
      <c r="DW16" s="5">
        <v>0.19354552986360871</v>
      </c>
      <c r="DX16" s="5">
        <v>0.18139172268209128</v>
      </c>
      <c r="DY16" s="5">
        <v>1.9009287346822727</v>
      </c>
      <c r="DZ16" s="6">
        <v>2.147131976084941E-12</v>
      </c>
      <c r="EA16" s="6">
        <v>2.2673921682707574E-12</v>
      </c>
      <c r="EB16" s="6">
        <v>2.8998294777333645E-12</v>
      </c>
      <c r="EC16" s="6">
        <v>6.2131874867062353E-13</v>
      </c>
      <c r="ED16" s="6">
        <v>5.8571886470912901E-12</v>
      </c>
      <c r="EE16" s="13">
        <v>4805931000</v>
      </c>
      <c r="EF16" s="13">
        <v>506097000</v>
      </c>
      <c r="EG16" s="13">
        <v>1011360000</v>
      </c>
      <c r="EH16" s="13">
        <v>22107692000</v>
      </c>
      <c r="EI16" s="5">
        <v>9.25</v>
      </c>
      <c r="EJ16" s="5">
        <v>8042626</v>
      </c>
      <c r="EK16" s="5">
        <v>6700570</v>
      </c>
      <c r="EL16" s="5">
        <v>1941</v>
      </c>
      <c r="EM16" s="5">
        <v>0</v>
      </c>
      <c r="EN16" s="5">
        <v>1340115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4746166.67</v>
      </c>
      <c r="EV16" s="5">
        <v>0</v>
      </c>
      <c r="EW16" s="5">
        <v>12788792.67</v>
      </c>
      <c r="EX16" s="5">
        <v>9</v>
      </c>
      <c r="EY16" s="5">
        <v>22065580.869999997</v>
      </c>
      <c r="EZ16" s="5">
        <v>15773815.289999999</v>
      </c>
      <c r="FA16" s="5">
        <v>1416439</v>
      </c>
      <c r="FB16" s="5">
        <v>0</v>
      </c>
      <c r="FC16" s="5">
        <v>4875326.58</v>
      </c>
      <c r="FD16" s="5">
        <v>10353615</v>
      </c>
      <c r="FE16" s="5">
        <v>0</v>
      </c>
      <c r="FF16" s="5">
        <v>10353615</v>
      </c>
      <c r="FG16" s="5">
        <v>0</v>
      </c>
      <c r="FH16" s="5">
        <v>0</v>
      </c>
      <c r="FI16" s="5">
        <v>162989</v>
      </c>
      <c r="FJ16" s="5">
        <v>21220374.170000002</v>
      </c>
      <c r="FK16" s="5">
        <v>13023283.039999999</v>
      </c>
      <c r="FL16" s="5">
        <v>66825842.079999998</v>
      </c>
      <c r="FM16" s="5">
        <v>3</v>
      </c>
      <c r="FN16" s="5">
        <v>616106</v>
      </c>
      <c r="FO16" s="5">
        <v>513422</v>
      </c>
      <c r="FP16" s="5">
        <v>0</v>
      </c>
      <c r="FQ16" s="5">
        <v>0</v>
      </c>
      <c r="FR16" s="5">
        <v>102684</v>
      </c>
      <c r="FS16" s="5">
        <v>0</v>
      </c>
      <c r="FT16" s="5">
        <v>0</v>
      </c>
      <c r="FU16" s="5">
        <v>0</v>
      </c>
      <c r="FV16" s="5">
        <v>0</v>
      </c>
      <c r="FW16" s="5">
        <v>0</v>
      </c>
      <c r="FX16" s="5">
        <v>0</v>
      </c>
      <c r="FY16" s="5">
        <v>0</v>
      </c>
      <c r="FZ16" s="5">
        <v>0</v>
      </c>
      <c r="GA16" s="5">
        <v>616106</v>
      </c>
      <c r="GB16" s="5">
        <v>31</v>
      </c>
      <c r="GC16" s="5">
        <v>18</v>
      </c>
      <c r="GD16" s="5">
        <v>7</v>
      </c>
      <c r="GE16" s="5">
        <v>6</v>
      </c>
      <c r="GF16" s="5">
        <v>1</v>
      </c>
      <c r="GG16" s="5">
        <v>0</v>
      </c>
      <c r="GH16" s="5">
        <v>0</v>
      </c>
      <c r="GI16" s="5">
        <v>1</v>
      </c>
      <c r="GJ16" s="5">
        <v>0</v>
      </c>
      <c r="GK16" s="5">
        <v>0</v>
      </c>
      <c r="GL16" s="5">
        <v>0</v>
      </c>
      <c r="GM16" s="5">
        <v>0</v>
      </c>
      <c r="GN16" s="5">
        <v>2</v>
      </c>
      <c r="GO16" s="5">
        <v>1</v>
      </c>
      <c r="GP16" s="5">
        <v>1</v>
      </c>
      <c r="GQ16" s="5">
        <v>0</v>
      </c>
      <c r="GR16" s="5">
        <v>12</v>
      </c>
      <c r="GS16" s="5">
        <v>9</v>
      </c>
      <c r="GT16" s="5">
        <v>2</v>
      </c>
      <c r="GU16" s="5">
        <v>1</v>
      </c>
      <c r="GV16" s="5">
        <v>31</v>
      </c>
      <c r="GW16" s="5">
        <v>18</v>
      </c>
      <c r="GX16" s="5">
        <v>7</v>
      </c>
      <c r="GY16" s="5">
        <v>6</v>
      </c>
      <c r="GZ16" s="5">
        <v>26</v>
      </c>
      <c r="HA16" s="5">
        <v>16</v>
      </c>
      <c r="HB16" s="5">
        <v>6</v>
      </c>
      <c r="HC16" s="5">
        <v>4</v>
      </c>
      <c r="HD16" s="5">
        <v>5</v>
      </c>
      <c r="HE16" s="5">
        <v>4</v>
      </c>
      <c r="HF16" s="5">
        <v>0</v>
      </c>
      <c r="HG16" s="5">
        <v>1</v>
      </c>
      <c r="HH16" s="69">
        <v>3</v>
      </c>
      <c r="HI16" s="5">
        <v>2</v>
      </c>
      <c r="HJ16" s="5">
        <v>1</v>
      </c>
      <c r="HK16" s="5">
        <v>0</v>
      </c>
      <c r="HL16" s="5">
        <v>1</v>
      </c>
      <c r="HM16" s="5">
        <v>1</v>
      </c>
      <c r="HN16" s="5">
        <v>0</v>
      </c>
      <c r="HO16" s="5">
        <v>0</v>
      </c>
      <c r="HP16" s="13">
        <v>0</v>
      </c>
      <c r="HQ16" s="71">
        <v>16.687950831999999</v>
      </c>
      <c r="HR16" s="20">
        <v>0.34470000000000001</v>
      </c>
      <c r="HS16" s="72">
        <v>44307621000</v>
      </c>
      <c r="HT16" s="72">
        <v>41916084000</v>
      </c>
      <c r="HU16" s="71">
        <v>0.28348337755288455</v>
      </c>
      <c r="HV16" s="72">
        <v>24.51442253080447</v>
      </c>
      <c r="HW16" s="72">
        <v>24.458935456565115</v>
      </c>
      <c r="HX16" s="72">
        <v>7.7032012517377055E-2</v>
      </c>
      <c r="HY16" s="72">
        <v>2.078332869062071E-2</v>
      </c>
      <c r="HZ16" s="72">
        <v>24.421798894726042</v>
      </c>
    </row>
    <row r="17" spans="1:234">
      <c r="A17" s="13">
        <v>2016</v>
      </c>
      <c r="B17" s="2">
        <v>109</v>
      </c>
      <c r="C17" s="3" t="s">
        <v>249</v>
      </c>
      <c r="D17" s="5">
        <v>1838723000127</v>
      </c>
      <c r="E17" s="5" t="s">
        <v>250</v>
      </c>
      <c r="F17" s="5" t="s">
        <v>251</v>
      </c>
      <c r="G17" s="5" t="s">
        <v>226</v>
      </c>
      <c r="H17" s="5" t="s">
        <v>227</v>
      </c>
      <c r="I17" s="5" t="s">
        <v>252</v>
      </c>
      <c r="J17" s="5" t="s">
        <v>229</v>
      </c>
      <c r="K17" s="5" t="s">
        <v>230</v>
      </c>
      <c r="L17" s="5" t="s">
        <v>231</v>
      </c>
      <c r="M17" s="5" t="s">
        <v>232</v>
      </c>
      <c r="N17" s="2" t="s">
        <v>253</v>
      </c>
      <c r="O17" s="2">
        <v>5.7839999999999998</v>
      </c>
      <c r="P17" s="2">
        <v>3.7759999999999998</v>
      </c>
      <c r="Q17" s="2">
        <v>4.609</v>
      </c>
      <c r="R17" s="9">
        <v>2016</v>
      </c>
      <c r="S17" s="2">
        <v>18893738000</v>
      </c>
      <c r="T17" s="2">
        <v>6356919000</v>
      </c>
      <c r="U17" s="2">
        <v>622285000</v>
      </c>
      <c r="V17" s="2">
        <v>3234129000</v>
      </c>
      <c r="W17" s="2">
        <v>3085147000</v>
      </c>
      <c r="X17" s="2">
        <v>148982000</v>
      </c>
      <c r="Y17" s="2">
        <v>4791640000</v>
      </c>
      <c r="Z17" s="2">
        <v>758729000</v>
      </c>
      <c r="AA17" s="2">
        <v>1234795000</v>
      </c>
      <c r="AB17" s="2">
        <v>1009031000</v>
      </c>
      <c r="AC17" s="2">
        <v>24051198000</v>
      </c>
      <c r="AD17" s="2">
        <v>5573723000</v>
      </c>
      <c r="AE17" s="2">
        <v>379475000</v>
      </c>
      <c r="AF17" s="2">
        <v>148253000</v>
      </c>
      <c r="AG17" s="2">
        <v>197225000</v>
      </c>
      <c r="AH17" s="2">
        <v>10701000</v>
      </c>
      <c r="AI17" s="2">
        <v>58683000</v>
      </c>
      <c r="AJ17" s="2">
        <v>11746238000</v>
      </c>
      <c r="AK17" s="2">
        <v>6672554000</v>
      </c>
      <c r="AL17" s="2">
        <v>6672554000</v>
      </c>
      <c r="AM17" s="2">
        <v>0</v>
      </c>
      <c r="AN17" s="2">
        <v>0</v>
      </c>
      <c r="AO17" s="2">
        <v>42944936000</v>
      </c>
      <c r="AP17" s="2">
        <v>12640423000</v>
      </c>
      <c r="AQ17" s="2">
        <v>7175420000</v>
      </c>
      <c r="AR17" s="2">
        <v>319620000</v>
      </c>
      <c r="AS17" s="2">
        <v>3245004000</v>
      </c>
      <c r="AT17" s="2">
        <v>3245004000</v>
      </c>
      <c r="AU17" s="2">
        <v>0</v>
      </c>
      <c r="AV17" s="2">
        <v>0</v>
      </c>
      <c r="AW17" s="2">
        <v>936715000</v>
      </c>
      <c r="AX17" s="2">
        <v>18085160000</v>
      </c>
      <c r="AY17" s="2">
        <v>15717376000</v>
      </c>
      <c r="AZ17" s="2">
        <v>15717376000</v>
      </c>
      <c r="BA17" s="2">
        <v>0</v>
      </c>
      <c r="BB17" s="2">
        <v>0</v>
      </c>
      <c r="BC17" s="2">
        <v>850552000</v>
      </c>
      <c r="BD17" s="2">
        <v>156179000</v>
      </c>
      <c r="BE17" s="2">
        <v>12219353000</v>
      </c>
      <c r="BF17" s="2">
        <v>11839978000</v>
      </c>
      <c r="BG17" s="2">
        <v>42944936000</v>
      </c>
      <c r="BH17" s="2">
        <v>33732866000</v>
      </c>
      <c r="BI17" s="2">
        <v>7526419000</v>
      </c>
      <c r="BJ17" s="2">
        <v>1815174000</v>
      </c>
      <c r="BK17" s="2">
        <v>-317481000</v>
      </c>
      <c r="BL17" s="2">
        <v>49858000</v>
      </c>
      <c r="BM17" s="2">
        <v>-367339000</v>
      </c>
      <c r="BN17" s="2">
        <v>1821174000</v>
      </c>
      <c r="BO17" s="2">
        <v>0</v>
      </c>
      <c r="BP17" s="2">
        <v>-4159920000</v>
      </c>
      <c r="BQ17" s="2">
        <v>3720641000</v>
      </c>
      <c r="BR17" s="2">
        <v>1602841000</v>
      </c>
      <c r="BS17" s="2">
        <v>994029000</v>
      </c>
      <c r="BT17" s="2">
        <v>-0.46340248191</v>
      </c>
      <c r="BU17" s="2">
        <v>14.818398344</v>
      </c>
      <c r="BV17" s="2">
        <v>11983176</v>
      </c>
      <c r="BW17" s="2">
        <v>18962380</v>
      </c>
      <c r="BX17" s="2">
        <v>44.2</v>
      </c>
      <c r="BY17" s="2">
        <v>155.19999999999999</v>
      </c>
      <c r="BZ17" s="2">
        <v>71.5</v>
      </c>
      <c r="CA17" s="2">
        <v>251.5</v>
      </c>
      <c r="CB17" s="2">
        <v>3418015</v>
      </c>
      <c r="CC17" s="2">
        <v>1602841</v>
      </c>
      <c r="CD17" s="2">
        <v>38552003.071249999</v>
      </c>
      <c r="CE17" s="2">
        <v>48.25</v>
      </c>
      <c r="CF17" s="2">
        <v>799005.245</v>
      </c>
      <c r="CG17" s="2">
        <v>812473.24600000004</v>
      </c>
      <c r="CH17" s="2">
        <v>16623485000</v>
      </c>
      <c r="CI17" s="2">
        <v>-286311000</v>
      </c>
      <c r="CJ17" s="2">
        <v>994029000</v>
      </c>
      <c r="CK17" s="2">
        <v>1019310000</v>
      </c>
      <c r="CL17" s="2">
        <v>616825000</v>
      </c>
      <c r="CM17" s="4">
        <v>-4.1706131947958622E-2</v>
      </c>
      <c r="CN17" s="4">
        <v>2.4759821069686665E-11</v>
      </c>
      <c r="CO17" s="2">
        <v>1536265000</v>
      </c>
      <c r="CP17" s="2">
        <v>3.8037646515622185E-2</v>
      </c>
      <c r="CQ17" s="2">
        <v>-791161000</v>
      </c>
      <c r="CR17" s="2">
        <v>5.7626651312936553E-2</v>
      </c>
      <c r="CS17" s="2">
        <v>0.29083475112195417</v>
      </c>
      <c r="CT17" s="2">
        <v>3189758000</v>
      </c>
      <c r="CU17" s="2">
        <v>6040866000</v>
      </c>
      <c r="CV17" s="2">
        <v>26965176000</v>
      </c>
      <c r="CW17" s="2">
        <v>-791161000</v>
      </c>
      <c r="CX17" s="2">
        <v>1255833000</v>
      </c>
      <c r="CY17" s="2">
        <v>-33658000</v>
      </c>
      <c r="CZ17" s="2">
        <v>-1298862000</v>
      </c>
      <c r="DA17" s="2">
        <v>-2620785000</v>
      </c>
      <c r="DB17" s="5">
        <v>24.483184573885225</v>
      </c>
      <c r="DC17" s="5">
        <v>24.24173845128076</v>
      </c>
      <c r="DD17" s="5">
        <v>17.467518616967432</v>
      </c>
      <c r="DE17" s="5">
        <v>3.1549954462605345E-3</v>
      </c>
      <c r="DF17" s="2">
        <v>-0.46340248191</v>
      </c>
      <c r="DG17" s="2">
        <v>2.514501627050139</v>
      </c>
      <c r="DH17" s="2">
        <v>0.71546463592354637</v>
      </c>
      <c r="DI17" s="2">
        <v>1.4800423557613893</v>
      </c>
      <c r="DJ17" s="2">
        <v>0.421124390545139</v>
      </c>
      <c r="DK17" s="2">
        <v>0.38708836357329768</v>
      </c>
      <c r="DL17" s="2">
        <v>1.3604226835905304</v>
      </c>
      <c r="DM17" s="2">
        <v>0.78549112286487044</v>
      </c>
      <c r="DN17" s="2">
        <v>-8.5537209788832842E-3</v>
      </c>
      <c r="DO17" s="5">
        <v>-8.8161765544121501E-3</v>
      </c>
      <c r="DP17" s="5">
        <v>4.2267474796097028E-2</v>
      </c>
      <c r="DQ17" s="2">
        <v>-8.1457729963784323E-2</v>
      </c>
      <c r="DR17" s="2">
        <v>-1.368128163471549</v>
      </c>
      <c r="DS17" s="2">
        <v>0.38798607135125901</v>
      </c>
      <c r="DT17" s="2">
        <v>-3.0062066297618213E-2</v>
      </c>
      <c r="DU17" s="2">
        <v>-2.8196975299293353E-2</v>
      </c>
      <c r="DV17" s="2">
        <v>0.14854910894218376</v>
      </c>
      <c r="DW17" s="5">
        <v>0.11307959594914722</v>
      </c>
      <c r="DX17" s="5">
        <v>0.10606398583070116</v>
      </c>
      <c r="DY17" s="5">
        <v>1.9544579165019658</v>
      </c>
      <c r="DZ17" s="6">
        <v>-2.1178860091717518E-13</v>
      </c>
      <c r="EA17" s="6">
        <v>-2.1828695400601153E-13</v>
      </c>
      <c r="EB17" s="6">
        <v>1.0465351130188532E-12</v>
      </c>
      <c r="EC17" s="6">
        <v>-2.0168788186461538E-12</v>
      </c>
      <c r="ED17" s="6">
        <v>-3.3874608527954578E-11</v>
      </c>
      <c r="EE17" s="13">
        <v>4965713000</v>
      </c>
      <c r="EF17" s="13">
        <v>577351000</v>
      </c>
      <c r="EG17" s="13">
        <v>497802000</v>
      </c>
      <c r="EH17" s="13">
        <v>26206447000</v>
      </c>
      <c r="EI17" s="13">
        <v>9</v>
      </c>
      <c r="EJ17" s="13">
        <v>7250061.7999999998</v>
      </c>
      <c r="EK17" s="13">
        <v>6040278</v>
      </c>
      <c r="EL17" s="13">
        <v>1728</v>
      </c>
      <c r="EM17" s="13">
        <v>0</v>
      </c>
      <c r="EN17" s="13">
        <v>1208055.8</v>
      </c>
      <c r="EO17" s="13">
        <v>0</v>
      </c>
      <c r="EP17" s="13">
        <v>0</v>
      </c>
      <c r="EQ17" s="13">
        <v>0</v>
      </c>
      <c r="ER17" s="13">
        <v>0</v>
      </c>
      <c r="ES17" s="13">
        <v>0</v>
      </c>
      <c r="ET17" s="13">
        <v>0</v>
      </c>
      <c r="EU17" s="13">
        <v>0</v>
      </c>
      <c r="EV17" s="13">
        <v>0</v>
      </c>
      <c r="EW17" s="13">
        <v>7250061.7999999998</v>
      </c>
      <c r="EX17" s="13">
        <v>7.67</v>
      </c>
      <c r="EY17" s="13">
        <v>20153872.48</v>
      </c>
      <c r="EZ17" s="13">
        <v>14630962.470000001</v>
      </c>
      <c r="FA17" s="13">
        <v>1084201.01</v>
      </c>
      <c r="FB17" s="13">
        <v>0</v>
      </c>
      <c r="FC17" s="13">
        <v>4438709</v>
      </c>
      <c r="FD17" s="13">
        <v>0</v>
      </c>
      <c r="FE17" s="13">
        <v>0</v>
      </c>
      <c r="FF17" s="13">
        <v>0</v>
      </c>
      <c r="FG17" s="13">
        <v>0</v>
      </c>
      <c r="FH17" s="13">
        <v>0</v>
      </c>
      <c r="FI17" s="13">
        <v>168476</v>
      </c>
      <c r="FJ17" s="13">
        <v>5900872.9699999997</v>
      </c>
      <c r="FK17" s="13">
        <v>16708534.699999999</v>
      </c>
      <c r="FL17" s="13">
        <v>42931756.149999999</v>
      </c>
      <c r="FM17" s="13">
        <v>3</v>
      </c>
      <c r="FN17" s="13">
        <v>611575.19999999995</v>
      </c>
      <c r="FO17" s="13">
        <v>509646</v>
      </c>
      <c r="FP17" s="13">
        <v>0</v>
      </c>
      <c r="FQ17" s="13">
        <v>0</v>
      </c>
      <c r="FR17" s="13">
        <v>101929.2</v>
      </c>
      <c r="FS17" s="13">
        <v>0</v>
      </c>
      <c r="FT17" s="13">
        <v>0</v>
      </c>
      <c r="FU17" s="13">
        <v>0</v>
      </c>
      <c r="FV17" s="13">
        <v>0</v>
      </c>
      <c r="FW17" s="13">
        <v>0</v>
      </c>
      <c r="FX17" s="13">
        <v>0</v>
      </c>
      <c r="FY17" s="13">
        <v>0</v>
      </c>
      <c r="FZ17" s="13">
        <v>0</v>
      </c>
      <c r="GA17" s="13">
        <v>611575.19999999995</v>
      </c>
      <c r="GB17" s="5">
        <v>21</v>
      </c>
      <c r="GC17" s="13">
        <v>10</v>
      </c>
      <c r="GD17" s="13">
        <v>5</v>
      </c>
      <c r="GE17" s="13">
        <v>6</v>
      </c>
      <c r="GF17" s="13">
        <v>3</v>
      </c>
      <c r="GG17" s="13">
        <v>1</v>
      </c>
      <c r="GH17" s="13">
        <v>0</v>
      </c>
      <c r="GI17" s="13">
        <v>2</v>
      </c>
      <c r="GJ17" s="13">
        <v>0</v>
      </c>
      <c r="GK17" s="13">
        <v>0</v>
      </c>
      <c r="GL17" s="13">
        <v>0</v>
      </c>
      <c r="GM17" s="13">
        <v>0</v>
      </c>
      <c r="GN17" s="13">
        <v>0</v>
      </c>
      <c r="GO17" s="13">
        <v>0</v>
      </c>
      <c r="GP17" s="13">
        <v>0</v>
      </c>
      <c r="GQ17" s="13">
        <v>0</v>
      </c>
      <c r="GR17" s="13">
        <v>10</v>
      </c>
      <c r="GS17" s="13">
        <v>9</v>
      </c>
      <c r="GT17" s="13">
        <v>1</v>
      </c>
      <c r="GU17" s="13">
        <v>0</v>
      </c>
      <c r="GV17" s="13">
        <v>21</v>
      </c>
      <c r="GW17" s="13">
        <v>10</v>
      </c>
      <c r="GX17" s="13">
        <v>5</v>
      </c>
      <c r="GY17" s="13">
        <v>6</v>
      </c>
      <c r="GZ17" s="13">
        <v>16</v>
      </c>
      <c r="HA17" s="13">
        <v>7</v>
      </c>
      <c r="HB17" s="13">
        <v>4</v>
      </c>
      <c r="HC17" s="13">
        <v>5</v>
      </c>
      <c r="HD17" s="13">
        <v>4</v>
      </c>
      <c r="HE17" s="13">
        <v>2</v>
      </c>
      <c r="HF17" s="13">
        <v>0</v>
      </c>
      <c r="HG17" s="13">
        <v>2</v>
      </c>
      <c r="HH17" s="73">
        <v>1</v>
      </c>
      <c r="HI17" s="13">
        <v>0</v>
      </c>
      <c r="HJ17" s="13">
        <v>1</v>
      </c>
      <c r="HK17" s="13">
        <v>0</v>
      </c>
      <c r="HL17" s="13">
        <v>0</v>
      </c>
      <c r="HM17" s="13">
        <v>0</v>
      </c>
      <c r="HN17" s="13">
        <v>0</v>
      </c>
      <c r="HO17" s="13">
        <v>0</v>
      </c>
      <c r="HP17" s="13">
        <v>0</v>
      </c>
      <c r="HQ17" s="71">
        <v>14.818398344</v>
      </c>
      <c r="HR17" s="20">
        <v>0.34009999999999996</v>
      </c>
      <c r="HS17" s="72">
        <v>38552003000</v>
      </c>
      <c r="HT17" s="72">
        <v>43293383000</v>
      </c>
      <c r="HU17" s="71">
        <v>0.38798607135125901</v>
      </c>
      <c r="HV17" s="72">
        <v>24.375273894101415</v>
      </c>
      <c r="HW17" s="72">
        <v>24.4912656427251</v>
      </c>
      <c r="HX17" s="72">
        <v>-8.6711737095149007E-3</v>
      </c>
      <c r="HY17" s="72">
        <v>3.3244174262702632E-2</v>
      </c>
      <c r="HZ17" s="72">
        <v>24.483184573885225</v>
      </c>
    </row>
    <row r="18" spans="1:234">
      <c r="A18" s="10">
        <v>2013</v>
      </c>
      <c r="B18" s="2">
        <v>135</v>
      </c>
      <c r="C18" s="3" t="s">
        <v>254</v>
      </c>
      <c r="D18" s="9">
        <v>2846056000197</v>
      </c>
      <c r="E18" s="5" t="s">
        <v>255</v>
      </c>
      <c r="F18" s="5" t="s">
        <v>256</v>
      </c>
      <c r="G18" s="5" t="s">
        <v>257</v>
      </c>
      <c r="H18" s="5" t="s">
        <v>258</v>
      </c>
      <c r="I18" s="5" t="s">
        <v>259</v>
      </c>
      <c r="J18" s="5" t="s">
        <v>229</v>
      </c>
      <c r="K18" s="5" t="s">
        <v>230</v>
      </c>
      <c r="L18" s="5" t="s">
        <v>231</v>
      </c>
      <c r="M18" s="5" t="s">
        <v>232</v>
      </c>
      <c r="N18" s="2" t="s">
        <v>253</v>
      </c>
      <c r="O18" s="2">
        <v>3.3530000000000002</v>
      </c>
      <c r="P18" s="2">
        <v>2.1880000000000002</v>
      </c>
      <c r="Q18" s="2">
        <v>2.996</v>
      </c>
      <c r="R18" s="9">
        <v>2013</v>
      </c>
      <c r="S18" s="2">
        <v>1824915000</v>
      </c>
      <c r="T18" s="2">
        <v>1265675000</v>
      </c>
      <c r="U18" s="2">
        <v>0</v>
      </c>
      <c r="V18" s="2">
        <v>336574000</v>
      </c>
      <c r="W18" s="2">
        <v>336574000</v>
      </c>
      <c r="X18" s="2">
        <v>0</v>
      </c>
      <c r="Y18" s="2">
        <v>0</v>
      </c>
      <c r="Z18" s="2">
        <v>0</v>
      </c>
      <c r="AA18" s="2">
        <v>67933000</v>
      </c>
      <c r="AB18" s="2">
        <v>101507000</v>
      </c>
      <c r="AC18" s="2">
        <v>12208095000</v>
      </c>
      <c r="AD18" s="2">
        <v>3515615000</v>
      </c>
      <c r="AE18" s="2">
        <v>698000</v>
      </c>
      <c r="AF18" s="2">
        <v>0</v>
      </c>
      <c r="AG18" s="2">
        <v>23711000</v>
      </c>
      <c r="AH18" s="2">
        <v>23711000</v>
      </c>
      <c r="AI18" s="2">
        <v>583895000</v>
      </c>
      <c r="AJ18" s="2">
        <v>550950000</v>
      </c>
      <c r="AK18" s="2">
        <v>7557635000</v>
      </c>
      <c r="AL18" s="2"/>
      <c r="AM18" s="2"/>
      <c r="AN18" s="2">
        <v>0</v>
      </c>
      <c r="AO18" s="2">
        <v>14033010000</v>
      </c>
      <c r="AP18" s="2">
        <v>3346299000</v>
      </c>
      <c r="AQ18" s="2">
        <v>189941000</v>
      </c>
      <c r="AR18" s="2">
        <v>381115000</v>
      </c>
      <c r="AS18" s="2">
        <v>2329307000</v>
      </c>
      <c r="AT18" s="2">
        <v>62675000</v>
      </c>
      <c r="AU18" s="2">
        <v>2265346000</v>
      </c>
      <c r="AV18" s="2">
        <v>0</v>
      </c>
      <c r="AW18" s="2">
        <v>164133000</v>
      </c>
      <c r="AX18" s="2">
        <v>7201170000</v>
      </c>
      <c r="AY18" s="2">
        <v>5932301000</v>
      </c>
      <c r="AZ18" s="2">
        <v>292193000</v>
      </c>
      <c r="BA18" s="2">
        <v>5640108000</v>
      </c>
      <c r="BB18" s="2">
        <v>0</v>
      </c>
      <c r="BC18" s="2">
        <v>269955000</v>
      </c>
      <c r="BD18" s="2">
        <v>229513000</v>
      </c>
      <c r="BE18" s="2">
        <v>3485541000</v>
      </c>
      <c r="BF18" s="2">
        <v>3436018000</v>
      </c>
      <c r="BG18" s="2">
        <v>14033010000</v>
      </c>
      <c r="BH18" s="2">
        <v>6016558000</v>
      </c>
      <c r="BI18" s="2">
        <v>3210836000</v>
      </c>
      <c r="BJ18" s="2">
        <v>2725018000</v>
      </c>
      <c r="BK18" s="2">
        <v>2092054000</v>
      </c>
      <c r="BL18" s="2">
        <v>724170000</v>
      </c>
      <c r="BM18" s="2">
        <v>1367884000</v>
      </c>
      <c r="BN18" s="2">
        <v>2464567000</v>
      </c>
      <c r="BO18" s="2">
        <v>0</v>
      </c>
      <c r="BP18" s="2">
        <v>-815988000</v>
      </c>
      <c r="BQ18" s="2">
        <v>-980906000</v>
      </c>
      <c r="BR18" s="2">
        <v>565113000</v>
      </c>
      <c r="BS18" s="2">
        <v>667421000</v>
      </c>
      <c r="BT18" s="2">
        <v>0.76517942585999998</v>
      </c>
      <c r="BU18" s="2">
        <v>1.9461049559000001</v>
      </c>
      <c r="BV18" s="2">
        <v>6995933</v>
      </c>
      <c r="BW18" s="2">
        <v>8261608</v>
      </c>
      <c r="BX18" s="2">
        <v>58.9</v>
      </c>
      <c r="BY18" s="2">
        <v>237</v>
      </c>
      <c r="BZ18" s="2">
        <v>75.2</v>
      </c>
      <c r="CA18" s="2">
        <v>302.60000000000002</v>
      </c>
      <c r="CB18" s="2">
        <v>3290131</v>
      </c>
      <c r="CC18" s="2">
        <v>565113</v>
      </c>
      <c r="CD18" s="2">
        <v>31374484.543969002</v>
      </c>
      <c r="CE18" s="2">
        <v>15.290522644999999</v>
      </c>
      <c r="CF18" s="2">
        <v>1765587.2</v>
      </c>
      <c r="CG18" s="2">
        <v>1765587.2</v>
      </c>
      <c r="CH18" s="2">
        <v>8722554000</v>
      </c>
      <c r="CI18" s="2">
        <v>221231000</v>
      </c>
      <c r="CJ18" s="2">
        <v>393184000</v>
      </c>
      <c r="CK18" s="2">
        <v>-397392000</v>
      </c>
      <c r="CL18" s="2">
        <v>-190440000</v>
      </c>
      <c r="CM18" s="4">
        <v>2.406983490502401E-3</v>
      </c>
      <c r="CN18" s="4">
        <v>6.9901591141958533E-11</v>
      </c>
      <c r="CO18" s="2">
        <v>248860000</v>
      </c>
      <c r="CP18" s="2">
        <v>1.7395709971587799E-2</v>
      </c>
      <c r="CQ18" s="2">
        <v>-110499000</v>
      </c>
      <c r="CR18" s="2">
        <v>2.5119765891183074E-2</v>
      </c>
      <c r="CS18" s="2">
        <v>3.8512281639662048E-2</v>
      </c>
      <c r="CT18" s="2">
        <v>633402000</v>
      </c>
      <c r="CU18" s="2">
        <v>656365000</v>
      </c>
      <c r="CV18" s="2">
        <v>2805722000</v>
      </c>
      <c r="CW18" s="2">
        <v>-110499000</v>
      </c>
      <c r="CX18" s="2">
        <v>-175373000</v>
      </c>
      <c r="CY18" s="2">
        <v>46611000</v>
      </c>
      <c r="CZ18" s="2">
        <v>-29674000</v>
      </c>
      <c r="DA18" s="2">
        <v>81811000</v>
      </c>
      <c r="DB18" s="5">
        <v>23.364678248321155</v>
      </c>
      <c r="DC18" s="5">
        <v>22.517781171952262</v>
      </c>
      <c r="DD18" s="5">
        <v>17.261505526403784</v>
      </c>
      <c r="DE18" s="5">
        <v>9.0013241972964897E-3</v>
      </c>
      <c r="DF18" s="2">
        <v>0.76517942585999998</v>
      </c>
      <c r="DG18" s="2">
        <v>3.026063672755535</v>
      </c>
      <c r="DH18" s="2">
        <v>0.75161843396391792</v>
      </c>
      <c r="DI18" s="2">
        <v>2.0660121341278153</v>
      </c>
      <c r="DJ18" s="2">
        <v>0.51315932932421482</v>
      </c>
      <c r="DK18" s="2">
        <v>0.62157398875936098</v>
      </c>
      <c r="DL18" s="2">
        <v>2.5024964560738203</v>
      </c>
      <c r="DM18" s="2">
        <v>0.42874322757555222</v>
      </c>
      <c r="DN18" s="2">
        <v>9.7476165127795111E-2</v>
      </c>
      <c r="DO18" s="5">
        <v>9.6537768876604535E-2</v>
      </c>
      <c r="DP18" s="5">
        <v>0.19418627935132948</v>
      </c>
      <c r="DQ18" s="2">
        <v>1.2507010256530851E-2</v>
      </c>
      <c r="DR18" s="2">
        <v>-0.64333103630285615</v>
      </c>
      <c r="DS18" s="2">
        <v>0.62380975175988385</v>
      </c>
      <c r="DT18" s="2">
        <v>0.39244524738053577</v>
      </c>
      <c r="DU18" s="2">
        <v>0.39950624084295955</v>
      </c>
      <c r="DV18" s="2">
        <v>0.78180632504394587</v>
      </c>
      <c r="DW18" s="5">
        <v>0.36726823755623589</v>
      </c>
      <c r="DX18" s="5">
        <v>0.37387623865103808</v>
      </c>
      <c r="DY18" s="5">
        <v>1.9586374801007487</v>
      </c>
      <c r="DZ18" s="6">
        <v>6.8137390408491693E-12</v>
      </c>
      <c r="EA18" s="6">
        <v>6.7481436497692995E-12</v>
      </c>
      <c r="EB18" s="6">
        <v>1.3573929904594777E-11</v>
      </c>
      <c r="EC18" s="6">
        <v>8.7425991736030144E-13</v>
      </c>
      <c r="ED18" s="6">
        <v>-4.4969863068574733E-11</v>
      </c>
      <c r="EE18" s="10">
        <v>0</v>
      </c>
      <c r="EF18" s="10">
        <v>646550000</v>
      </c>
      <c r="EG18" s="10">
        <v>9815000</v>
      </c>
      <c r="EH18" s="10">
        <v>2805722000</v>
      </c>
      <c r="EI18" s="5">
        <v>11</v>
      </c>
      <c r="EJ18" s="5">
        <v>1555000</v>
      </c>
      <c r="EK18" s="5">
        <v>1296000</v>
      </c>
      <c r="EL18" s="5">
        <v>0</v>
      </c>
      <c r="EM18" s="5">
        <v>0</v>
      </c>
      <c r="EN18" s="5">
        <v>259000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1555000</v>
      </c>
      <c r="EX18" s="5">
        <v>9</v>
      </c>
      <c r="EY18" s="5">
        <v>11974000</v>
      </c>
      <c r="EZ18" s="5">
        <v>8651000</v>
      </c>
      <c r="FA18" s="5">
        <v>924000</v>
      </c>
      <c r="FB18" s="5">
        <v>0</v>
      </c>
      <c r="FC18" s="5">
        <v>2399000</v>
      </c>
      <c r="FD18" s="5">
        <v>18521000</v>
      </c>
      <c r="FE18" s="5">
        <v>0</v>
      </c>
      <c r="FF18" s="5">
        <v>18521000</v>
      </c>
      <c r="FG18" s="5">
        <v>0</v>
      </c>
      <c r="FH18" s="5">
        <v>0</v>
      </c>
      <c r="FI18" s="5">
        <v>0</v>
      </c>
      <c r="FJ18" s="5">
        <v>0</v>
      </c>
      <c r="FK18" s="5">
        <v>0</v>
      </c>
      <c r="FL18" s="5">
        <v>30495000</v>
      </c>
      <c r="FM18" s="5">
        <v>3</v>
      </c>
      <c r="FN18" s="5">
        <v>294000</v>
      </c>
      <c r="FO18" s="5">
        <v>245000</v>
      </c>
      <c r="FP18" s="5">
        <v>0</v>
      </c>
      <c r="FQ18" s="5">
        <v>0</v>
      </c>
      <c r="FR18" s="5">
        <v>49000</v>
      </c>
      <c r="FS18" s="5">
        <v>0</v>
      </c>
      <c r="FT18" s="5">
        <v>0</v>
      </c>
      <c r="FU18" s="5">
        <v>0</v>
      </c>
      <c r="FV18" s="5">
        <v>0</v>
      </c>
      <c r="FW18" s="5">
        <v>0</v>
      </c>
      <c r="FX18" s="5">
        <v>0</v>
      </c>
      <c r="FY18" s="5">
        <v>0</v>
      </c>
      <c r="FZ18" s="5">
        <v>0</v>
      </c>
      <c r="GA18" s="5">
        <v>294000</v>
      </c>
      <c r="GB18" s="5">
        <v>35</v>
      </c>
      <c r="GC18" s="5">
        <v>20</v>
      </c>
      <c r="GD18" s="5">
        <v>9</v>
      </c>
      <c r="GE18" s="5">
        <v>6</v>
      </c>
      <c r="GF18" s="5">
        <v>2</v>
      </c>
      <c r="GG18" s="5">
        <v>2</v>
      </c>
      <c r="GH18" s="5">
        <v>0</v>
      </c>
      <c r="GI18" s="5">
        <v>0</v>
      </c>
      <c r="GJ18" s="5">
        <v>0</v>
      </c>
      <c r="GK18" s="5">
        <v>0</v>
      </c>
      <c r="GL18" s="5">
        <v>0</v>
      </c>
      <c r="GM18" s="5">
        <v>0</v>
      </c>
      <c r="GN18" s="5">
        <v>33</v>
      </c>
      <c r="GO18" s="5">
        <v>18</v>
      </c>
      <c r="GP18" s="5">
        <v>9</v>
      </c>
      <c r="GQ18" s="5">
        <v>6</v>
      </c>
      <c r="GR18" s="5">
        <v>14</v>
      </c>
      <c r="GS18" s="5">
        <v>13</v>
      </c>
      <c r="GT18" s="5">
        <v>1</v>
      </c>
      <c r="GU18" s="5">
        <v>0</v>
      </c>
      <c r="GV18" s="5">
        <v>35</v>
      </c>
      <c r="GW18" s="5">
        <v>20</v>
      </c>
      <c r="GX18" s="5">
        <v>9</v>
      </c>
      <c r="GY18" s="5">
        <v>6</v>
      </c>
      <c r="GZ18" s="5">
        <v>17</v>
      </c>
      <c r="HA18" s="5">
        <v>5</v>
      </c>
      <c r="HB18" s="5">
        <v>5</v>
      </c>
      <c r="HC18" s="5">
        <v>7</v>
      </c>
      <c r="HD18" s="5">
        <v>2</v>
      </c>
      <c r="HE18" s="5">
        <v>2</v>
      </c>
      <c r="HF18" s="5">
        <v>0</v>
      </c>
      <c r="HG18" s="5">
        <v>0</v>
      </c>
      <c r="HH18" s="69">
        <v>0</v>
      </c>
      <c r="HI18" s="5">
        <v>0</v>
      </c>
      <c r="HJ18" s="5">
        <v>0</v>
      </c>
      <c r="HK18" s="5">
        <v>0</v>
      </c>
      <c r="HL18" s="5">
        <v>0</v>
      </c>
      <c r="HM18" s="5">
        <v>0</v>
      </c>
      <c r="HN18" s="5">
        <v>0</v>
      </c>
      <c r="HO18" s="5">
        <v>0</v>
      </c>
      <c r="HP18" s="10">
        <v>0</v>
      </c>
      <c r="HQ18" s="11">
        <v>1.9461049559000001</v>
      </c>
      <c r="HR18" s="20">
        <v>0.43790000000000001</v>
      </c>
      <c r="HS18" s="20">
        <v>31374485000</v>
      </c>
      <c r="HT18" s="20">
        <v>25119892000</v>
      </c>
      <c r="HU18" s="11">
        <v>0.62380975175988385</v>
      </c>
      <c r="HV18" s="20">
        <v>24.169260819921014</v>
      </c>
      <c r="HW18" s="20">
        <v>23.94692587917411</v>
      </c>
      <c r="HX18" s="20">
        <v>9.6272360669592619E-2</v>
      </c>
      <c r="HY18" s="20">
        <v>1.6244038620621647E-2</v>
      </c>
      <c r="HZ18" s="20">
        <v>23.364678248321155</v>
      </c>
    </row>
    <row r="19" spans="1:234">
      <c r="A19" s="13">
        <v>2014</v>
      </c>
      <c r="B19" s="2">
        <v>135</v>
      </c>
      <c r="C19" s="3" t="s">
        <v>254</v>
      </c>
      <c r="D19" s="5">
        <v>2846056000197</v>
      </c>
      <c r="E19" s="5" t="s">
        <v>255</v>
      </c>
      <c r="F19" s="5" t="s">
        <v>256</v>
      </c>
      <c r="G19" s="5" t="s">
        <v>257</v>
      </c>
      <c r="H19" s="5" t="s">
        <v>258</v>
      </c>
      <c r="I19" s="5" t="s">
        <v>259</v>
      </c>
      <c r="J19" s="5" t="s">
        <v>229</v>
      </c>
      <c r="K19" s="5" t="s">
        <v>230</v>
      </c>
      <c r="L19" s="5" t="s">
        <v>231</v>
      </c>
      <c r="M19" s="5" t="s">
        <v>232</v>
      </c>
      <c r="N19" s="2" t="s">
        <v>253</v>
      </c>
      <c r="O19" s="2">
        <v>3.3530000000000002</v>
      </c>
      <c r="P19" s="2">
        <v>2.1880000000000002</v>
      </c>
      <c r="Q19" s="2">
        <v>2.996</v>
      </c>
      <c r="R19" s="9">
        <v>2014</v>
      </c>
      <c r="S19" s="2">
        <v>2531046000</v>
      </c>
      <c r="T19" s="2">
        <v>1588647000</v>
      </c>
      <c r="U19" s="2">
        <v>0</v>
      </c>
      <c r="V19" s="2">
        <v>645264000</v>
      </c>
      <c r="W19" s="2">
        <v>645264000</v>
      </c>
      <c r="X19" s="2">
        <v>0</v>
      </c>
      <c r="Y19" s="2">
        <v>0</v>
      </c>
      <c r="Z19" s="2">
        <v>0</v>
      </c>
      <c r="AA19" s="2">
        <v>107942000</v>
      </c>
      <c r="AB19" s="2">
        <v>124394000</v>
      </c>
      <c r="AC19" s="2">
        <v>14692130000</v>
      </c>
      <c r="AD19" s="2">
        <v>3545253000</v>
      </c>
      <c r="AE19" s="2">
        <v>736000</v>
      </c>
      <c r="AF19" s="2">
        <v>0</v>
      </c>
      <c r="AG19" s="2">
        <v>118111000</v>
      </c>
      <c r="AH19" s="2">
        <v>118111000</v>
      </c>
      <c r="AI19" s="2">
        <v>790591000</v>
      </c>
      <c r="AJ19" s="2">
        <v>649180000</v>
      </c>
      <c r="AK19" s="2">
        <v>9707106000</v>
      </c>
      <c r="AL19" s="2">
        <v>9707106000</v>
      </c>
      <c r="AM19" s="2">
        <v>0</v>
      </c>
      <c r="AN19" s="2">
        <v>0</v>
      </c>
      <c r="AO19" s="2">
        <v>17223176000</v>
      </c>
      <c r="AP19" s="2">
        <v>4514031000</v>
      </c>
      <c r="AQ19" s="2">
        <v>275420000</v>
      </c>
      <c r="AR19" s="2">
        <v>328028000</v>
      </c>
      <c r="AS19" s="2">
        <v>3436273000</v>
      </c>
      <c r="AT19" s="2">
        <v>261170000</v>
      </c>
      <c r="AU19" s="2">
        <v>3175101000</v>
      </c>
      <c r="AV19" s="2">
        <v>0</v>
      </c>
      <c r="AW19" s="2">
        <v>230909000</v>
      </c>
      <c r="AX19" s="2">
        <v>9038932000</v>
      </c>
      <c r="AY19" s="2">
        <v>7014488000</v>
      </c>
      <c r="AZ19" s="2">
        <v>458785000</v>
      </c>
      <c r="BA19" s="2">
        <v>6555703000</v>
      </c>
      <c r="BB19" s="2">
        <v>0</v>
      </c>
      <c r="BC19" s="2">
        <v>1300255000</v>
      </c>
      <c r="BD19" s="2">
        <v>253511000</v>
      </c>
      <c r="BE19" s="2">
        <v>3670213000</v>
      </c>
      <c r="BF19" s="2">
        <v>3469003000</v>
      </c>
      <c r="BG19" s="2">
        <v>17223176000</v>
      </c>
      <c r="BH19" s="2">
        <v>7397194000</v>
      </c>
      <c r="BI19" s="2">
        <v>3287020000</v>
      </c>
      <c r="BJ19" s="2">
        <v>2863150000</v>
      </c>
      <c r="BK19" s="2">
        <v>1967676000</v>
      </c>
      <c r="BL19" s="2">
        <v>617983000</v>
      </c>
      <c r="BM19" s="2">
        <v>1349693000</v>
      </c>
      <c r="BN19" s="2">
        <v>2187686000</v>
      </c>
      <c r="BO19" s="2">
        <v>0</v>
      </c>
      <c r="BP19" s="2">
        <v>-1704763000</v>
      </c>
      <c r="BQ19" s="2">
        <v>-155582000</v>
      </c>
      <c r="BR19" s="2">
        <v>694494000</v>
      </c>
      <c r="BS19" s="2">
        <v>322972000</v>
      </c>
      <c r="BT19" s="2">
        <v>0.76396170067000002</v>
      </c>
      <c r="BU19" s="2">
        <v>1.9647871258</v>
      </c>
      <c r="BV19" s="2">
        <v>8862114</v>
      </c>
      <c r="BW19" s="2">
        <v>10450761</v>
      </c>
      <c r="BX19" s="2">
        <v>60.7</v>
      </c>
      <c r="BY19" s="2">
        <v>284.7</v>
      </c>
      <c r="BZ19" s="2">
        <v>78.7</v>
      </c>
      <c r="CA19" s="2">
        <v>369.3</v>
      </c>
      <c r="CB19" s="2">
        <v>3557644</v>
      </c>
      <c r="CC19" s="2">
        <v>694494</v>
      </c>
      <c r="CD19" s="2">
        <v>27207698.752</v>
      </c>
      <c r="CE19" s="2">
        <v>13.872574382</v>
      </c>
      <c r="CF19" s="2">
        <v>1765587.2</v>
      </c>
      <c r="CG19" s="2">
        <v>1765587.2</v>
      </c>
      <c r="CH19" s="2">
        <v>11021917000</v>
      </c>
      <c r="CI19" s="2">
        <v>706131000</v>
      </c>
      <c r="CJ19" s="2">
        <v>322972000</v>
      </c>
      <c r="CK19" s="2">
        <v>1167732000</v>
      </c>
      <c r="CL19" s="2">
        <v>1106966000</v>
      </c>
      <c r="CM19" s="4">
        <v>2.2924412225174783E-2</v>
      </c>
      <c r="CN19" s="4">
        <v>7.1260549233557168E-11</v>
      </c>
      <c r="CO19" s="2">
        <v>1380636000</v>
      </c>
      <c r="CP19" s="2">
        <v>9.8384879651621432E-2</v>
      </c>
      <c r="CQ19" s="2">
        <v>308690000</v>
      </c>
      <c r="CR19" s="2">
        <v>7.6387460708714661E-2</v>
      </c>
      <c r="CS19" s="2">
        <v>4.6260923351440636E-2</v>
      </c>
      <c r="CT19" s="2">
        <v>248860000</v>
      </c>
      <c r="CU19" s="2">
        <v>720357000</v>
      </c>
      <c r="CV19" s="2">
        <v>4110174000</v>
      </c>
      <c r="CW19" s="2">
        <v>308690000</v>
      </c>
      <c r="CX19" s="2">
        <v>85479000</v>
      </c>
      <c r="CY19" s="2">
        <v>-53087000</v>
      </c>
      <c r="CZ19" s="2">
        <v>22887000</v>
      </c>
      <c r="DA19" s="2">
        <v>193011000</v>
      </c>
      <c r="DB19" s="5">
        <v>23.569521755641148</v>
      </c>
      <c r="DC19" s="5">
        <v>22.724366576056948</v>
      </c>
      <c r="DD19" s="5">
        <v>17.119010533570236</v>
      </c>
      <c r="DE19" s="5">
        <v>7.4131116510131705E-3</v>
      </c>
      <c r="DF19" s="2">
        <v>0.76396170067000002</v>
      </c>
      <c r="DG19" s="2">
        <v>3.6926911326399856</v>
      </c>
      <c r="DH19" s="2">
        <v>0.78690265953271332</v>
      </c>
      <c r="DI19" s="2">
        <v>2.4627813154168439</v>
      </c>
      <c r="DJ19" s="2">
        <v>0.52481214846785518</v>
      </c>
      <c r="DK19" s="2">
        <v>0.63994683675066666</v>
      </c>
      <c r="DL19" s="2">
        <v>3.0030728461808618</v>
      </c>
      <c r="DM19" s="2">
        <v>0.42949070485025526</v>
      </c>
      <c r="DN19" s="2">
        <v>7.8364931067301413E-2</v>
      </c>
      <c r="DO19" s="5">
        <v>8.6363256220704593E-2</v>
      </c>
      <c r="DP19" s="5">
        <v>0.16623821297535368</v>
      </c>
      <c r="DQ19" s="2">
        <v>-1.0561931202468116E-3</v>
      </c>
      <c r="DR19" s="2">
        <v>-5.7022111075097663E-3</v>
      </c>
      <c r="DS19" s="2">
        <v>0.64152655112808465</v>
      </c>
      <c r="DT19" s="2">
        <v>0.36774241712946903</v>
      </c>
      <c r="DU19" s="2">
        <v>0.37723292332296499</v>
      </c>
      <c r="DV19" s="2">
        <v>0.78010458793535964</v>
      </c>
      <c r="DW19" s="5">
        <v>0.37022061117433785</v>
      </c>
      <c r="DX19" s="5">
        <v>0.37977507331861882</v>
      </c>
      <c r="DY19" s="5">
        <v>1.8133567944817994</v>
      </c>
      <c r="DZ19" s="6">
        <v>5.5843280285057457E-12</v>
      </c>
      <c r="EA19" s="6">
        <v>6.1542930718858316E-12</v>
      </c>
      <c r="EB19" s="6">
        <v>1.1846226360228751E-11</v>
      </c>
      <c r="EC19" s="6">
        <v>-7.5264901845492277E-14</v>
      </c>
      <c r="ED19" s="6">
        <v>-4.0634269536683624E-13</v>
      </c>
      <c r="EE19" s="13">
        <v>0</v>
      </c>
      <c r="EF19" s="13">
        <v>709047000</v>
      </c>
      <c r="EG19" s="13">
        <v>11310000</v>
      </c>
      <c r="EH19" s="13">
        <v>4110174000</v>
      </c>
      <c r="EI19" s="5">
        <v>11</v>
      </c>
      <c r="EJ19" s="5">
        <v>1703000</v>
      </c>
      <c r="EK19" s="5">
        <v>1419000</v>
      </c>
      <c r="EL19" s="5">
        <v>0</v>
      </c>
      <c r="EM19" s="5">
        <v>0</v>
      </c>
      <c r="EN19" s="5">
        <v>284000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1703000</v>
      </c>
      <c r="EX19" s="5">
        <v>9</v>
      </c>
      <c r="EY19" s="5">
        <v>12839000</v>
      </c>
      <c r="EZ19" s="5">
        <v>9374000</v>
      </c>
      <c r="FA19" s="5">
        <v>953000</v>
      </c>
      <c r="FB19" s="5">
        <v>0</v>
      </c>
      <c r="FC19" s="5">
        <v>2512000</v>
      </c>
      <c r="FD19" s="5">
        <v>26300000</v>
      </c>
      <c r="FE19" s="5">
        <v>0</v>
      </c>
      <c r="FF19" s="5">
        <v>26300000</v>
      </c>
      <c r="FG19" s="5">
        <v>0</v>
      </c>
      <c r="FH19" s="5">
        <v>0</v>
      </c>
      <c r="FI19" s="5">
        <v>0</v>
      </c>
      <c r="FJ19" s="5">
        <v>0</v>
      </c>
      <c r="FK19" s="5">
        <v>0</v>
      </c>
      <c r="FL19" s="5">
        <v>39139000</v>
      </c>
      <c r="FM19" s="5">
        <v>3</v>
      </c>
      <c r="FN19" s="5">
        <v>309000</v>
      </c>
      <c r="FO19" s="5">
        <v>257000</v>
      </c>
      <c r="FP19" s="5">
        <v>0</v>
      </c>
      <c r="FQ19" s="5">
        <v>0</v>
      </c>
      <c r="FR19" s="5">
        <v>52000</v>
      </c>
      <c r="FS19" s="5">
        <v>0</v>
      </c>
      <c r="FT19" s="5">
        <v>0</v>
      </c>
      <c r="FU19" s="5">
        <v>0</v>
      </c>
      <c r="FV19" s="5">
        <v>0</v>
      </c>
      <c r="FW19" s="5">
        <v>0</v>
      </c>
      <c r="FX19" s="5">
        <v>0</v>
      </c>
      <c r="FY19" s="5">
        <v>0</v>
      </c>
      <c r="FZ19" s="5">
        <v>0</v>
      </c>
      <c r="GA19" s="5">
        <v>309000</v>
      </c>
      <c r="GB19" s="5">
        <v>37</v>
      </c>
      <c r="GC19" s="5">
        <v>20</v>
      </c>
      <c r="GD19" s="5">
        <v>11</v>
      </c>
      <c r="GE19" s="5">
        <v>6</v>
      </c>
      <c r="GF19" s="5">
        <v>3</v>
      </c>
      <c r="GG19" s="5">
        <v>3</v>
      </c>
      <c r="GH19" s="5">
        <v>0</v>
      </c>
      <c r="GI19" s="5">
        <v>0</v>
      </c>
      <c r="GJ19" s="5">
        <v>0</v>
      </c>
      <c r="GK19" s="5">
        <v>0</v>
      </c>
      <c r="GL19" s="5">
        <v>0</v>
      </c>
      <c r="GM19" s="5">
        <v>0</v>
      </c>
      <c r="GN19" s="5">
        <v>33</v>
      </c>
      <c r="GO19" s="5">
        <v>18</v>
      </c>
      <c r="GP19" s="5">
        <v>9</v>
      </c>
      <c r="GQ19" s="5">
        <v>6</v>
      </c>
      <c r="GR19" s="5">
        <v>13</v>
      </c>
      <c r="GS19" s="5">
        <v>12</v>
      </c>
      <c r="GT19" s="5">
        <v>1</v>
      </c>
      <c r="GU19" s="5">
        <v>0</v>
      </c>
      <c r="GV19" s="5">
        <v>37</v>
      </c>
      <c r="GW19" s="5">
        <v>20</v>
      </c>
      <c r="GX19" s="5">
        <v>11</v>
      </c>
      <c r="GY19" s="5">
        <v>6</v>
      </c>
      <c r="GZ19" s="5">
        <v>20</v>
      </c>
      <c r="HA19" s="5">
        <v>8</v>
      </c>
      <c r="HB19" s="5">
        <v>5</v>
      </c>
      <c r="HC19" s="5">
        <v>7</v>
      </c>
      <c r="HD19" s="5">
        <v>5</v>
      </c>
      <c r="HE19" s="5">
        <v>5</v>
      </c>
      <c r="HF19" s="5">
        <v>0</v>
      </c>
      <c r="HG19" s="5">
        <v>0</v>
      </c>
      <c r="HH19" s="69">
        <v>1</v>
      </c>
      <c r="HI19" s="5">
        <v>1</v>
      </c>
      <c r="HJ19" s="5">
        <v>0</v>
      </c>
      <c r="HK19" s="5">
        <v>0</v>
      </c>
      <c r="HL19" s="5">
        <v>0</v>
      </c>
      <c r="HM19" s="5">
        <v>0</v>
      </c>
      <c r="HN19" s="5">
        <v>0</v>
      </c>
      <c r="HO19" s="5">
        <v>0</v>
      </c>
      <c r="HP19" s="13">
        <v>0</v>
      </c>
      <c r="HQ19" s="71">
        <v>1.9647871258</v>
      </c>
      <c r="HR19" s="20">
        <v>0.43790000000000001</v>
      </c>
      <c r="HS19" s="72">
        <v>27207699000</v>
      </c>
      <c r="HT19" s="72">
        <v>27039968200</v>
      </c>
      <c r="HU19" s="71">
        <v>0.64152655112808465</v>
      </c>
      <c r="HV19" s="72">
        <v>24.026765821667443</v>
      </c>
      <c r="HW19" s="72">
        <v>24.020581912084982</v>
      </c>
      <c r="HX19" s="72">
        <v>7.8315462839141869E-2</v>
      </c>
      <c r="HY19" s="72">
        <v>1.6117612575067983E-2</v>
      </c>
      <c r="HZ19" s="72">
        <v>23.569521755641148</v>
      </c>
    </row>
    <row r="20" spans="1:234">
      <c r="A20" s="13">
        <v>2015</v>
      </c>
      <c r="B20" s="2">
        <v>135</v>
      </c>
      <c r="C20" s="3" t="s">
        <v>254</v>
      </c>
      <c r="D20" s="5">
        <v>2846056000197</v>
      </c>
      <c r="E20" s="5" t="s">
        <v>255</v>
      </c>
      <c r="F20" s="5" t="s">
        <v>256</v>
      </c>
      <c r="G20" s="5" t="s">
        <v>257</v>
      </c>
      <c r="H20" s="5" t="s">
        <v>258</v>
      </c>
      <c r="I20" s="5" t="s">
        <v>259</v>
      </c>
      <c r="J20" s="5" t="s">
        <v>229</v>
      </c>
      <c r="K20" s="5" t="s">
        <v>230</v>
      </c>
      <c r="L20" s="5" t="s">
        <v>231</v>
      </c>
      <c r="M20" s="5" t="s">
        <v>232</v>
      </c>
      <c r="N20" s="2" t="s">
        <v>253</v>
      </c>
      <c r="O20" s="2">
        <v>3.3530000000000002</v>
      </c>
      <c r="P20" s="2">
        <v>2.1880000000000002</v>
      </c>
      <c r="Q20" s="2">
        <v>2.996</v>
      </c>
      <c r="R20" s="9">
        <v>2015</v>
      </c>
      <c r="S20" s="2">
        <v>3704623000</v>
      </c>
      <c r="T20" s="2">
        <v>2296420000</v>
      </c>
      <c r="U20" s="2">
        <v>0</v>
      </c>
      <c r="V20" s="2">
        <v>909174000</v>
      </c>
      <c r="W20" s="2">
        <v>909174000</v>
      </c>
      <c r="X20" s="2">
        <v>0</v>
      </c>
      <c r="Y20" s="2">
        <v>0</v>
      </c>
      <c r="Z20" s="2">
        <v>0</v>
      </c>
      <c r="AA20" s="2">
        <v>108023000</v>
      </c>
      <c r="AB20" s="2">
        <v>300850000</v>
      </c>
      <c r="AC20" s="2">
        <v>17978871000</v>
      </c>
      <c r="AD20" s="2">
        <v>4523876000</v>
      </c>
      <c r="AE20" s="2">
        <v>233000</v>
      </c>
      <c r="AF20" s="2">
        <v>0</v>
      </c>
      <c r="AG20" s="2">
        <v>371985000</v>
      </c>
      <c r="AH20" s="2">
        <v>371985000</v>
      </c>
      <c r="AI20" s="2">
        <v>1327206000</v>
      </c>
      <c r="AJ20" s="2">
        <v>774587000</v>
      </c>
      <c r="AK20" s="2">
        <v>11353202000</v>
      </c>
      <c r="AL20" s="2">
        <v>11353202000</v>
      </c>
      <c r="AM20" s="2">
        <v>0</v>
      </c>
      <c r="AN20" s="2">
        <v>0</v>
      </c>
      <c r="AO20" s="2">
        <v>21683494000</v>
      </c>
      <c r="AP20" s="2">
        <v>7467459000</v>
      </c>
      <c r="AQ20" s="2">
        <v>280296000</v>
      </c>
      <c r="AR20" s="2">
        <v>280246000</v>
      </c>
      <c r="AS20" s="2">
        <v>6097929000</v>
      </c>
      <c r="AT20" s="2">
        <v>1114668000</v>
      </c>
      <c r="AU20" s="2">
        <v>4983261000</v>
      </c>
      <c r="AV20" s="2">
        <v>0</v>
      </c>
      <c r="AW20" s="2">
        <v>487022000</v>
      </c>
      <c r="AX20" s="2">
        <v>10311723000</v>
      </c>
      <c r="AY20" s="2">
        <v>8037178000</v>
      </c>
      <c r="AZ20" s="2">
        <v>2492110000</v>
      </c>
      <c r="BA20" s="2">
        <v>5545068000</v>
      </c>
      <c r="BB20" s="2">
        <v>0</v>
      </c>
      <c r="BC20" s="2">
        <v>1487330000</v>
      </c>
      <c r="BD20" s="2">
        <v>252120000</v>
      </c>
      <c r="BE20" s="2">
        <v>3904312000</v>
      </c>
      <c r="BF20" s="2">
        <v>3781828000</v>
      </c>
      <c r="BG20" s="2">
        <v>21683494000</v>
      </c>
      <c r="BH20" s="2">
        <v>8478865000</v>
      </c>
      <c r="BI20" s="2">
        <v>3228935000</v>
      </c>
      <c r="BJ20" s="2">
        <v>2729437000</v>
      </c>
      <c r="BK20" s="2">
        <v>1216343000</v>
      </c>
      <c r="BL20" s="2">
        <v>429472000</v>
      </c>
      <c r="BM20" s="2">
        <v>786871000</v>
      </c>
      <c r="BN20" s="2">
        <v>2349825000</v>
      </c>
      <c r="BO20" s="2">
        <v>0</v>
      </c>
      <c r="BP20" s="2">
        <v>-2477305000</v>
      </c>
      <c r="BQ20" s="2">
        <v>816652000</v>
      </c>
      <c r="BR20" s="2">
        <v>822555000</v>
      </c>
      <c r="BS20" s="2">
        <v>707773000</v>
      </c>
      <c r="BT20" s="2">
        <v>0.49522787660000001</v>
      </c>
      <c r="BU20" s="2">
        <v>2.1419661402000001</v>
      </c>
      <c r="BV20" s="2">
        <v>11838687</v>
      </c>
      <c r="BW20" s="2">
        <v>14135107</v>
      </c>
      <c r="BX20" s="2">
        <v>65.2</v>
      </c>
      <c r="BY20" s="2">
        <v>362</v>
      </c>
      <c r="BZ20" s="2">
        <v>82</v>
      </c>
      <c r="CA20" s="2">
        <v>455.4</v>
      </c>
      <c r="CB20" s="2">
        <v>3551992</v>
      </c>
      <c r="CC20" s="2">
        <v>822555</v>
      </c>
      <c r="CD20" s="2">
        <v>22158119.359999999</v>
      </c>
      <c r="CE20" s="2">
        <v>11.847521607999999</v>
      </c>
      <c r="CF20" s="2">
        <v>1765587.2</v>
      </c>
      <c r="CG20" s="2">
        <v>1765587.2</v>
      </c>
      <c r="CH20" s="2">
        <v>14074559000</v>
      </c>
      <c r="CI20" s="2">
        <v>1173577000</v>
      </c>
      <c r="CJ20" s="2">
        <v>707773000</v>
      </c>
      <c r="CK20" s="2">
        <v>2953428000</v>
      </c>
      <c r="CL20" s="2">
        <v>2661656000</v>
      </c>
      <c r="CM20" s="4">
        <v>1.0056765662732588E-2</v>
      </c>
      <c r="CN20" s="4">
        <v>5.8061300656742986E-11</v>
      </c>
      <c r="CO20" s="2">
        <v>1081671000</v>
      </c>
      <c r="CP20" s="2">
        <v>6.2803225142679844E-2</v>
      </c>
      <c r="CQ20" s="2">
        <v>263910000</v>
      </c>
      <c r="CR20" s="2">
        <v>4.7480267286358797E-2</v>
      </c>
      <c r="CS20" s="2">
        <v>4.4973528691804578E-2</v>
      </c>
      <c r="CT20" s="2">
        <v>1380636000</v>
      </c>
      <c r="CU20" s="2">
        <v>684930000</v>
      </c>
      <c r="CV20" s="2">
        <v>5249930000</v>
      </c>
      <c r="CW20" s="2">
        <v>263910000</v>
      </c>
      <c r="CX20" s="2">
        <v>4876000</v>
      </c>
      <c r="CY20" s="2">
        <v>-47782000</v>
      </c>
      <c r="CZ20" s="2">
        <v>176456000</v>
      </c>
      <c r="DA20" s="2">
        <v>387708000</v>
      </c>
      <c r="DB20" s="5">
        <v>23.799817162894222</v>
      </c>
      <c r="DC20" s="5">
        <v>22.860842433452646</v>
      </c>
      <c r="DD20" s="5">
        <v>16.913714549816007</v>
      </c>
      <c r="DE20" s="5">
        <v>5.6752942285350147E-3</v>
      </c>
      <c r="DF20" s="2">
        <v>0.49522787660000001</v>
      </c>
      <c r="DG20" s="2">
        <v>4.5537298248705538</v>
      </c>
      <c r="DH20" s="2">
        <v>0.81994082687965331</v>
      </c>
      <c r="DI20" s="2">
        <v>2.6411114173252548</v>
      </c>
      <c r="DJ20" s="2">
        <v>0.4755563379222924</v>
      </c>
      <c r="DK20" s="2">
        <v>0.64909091680519759</v>
      </c>
      <c r="DL20" s="2">
        <v>3.6048755837135968</v>
      </c>
      <c r="DM20" s="2">
        <v>0.3910285399576286</v>
      </c>
      <c r="DN20" s="2">
        <v>3.6288939411701825E-2</v>
      </c>
      <c r="DO20" s="5">
        <v>4.0449156918338169E-2</v>
      </c>
      <c r="DP20" s="5">
        <v>0.12587625407602668</v>
      </c>
      <c r="DQ20" s="2">
        <v>-2.5956241185115279E-2</v>
      </c>
      <c r="DR20" s="2">
        <v>-0.12618427654709821</v>
      </c>
      <c r="DS20" s="2">
        <v>0.65011280559120221</v>
      </c>
      <c r="DT20" s="2">
        <v>0.20153896512368888</v>
      </c>
      <c r="DU20" s="2">
        <v>0.2077677478125691</v>
      </c>
      <c r="DV20" s="2">
        <v>0.69908270650501292</v>
      </c>
      <c r="DW20" s="5">
        <v>0.27361594052934296</v>
      </c>
      <c r="DX20" s="5">
        <v>0.28207234116990837</v>
      </c>
      <c r="DY20" s="5">
        <v>1.87242738267445</v>
      </c>
      <c r="DZ20" s="6">
        <v>2.1069830216971495E-12</v>
      </c>
      <c r="EA20" s="6">
        <v>2.3485306611474081E-12</v>
      </c>
      <c r="EB20" s="6">
        <v>7.3085390334527544E-12</v>
      </c>
      <c r="EC20" s="6">
        <v>-1.507053123367913E-12</v>
      </c>
      <c r="ED20" s="6">
        <v>-7.3264232187546713E-12</v>
      </c>
      <c r="EE20" s="13">
        <v>0</v>
      </c>
      <c r="EF20" s="13">
        <v>679196000</v>
      </c>
      <c r="EG20" s="13">
        <v>5734000</v>
      </c>
      <c r="EH20" s="13">
        <v>5249930000</v>
      </c>
      <c r="EI20" s="5">
        <v>11</v>
      </c>
      <c r="EJ20" s="5">
        <v>1528000</v>
      </c>
      <c r="EK20" s="5">
        <v>1528000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1528000</v>
      </c>
      <c r="EX20" s="5">
        <v>10.5</v>
      </c>
      <c r="EY20" s="5">
        <v>17156000</v>
      </c>
      <c r="EZ20" s="5">
        <v>11117000</v>
      </c>
      <c r="FA20" s="5">
        <v>1058000</v>
      </c>
      <c r="FB20" s="5">
        <v>0</v>
      </c>
      <c r="FC20" s="5">
        <v>4981000</v>
      </c>
      <c r="FD20" s="5">
        <v>25608000</v>
      </c>
      <c r="FE20" s="5">
        <v>0</v>
      </c>
      <c r="FF20" s="5">
        <v>25608000</v>
      </c>
      <c r="FG20" s="5">
        <v>0</v>
      </c>
      <c r="FH20" s="5">
        <v>0</v>
      </c>
      <c r="FI20" s="5">
        <v>0</v>
      </c>
      <c r="FJ20" s="5">
        <v>0</v>
      </c>
      <c r="FK20" s="5">
        <v>0</v>
      </c>
      <c r="FL20" s="5">
        <v>42764000</v>
      </c>
      <c r="FM20" s="5">
        <v>3</v>
      </c>
      <c r="FN20" s="5">
        <v>273000</v>
      </c>
      <c r="FO20" s="5">
        <v>273000</v>
      </c>
      <c r="FP20" s="5">
        <v>0</v>
      </c>
      <c r="FQ20" s="5">
        <v>0</v>
      </c>
      <c r="FR20" s="5">
        <v>0</v>
      </c>
      <c r="FS20" s="5">
        <v>0</v>
      </c>
      <c r="FT20" s="5">
        <v>0</v>
      </c>
      <c r="FU20" s="5">
        <v>0</v>
      </c>
      <c r="FV20" s="5">
        <v>0</v>
      </c>
      <c r="FW20" s="5">
        <v>0</v>
      </c>
      <c r="FX20" s="5">
        <v>0</v>
      </c>
      <c r="FY20" s="5">
        <v>0</v>
      </c>
      <c r="FZ20" s="5">
        <v>0</v>
      </c>
      <c r="GA20" s="5">
        <v>273000</v>
      </c>
      <c r="GB20" s="5">
        <v>37</v>
      </c>
      <c r="GC20" s="5">
        <v>20</v>
      </c>
      <c r="GD20" s="5">
        <v>11</v>
      </c>
      <c r="GE20" s="5">
        <v>6</v>
      </c>
      <c r="GF20" s="5">
        <v>5</v>
      </c>
      <c r="GG20" s="5">
        <v>5</v>
      </c>
      <c r="GH20" s="5">
        <v>0</v>
      </c>
      <c r="GI20" s="5">
        <v>0</v>
      </c>
      <c r="GJ20" s="5">
        <v>0</v>
      </c>
      <c r="GK20" s="5">
        <v>0</v>
      </c>
      <c r="GL20" s="5">
        <v>0</v>
      </c>
      <c r="GM20" s="5">
        <v>0</v>
      </c>
      <c r="GN20" s="5">
        <v>35</v>
      </c>
      <c r="GO20" s="5">
        <v>18</v>
      </c>
      <c r="GP20" s="5">
        <v>11</v>
      </c>
      <c r="GQ20" s="5">
        <v>6</v>
      </c>
      <c r="GR20" s="5">
        <v>14</v>
      </c>
      <c r="GS20" s="5">
        <v>13</v>
      </c>
      <c r="GT20" s="5">
        <v>1</v>
      </c>
      <c r="GU20" s="5">
        <v>0</v>
      </c>
      <c r="GV20" s="5">
        <v>37</v>
      </c>
      <c r="GW20" s="5">
        <v>20</v>
      </c>
      <c r="GX20" s="5">
        <v>11</v>
      </c>
      <c r="GY20" s="5">
        <v>6</v>
      </c>
      <c r="GZ20" s="5">
        <v>24</v>
      </c>
      <c r="HA20" s="5">
        <v>11</v>
      </c>
      <c r="HB20" s="5">
        <v>6</v>
      </c>
      <c r="HC20" s="5">
        <v>7</v>
      </c>
      <c r="HD20" s="5">
        <v>5</v>
      </c>
      <c r="HE20" s="5">
        <v>5</v>
      </c>
      <c r="HF20" s="5">
        <v>0</v>
      </c>
      <c r="HG20" s="5">
        <v>0</v>
      </c>
      <c r="HH20" s="69">
        <v>1</v>
      </c>
      <c r="HI20" s="5">
        <v>1</v>
      </c>
      <c r="HJ20" s="5">
        <v>0</v>
      </c>
      <c r="HK20" s="5">
        <v>0</v>
      </c>
      <c r="HL20" s="5">
        <v>0</v>
      </c>
      <c r="HM20" s="5">
        <v>0</v>
      </c>
      <c r="HN20" s="5">
        <v>0</v>
      </c>
      <c r="HO20" s="5">
        <v>0</v>
      </c>
      <c r="HP20" s="13">
        <v>0</v>
      </c>
      <c r="HQ20" s="71">
        <v>2.1419661402000001</v>
      </c>
      <c r="HR20" s="20">
        <v>0.43790000000000001</v>
      </c>
      <c r="HS20" s="72">
        <v>22158119000</v>
      </c>
      <c r="HT20" s="72">
        <v>27331290000</v>
      </c>
      <c r="HU20" s="71">
        <v>0.65011280559120221</v>
      </c>
      <c r="HV20" s="72">
        <v>23.821469812551275</v>
      </c>
      <c r="HW20" s="72">
        <v>24.031298036650618</v>
      </c>
      <c r="HX20" s="72">
        <v>4.0324128574481588E-2</v>
      </c>
      <c r="HY20" s="72">
        <v>2.0809223433047148E-2</v>
      </c>
      <c r="HZ20" s="72">
        <v>23.799817162894222</v>
      </c>
    </row>
    <row r="21" spans="1:234">
      <c r="A21" s="13">
        <v>2016</v>
      </c>
      <c r="B21" s="2">
        <v>135</v>
      </c>
      <c r="C21" s="3" t="s">
        <v>254</v>
      </c>
      <c r="D21" s="5">
        <v>2846056000197</v>
      </c>
      <c r="E21" s="5" t="s">
        <v>255</v>
      </c>
      <c r="F21" s="5" t="s">
        <v>256</v>
      </c>
      <c r="G21" s="5" t="s">
        <v>257</v>
      </c>
      <c r="H21" s="5" t="s">
        <v>258</v>
      </c>
      <c r="I21" s="5" t="s">
        <v>259</v>
      </c>
      <c r="J21" s="5" t="s">
        <v>229</v>
      </c>
      <c r="K21" s="5" t="s">
        <v>230</v>
      </c>
      <c r="L21" s="5" t="s">
        <v>231</v>
      </c>
      <c r="M21" s="5" t="s">
        <v>232</v>
      </c>
      <c r="N21" s="2" t="s">
        <v>253</v>
      </c>
      <c r="O21" s="2">
        <v>3.3530000000000002</v>
      </c>
      <c r="P21" s="2">
        <v>2.1880000000000002</v>
      </c>
      <c r="Q21" s="2">
        <v>2.996</v>
      </c>
      <c r="R21" s="9">
        <v>2016</v>
      </c>
      <c r="S21" s="2">
        <v>4244386000</v>
      </c>
      <c r="T21" s="2">
        <v>2821220000</v>
      </c>
      <c r="U21" s="2">
        <v>0</v>
      </c>
      <c r="V21" s="2">
        <v>873636000</v>
      </c>
      <c r="W21" s="2">
        <v>873636000</v>
      </c>
      <c r="X21" s="2">
        <v>0</v>
      </c>
      <c r="Y21" s="2">
        <v>0</v>
      </c>
      <c r="Z21" s="2">
        <v>0</v>
      </c>
      <c r="AA21" s="2">
        <v>143299000</v>
      </c>
      <c r="AB21" s="2">
        <v>340960000</v>
      </c>
      <c r="AC21" s="2">
        <v>20311461000</v>
      </c>
      <c r="AD21" s="2">
        <v>5708036000</v>
      </c>
      <c r="AE21" s="2">
        <v>0</v>
      </c>
      <c r="AF21" s="2">
        <v>0</v>
      </c>
      <c r="AG21" s="2">
        <v>1246620000</v>
      </c>
      <c r="AH21" s="2">
        <v>1246620000</v>
      </c>
      <c r="AI21" s="2">
        <v>1170652000</v>
      </c>
      <c r="AJ21" s="2">
        <v>1108408000</v>
      </c>
      <c r="AK21" s="2">
        <v>12324365000</v>
      </c>
      <c r="AL21" s="2">
        <v>12324365000</v>
      </c>
      <c r="AM21" s="2">
        <v>0</v>
      </c>
      <c r="AN21" s="2">
        <v>0</v>
      </c>
      <c r="AO21" s="2">
        <v>24555847000</v>
      </c>
      <c r="AP21" s="2">
        <v>7176052000</v>
      </c>
      <c r="AQ21" s="2">
        <v>335185000</v>
      </c>
      <c r="AR21" s="2">
        <v>279499000</v>
      </c>
      <c r="AS21" s="2">
        <v>5391756000</v>
      </c>
      <c r="AT21" s="2">
        <v>1692929000</v>
      </c>
      <c r="AU21" s="2">
        <v>3698827000</v>
      </c>
      <c r="AV21" s="2">
        <v>0</v>
      </c>
      <c r="AW21" s="2">
        <v>740967000</v>
      </c>
      <c r="AX21" s="2">
        <v>13235306000</v>
      </c>
      <c r="AY21" s="2">
        <v>10794751000</v>
      </c>
      <c r="AZ21" s="2">
        <v>3133324000</v>
      </c>
      <c r="BA21" s="2">
        <v>7661427000</v>
      </c>
      <c r="BB21" s="2">
        <v>0</v>
      </c>
      <c r="BC21" s="2">
        <v>1645369000</v>
      </c>
      <c r="BD21" s="2">
        <v>270125000</v>
      </c>
      <c r="BE21" s="2">
        <v>4144489000</v>
      </c>
      <c r="BF21" s="2">
        <v>3904195000</v>
      </c>
      <c r="BG21" s="2">
        <v>24555847000</v>
      </c>
      <c r="BH21" s="2">
        <v>9996067000</v>
      </c>
      <c r="BI21" s="2">
        <v>3429350000</v>
      </c>
      <c r="BJ21" s="2">
        <v>4302444000</v>
      </c>
      <c r="BK21" s="2">
        <v>2466911000</v>
      </c>
      <c r="BL21" s="2">
        <v>829464000</v>
      </c>
      <c r="BM21" s="2">
        <v>1637447000</v>
      </c>
      <c r="BN21" s="2">
        <v>4186220000</v>
      </c>
      <c r="BO21" s="2">
        <v>0</v>
      </c>
      <c r="BP21" s="2">
        <v>-2783997000</v>
      </c>
      <c r="BQ21" s="2">
        <v>-856998000</v>
      </c>
      <c r="BR21" s="2">
        <v>959416000</v>
      </c>
      <c r="BS21" s="2">
        <v>524800000</v>
      </c>
      <c r="BT21" s="2">
        <v>0.97069745407999997</v>
      </c>
      <c r="BU21" s="2">
        <v>2.2112728275000002</v>
      </c>
      <c r="BV21" s="2">
        <v>13365287</v>
      </c>
      <c r="BW21" s="2">
        <v>16186507</v>
      </c>
      <c r="BX21" s="2">
        <v>65.900000000000006</v>
      </c>
      <c r="BY21" s="2">
        <v>390.6</v>
      </c>
      <c r="BZ21" s="2">
        <v>83.1</v>
      </c>
      <c r="CA21" s="2">
        <v>492.5</v>
      </c>
      <c r="CB21" s="2">
        <v>5261860</v>
      </c>
      <c r="CC21" s="2">
        <v>959416</v>
      </c>
      <c r="CD21" s="2">
        <v>28178771.712000001</v>
      </c>
      <c r="CE21" s="2">
        <v>15.780227756</v>
      </c>
      <c r="CF21" s="2">
        <v>1765587.2</v>
      </c>
      <c r="CG21" s="2">
        <v>1765587.2</v>
      </c>
      <c r="CH21" s="2">
        <v>16166972000</v>
      </c>
      <c r="CI21" s="2">
        <v>539763000</v>
      </c>
      <c r="CJ21" s="2">
        <v>524800000</v>
      </c>
      <c r="CK21" s="2">
        <v>-291407000</v>
      </c>
      <c r="CL21" s="2">
        <v>-706173000</v>
      </c>
      <c r="CM21" s="4">
        <v>-1.8482372628691669E-2</v>
      </c>
      <c r="CN21" s="4">
        <v>4.6118028764183484E-11</v>
      </c>
      <c r="CO21" s="2">
        <v>1517202000</v>
      </c>
      <c r="CP21" s="2">
        <v>6.9970365477076704E-2</v>
      </c>
      <c r="CQ21" s="2">
        <v>-35538000</v>
      </c>
      <c r="CR21" s="2">
        <v>7.1609307983298259E-2</v>
      </c>
      <c r="CS21" s="2">
        <v>5.1117592026451088E-2</v>
      </c>
      <c r="CT21" s="2">
        <v>1081671000</v>
      </c>
      <c r="CU21" s="2">
        <v>800492000</v>
      </c>
      <c r="CV21" s="2">
        <v>6566717000</v>
      </c>
      <c r="CW21" s="2">
        <v>-35538000</v>
      </c>
      <c r="CX21" s="2">
        <v>54889000</v>
      </c>
      <c r="CY21" s="2">
        <v>-747000</v>
      </c>
      <c r="CZ21" s="2">
        <v>40110000</v>
      </c>
      <c r="DA21" s="2">
        <v>-51064000</v>
      </c>
      <c r="DB21" s="5">
        <v>23.924215829835791</v>
      </c>
      <c r="DC21" s="5">
        <v>23.025457552577727</v>
      </c>
      <c r="DD21" s="5">
        <v>17.154079476259874</v>
      </c>
      <c r="DE21" s="5">
        <v>6.7990943423905824E-3</v>
      </c>
      <c r="DF21" s="2">
        <v>0.97069745407999997</v>
      </c>
      <c r="DG21" s="2">
        <v>4.9249396005152866</v>
      </c>
      <c r="DH21" s="2">
        <v>0.83122190816712616</v>
      </c>
      <c r="DI21" s="2">
        <v>3.1934711372137796</v>
      </c>
      <c r="DJ21" s="2">
        <v>0.53898796486229938</v>
      </c>
      <c r="DK21" s="2">
        <v>0.65837566099837652</v>
      </c>
      <c r="DL21" s="2">
        <v>3.9008360258647086</v>
      </c>
      <c r="DM21" s="2">
        <v>0.407074820102927</v>
      </c>
      <c r="DN21" s="2">
        <v>6.6682570550305187E-2</v>
      </c>
      <c r="DO21" s="5">
        <v>7.0824841556457296E-2</v>
      </c>
      <c r="DP21" s="5">
        <v>0.17521057204827836</v>
      </c>
      <c r="DQ21" s="2">
        <v>3.4638430513107527E-2</v>
      </c>
      <c r="DR21" s="2">
        <v>0.29612516288910173</v>
      </c>
      <c r="DS21" s="2">
        <v>0.65952319916767688</v>
      </c>
      <c r="DT21" s="2">
        <v>0.39509020291765762</v>
      </c>
      <c r="DU21" s="2">
        <v>0.40687973277013556</v>
      </c>
      <c r="DV21" s="2">
        <v>1.0381120567577813</v>
      </c>
      <c r="DW21" s="5">
        <v>0.29247489859425374</v>
      </c>
      <c r="DX21" s="5">
        <v>0.30120237784484921</v>
      </c>
      <c r="DY21" s="5">
        <v>1.8482201049672837</v>
      </c>
      <c r="DZ21" s="6">
        <v>3.0752687067086692E-12</v>
      </c>
      <c r="EA21" s="6">
        <v>3.2663020801194353E-12</v>
      </c>
      <c r="EB21" s="6">
        <v>8.0803662015115442E-12</v>
      </c>
      <c r="EC21" s="6">
        <v>1.5974561347496638E-12</v>
      </c>
      <c r="ED21" s="6">
        <v>1.3656708779918114E-11</v>
      </c>
      <c r="EE21" s="13">
        <v>0</v>
      </c>
      <c r="EF21" s="13">
        <v>714229000</v>
      </c>
      <c r="EG21" s="13">
        <v>86263000</v>
      </c>
      <c r="EH21" s="13">
        <v>6566717000</v>
      </c>
      <c r="EI21" s="13">
        <v>11</v>
      </c>
      <c r="EJ21" s="13">
        <v>1654000</v>
      </c>
      <c r="EK21" s="13">
        <v>1654000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13">
        <v>0</v>
      </c>
      <c r="ES21" s="13">
        <v>0</v>
      </c>
      <c r="ET21" s="13">
        <v>0</v>
      </c>
      <c r="EU21" s="13">
        <v>0</v>
      </c>
      <c r="EV21" s="13">
        <v>0</v>
      </c>
      <c r="EW21" s="13">
        <v>1654000</v>
      </c>
      <c r="EX21" s="13">
        <v>11</v>
      </c>
      <c r="EY21" s="13">
        <v>17518000</v>
      </c>
      <c r="EZ21" s="13">
        <v>11998000</v>
      </c>
      <c r="FA21" s="13">
        <v>1031000</v>
      </c>
      <c r="FB21" s="13">
        <v>0</v>
      </c>
      <c r="FC21" s="13">
        <v>4489000</v>
      </c>
      <c r="FD21" s="13">
        <v>17617000</v>
      </c>
      <c r="FE21" s="13">
        <v>0</v>
      </c>
      <c r="FF21" s="13">
        <v>17617000</v>
      </c>
      <c r="FG21" s="13">
        <v>0</v>
      </c>
      <c r="FH21" s="13">
        <v>0</v>
      </c>
      <c r="FI21" s="13">
        <v>0</v>
      </c>
      <c r="FJ21" s="13">
        <v>0</v>
      </c>
      <c r="FK21" s="13">
        <v>0</v>
      </c>
      <c r="FL21" s="13">
        <v>35135000</v>
      </c>
      <c r="FM21" s="13">
        <v>3</v>
      </c>
      <c r="FN21" s="13">
        <v>294000</v>
      </c>
      <c r="FO21" s="13">
        <v>294000</v>
      </c>
      <c r="FP21" s="13">
        <v>0</v>
      </c>
      <c r="FQ21" s="13">
        <v>0</v>
      </c>
      <c r="FR21" s="13">
        <v>0</v>
      </c>
      <c r="FS21" s="13">
        <v>0</v>
      </c>
      <c r="FT21" s="13">
        <v>0</v>
      </c>
      <c r="FU21" s="13">
        <v>0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294000</v>
      </c>
      <c r="GB21" s="5">
        <v>37</v>
      </c>
      <c r="GC21" s="13">
        <v>20</v>
      </c>
      <c r="GD21" s="13">
        <v>11</v>
      </c>
      <c r="GE21" s="13">
        <v>6</v>
      </c>
      <c r="GF21" s="13">
        <v>6</v>
      </c>
      <c r="GG21" s="13">
        <v>5</v>
      </c>
      <c r="GH21" s="13">
        <v>0</v>
      </c>
      <c r="GI21" s="13">
        <v>1</v>
      </c>
      <c r="GJ21" s="13">
        <v>0</v>
      </c>
      <c r="GK21" s="13">
        <v>0</v>
      </c>
      <c r="GL21" s="13">
        <v>0</v>
      </c>
      <c r="GM21" s="13">
        <v>0</v>
      </c>
      <c r="GN21" s="13">
        <v>36</v>
      </c>
      <c r="GO21" s="13">
        <v>20</v>
      </c>
      <c r="GP21" s="13">
        <v>11</v>
      </c>
      <c r="GQ21" s="13">
        <v>5</v>
      </c>
      <c r="GR21" s="13">
        <v>15</v>
      </c>
      <c r="GS21" s="13">
        <v>14</v>
      </c>
      <c r="GT21" s="13">
        <v>1</v>
      </c>
      <c r="GU21" s="13">
        <v>0</v>
      </c>
      <c r="GV21" s="13">
        <v>36</v>
      </c>
      <c r="GW21" s="13">
        <v>20</v>
      </c>
      <c r="GX21" s="13">
        <v>11</v>
      </c>
      <c r="GY21" s="13">
        <v>5</v>
      </c>
      <c r="GZ21" s="13">
        <v>24</v>
      </c>
      <c r="HA21" s="13">
        <v>12</v>
      </c>
      <c r="HB21" s="13">
        <v>6</v>
      </c>
      <c r="HC21" s="13">
        <v>6</v>
      </c>
      <c r="HD21" s="13">
        <v>5</v>
      </c>
      <c r="HE21" s="13">
        <v>5</v>
      </c>
      <c r="HF21" s="13">
        <v>0</v>
      </c>
      <c r="HG21" s="13">
        <v>0</v>
      </c>
      <c r="HH21" s="73">
        <v>1</v>
      </c>
      <c r="HI21" s="13">
        <v>1</v>
      </c>
      <c r="HJ21" s="13">
        <v>0</v>
      </c>
      <c r="HK21" s="13">
        <v>0</v>
      </c>
      <c r="HL21" s="13">
        <v>0</v>
      </c>
      <c r="HM21" s="13">
        <v>0</v>
      </c>
      <c r="HN21" s="13">
        <v>0</v>
      </c>
      <c r="HO21" s="13">
        <v>0</v>
      </c>
      <c r="HP21" s="13">
        <v>0</v>
      </c>
      <c r="HQ21" s="71">
        <v>2.2112728275000002</v>
      </c>
      <c r="HR21" s="20">
        <v>0.43790000000000001</v>
      </c>
      <c r="HS21" s="72">
        <v>28178772000</v>
      </c>
      <c r="HT21" s="72">
        <v>28651949200</v>
      </c>
      <c r="HU21" s="71">
        <v>0.65952319916767688</v>
      </c>
      <c r="HV21" s="72">
        <v>24.061834765462471</v>
      </c>
      <c r="HW21" s="72">
        <v>24.078487312696904</v>
      </c>
      <c r="HX21" s="72">
        <v>6.9794008734457416E-2</v>
      </c>
      <c r="HY21" s="72">
        <v>2.0817221108330154E-2</v>
      </c>
      <c r="HZ21" s="72">
        <v>23.924215829835791</v>
      </c>
    </row>
    <row r="22" spans="1:234">
      <c r="A22" s="10">
        <v>2013</v>
      </c>
      <c r="B22" s="2">
        <v>151</v>
      </c>
      <c r="C22" s="3" t="s">
        <v>260</v>
      </c>
      <c r="D22" s="9">
        <v>17155730000164</v>
      </c>
      <c r="E22" s="5" t="s">
        <v>261</v>
      </c>
      <c r="F22" s="5" t="s">
        <v>262</v>
      </c>
      <c r="G22" s="5" t="s">
        <v>263</v>
      </c>
      <c r="H22" s="5" t="s">
        <v>264</v>
      </c>
      <c r="I22" s="5" t="s">
        <v>265</v>
      </c>
      <c r="J22" s="5" t="s">
        <v>229</v>
      </c>
      <c r="K22" s="5" t="s">
        <v>230</v>
      </c>
      <c r="L22" s="5" t="s">
        <v>241</v>
      </c>
      <c r="M22" s="5" t="s">
        <v>232</v>
      </c>
      <c r="N22" s="2" t="s">
        <v>242</v>
      </c>
      <c r="O22" s="2" t="s">
        <v>234</v>
      </c>
      <c r="P22" s="2">
        <v>0.4</v>
      </c>
      <c r="Q22" s="2">
        <v>1.071</v>
      </c>
      <c r="R22" s="9">
        <v>2013</v>
      </c>
      <c r="S22" s="2">
        <v>6668783000</v>
      </c>
      <c r="T22" s="2">
        <v>2201827000</v>
      </c>
      <c r="U22" s="2">
        <v>933571000</v>
      </c>
      <c r="V22" s="2">
        <v>2211954000</v>
      </c>
      <c r="W22" s="2">
        <v>2194868000</v>
      </c>
      <c r="X22" s="2">
        <v>17086000</v>
      </c>
      <c r="Y22" s="2">
        <v>37726000</v>
      </c>
      <c r="Z22" s="2">
        <v>-30366000</v>
      </c>
      <c r="AA22" s="2">
        <v>730159000</v>
      </c>
      <c r="AB22" s="2">
        <v>553546000</v>
      </c>
      <c r="AC22" s="2">
        <v>23145359000</v>
      </c>
      <c r="AD22" s="2">
        <v>9163114000</v>
      </c>
      <c r="AE22" s="2">
        <v>0</v>
      </c>
      <c r="AF22" s="2">
        <v>89723000</v>
      </c>
      <c r="AG22" s="2">
        <v>188595000</v>
      </c>
      <c r="AH22" s="2">
        <v>188595000</v>
      </c>
      <c r="AI22" s="2">
        <v>6160800000</v>
      </c>
      <c r="AJ22" s="2">
        <v>5817455000</v>
      </c>
      <c r="AK22" s="2">
        <v>2003990000</v>
      </c>
      <c r="AL22" s="2">
        <v>2003990000</v>
      </c>
      <c r="AM22" s="2">
        <v>0</v>
      </c>
      <c r="AN22" s="2">
        <v>0</v>
      </c>
      <c r="AO22" s="2">
        <v>29814142000</v>
      </c>
      <c r="AP22" s="2">
        <v>5921641000</v>
      </c>
      <c r="AQ22" s="2">
        <v>1066358000</v>
      </c>
      <c r="AR22" s="2">
        <v>533452000</v>
      </c>
      <c r="AS22" s="2">
        <v>2237766000</v>
      </c>
      <c r="AT22" s="2">
        <v>1056225000</v>
      </c>
      <c r="AU22" s="2">
        <v>1181541000</v>
      </c>
      <c r="AV22" s="2">
        <v>0</v>
      </c>
      <c r="AW22" s="2">
        <v>1898372000</v>
      </c>
      <c r="AX22" s="2">
        <v>11254144000</v>
      </c>
      <c r="AY22" s="2">
        <v>7219598000</v>
      </c>
      <c r="AZ22" s="2">
        <v>2379259000</v>
      </c>
      <c r="BA22" s="2">
        <v>4840339000</v>
      </c>
      <c r="BB22" s="2">
        <v>0</v>
      </c>
      <c r="BC22" s="2">
        <v>3472348000</v>
      </c>
      <c r="BD22" s="2">
        <v>255813000</v>
      </c>
      <c r="BE22" s="2">
        <v>12638357000</v>
      </c>
      <c r="BF22" s="2">
        <v>12638357000</v>
      </c>
      <c r="BG22" s="2">
        <v>29814142000</v>
      </c>
      <c r="BH22" s="2">
        <v>14627280000</v>
      </c>
      <c r="BI22" s="2">
        <v>4778523000</v>
      </c>
      <c r="BJ22" s="2">
        <v>4362471000</v>
      </c>
      <c r="BK22" s="2">
        <v>4053996000</v>
      </c>
      <c r="BL22" s="2">
        <v>950141000</v>
      </c>
      <c r="BM22" s="2">
        <v>3103855000</v>
      </c>
      <c r="BN22" s="2">
        <v>3515260000</v>
      </c>
      <c r="BO22" s="2">
        <v>0</v>
      </c>
      <c r="BP22" s="2">
        <v>2502729000</v>
      </c>
      <c r="BQ22" s="2">
        <v>-5735287000</v>
      </c>
      <c r="BR22" s="2">
        <v>823668000</v>
      </c>
      <c r="BS22" s="2">
        <v>282702000</v>
      </c>
      <c r="BT22" s="2">
        <v>2.7455635638999998</v>
      </c>
      <c r="BU22" s="2">
        <v>10.043953571999999</v>
      </c>
      <c r="BV22" s="2">
        <v>6321966</v>
      </c>
      <c r="BW22" s="2">
        <v>9457364</v>
      </c>
      <c r="BX22" s="2">
        <v>31.7</v>
      </c>
      <c r="BY22" s="2">
        <v>74.8</v>
      </c>
      <c r="BZ22" s="2">
        <v>57.6</v>
      </c>
      <c r="CA22" s="2">
        <v>135.9</v>
      </c>
      <c r="CB22" s="2">
        <v>5186139</v>
      </c>
      <c r="CC22" s="2">
        <v>823668</v>
      </c>
      <c r="CD22" s="2">
        <v>17708798.399999999</v>
      </c>
      <c r="CE22" s="2">
        <v>9.4851689582999992</v>
      </c>
      <c r="CF22" s="2">
        <v>1258305</v>
      </c>
      <c r="CG22" s="2">
        <v>1258842</v>
      </c>
      <c r="CH22" s="2">
        <v>10544728000</v>
      </c>
      <c r="CI22" s="2">
        <v>-5321296000</v>
      </c>
      <c r="CJ22" s="2">
        <v>-283983000</v>
      </c>
      <c r="CK22" s="2">
        <v>-8385731000</v>
      </c>
      <c r="CL22" s="2">
        <v>-4868540000</v>
      </c>
      <c r="CM22" s="4">
        <v>-3.7302801432547418E-2</v>
      </c>
      <c r="CN22" s="4">
        <v>2.4526057845050793E-11</v>
      </c>
      <c r="CO22" s="2">
        <v>-3833095000</v>
      </c>
      <c r="CP22" s="2">
        <v>-9.401070969557497E-2</v>
      </c>
      <c r="CQ22" s="2">
        <v>-677863000</v>
      </c>
      <c r="CR22" s="2">
        <v>-7.7385402546555307E-2</v>
      </c>
      <c r="CS22" s="2">
        <v>0.14267923784097997</v>
      </c>
      <c r="CT22" s="2">
        <v>2646148000</v>
      </c>
      <c r="CU22" s="2">
        <v>1464158000</v>
      </c>
      <c r="CV22" s="2">
        <v>9818391000</v>
      </c>
      <c r="CW22" s="2">
        <v>-677863000</v>
      </c>
      <c r="CX22" s="2">
        <v>-669104000</v>
      </c>
      <c r="CY22" s="2">
        <v>-162743000</v>
      </c>
      <c r="CZ22" s="2">
        <v>-1406541000</v>
      </c>
      <c r="DA22" s="2">
        <v>-1608409000</v>
      </c>
      <c r="DB22" s="5">
        <v>24.118248681646392</v>
      </c>
      <c r="DC22" s="5">
        <v>23.406154115349487</v>
      </c>
      <c r="DD22" s="5">
        <v>16.689572158784124</v>
      </c>
      <c r="DE22" s="5">
        <v>1.4011946647811894E-3</v>
      </c>
      <c r="DF22" s="2">
        <v>2.7455635638999998</v>
      </c>
      <c r="DG22" s="2">
        <v>1.359020401148662</v>
      </c>
      <c r="DH22" s="2">
        <v>0.57609523024341935</v>
      </c>
      <c r="DI22" s="2">
        <v>0.89047524136246503</v>
      </c>
      <c r="DJ22" s="2">
        <v>0.37747670216369134</v>
      </c>
      <c r="DK22" s="2">
        <v>0.35368208818486208</v>
      </c>
      <c r="DL22" s="2">
        <v>0.83434326154894978</v>
      </c>
      <c r="DM22" s="2">
        <v>0.49061549381498215</v>
      </c>
      <c r="DN22" s="2">
        <v>0.10410680273810999</v>
      </c>
      <c r="DO22" s="5">
        <v>8.7943969027883179E-2</v>
      </c>
      <c r="DP22" s="5">
        <v>0.14632220507972357</v>
      </c>
      <c r="DQ22" s="2">
        <v>-3.917033735198551E-2</v>
      </c>
      <c r="DR22" s="2">
        <v>0.10656531511287849</v>
      </c>
      <c r="DS22" s="2">
        <v>0.35427606128662026</v>
      </c>
      <c r="DT22" s="2">
        <v>0.24559007155756085</v>
      </c>
      <c r="DU22" s="2">
        <v>0.25150330686793704</v>
      </c>
      <c r="DV22" s="2">
        <v>0.34517706692412631</v>
      </c>
      <c r="DW22" s="5">
        <v>0.2917918840241655</v>
      </c>
      <c r="DX22" s="5">
        <v>0.29881755106742169</v>
      </c>
      <c r="DY22" s="5">
        <v>2.2620511127154193</v>
      </c>
      <c r="DZ22" s="6">
        <v>2.5533294660181777E-12</v>
      </c>
      <c r="EA22" s="6">
        <v>2.1569188715012181E-12</v>
      </c>
      <c r="EB22" s="6">
        <v>3.5887068658006851E-12</v>
      </c>
      <c r="EC22" s="6">
        <v>-9.6069395970495033E-13</v>
      </c>
      <c r="ED22" s="6">
        <v>2.6136270827345232E-12</v>
      </c>
      <c r="EE22" s="10">
        <v>121005000</v>
      </c>
      <c r="EF22" s="10">
        <v>798841000</v>
      </c>
      <c r="EG22" s="10">
        <v>544312000</v>
      </c>
      <c r="EH22" s="10">
        <v>9848757000</v>
      </c>
      <c r="EI22" s="5">
        <v>28</v>
      </c>
      <c r="EJ22" s="5">
        <v>674251.6399999999</v>
      </c>
      <c r="EK22" s="5">
        <v>497717.24</v>
      </c>
      <c r="EL22" s="5">
        <v>76990.679999999993</v>
      </c>
      <c r="EM22" s="5">
        <v>0</v>
      </c>
      <c r="EN22" s="5">
        <v>99543.72</v>
      </c>
      <c r="EO22" s="5">
        <v>597260.96</v>
      </c>
      <c r="EP22" s="5">
        <v>0</v>
      </c>
      <c r="EQ22" s="5">
        <v>0</v>
      </c>
      <c r="ER22" s="5">
        <v>497717.24</v>
      </c>
      <c r="ES22" s="5">
        <v>99543.72</v>
      </c>
      <c r="ET22" s="5">
        <v>6598.58</v>
      </c>
      <c r="EU22" s="5">
        <v>0</v>
      </c>
      <c r="EV22" s="5">
        <v>0</v>
      </c>
      <c r="EW22" s="5">
        <v>1278111.18</v>
      </c>
      <c r="EX22" s="5">
        <v>11</v>
      </c>
      <c r="EY22" s="5">
        <v>6952976.9500000002</v>
      </c>
      <c r="EZ22" s="5">
        <v>3972823.33</v>
      </c>
      <c r="FA22" s="5">
        <v>1031432.62</v>
      </c>
      <c r="FB22" s="5">
        <v>0</v>
      </c>
      <c r="FC22" s="5">
        <v>1948721</v>
      </c>
      <c r="FD22" s="5">
        <v>2261052.5</v>
      </c>
      <c r="FE22" s="5">
        <v>0</v>
      </c>
      <c r="FF22" s="5">
        <v>2261052.5</v>
      </c>
      <c r="FG22" s="5">
        <v>0</v>
      </c>
      <c r="FH22" s="5">
        <v>0</v>
      </c>
      <c r="FI22" s="5">
        <v>923631.26</v>
      </c>
      <c r="FJ22" s="5">
        <v>0</v>
      </c>
      <c r="FK22" s="5">
        <v>0</v>
      </c>
      <c r="FL22" s="5">
        <v>10137660.709999999</v>
      </c>
      <c r="FM22" s="5">
        <v>10</v>
      </c>
      <c r="FN22" s="5">
        <v>463648.61</v>
      </c>
      <c r="FO22" s="5">
        <v>337020.74</v>
      </c>
      <c r="FP22" s="5">
        <v>59223.6</v>
      </c>
      <c r="FQ22" s="5">
        <v>0</v>
      </c>
      <c r="FR22" s="5">
        <v>67404.27</v>
      </c>
      <c r="FS22" s="5">
        <v>0</v>
      </c>
      <c r="FT22" s="5">
        <v>0</v>
      </c>
      <c r="FU22" s="5">
        <v>0</v>
      </c>
      <c r="FV22" s="5">
        <v>0</v>
      </c>
      <c r="FW22" s="5">
        <v>0</v>
      </c>
      <c r="FX22" s="5">
        <v>0</v>
      </c>
      <c r="FY22" s="5">
        <v>0</v>
      </c>
      <c r="FZ22" s="5">
        <v>0</v>
      </c>
      <c r="GA22" s="5">
        <v>463648.61</v>
      </c>
      <c r="GB22" s="5">
        <v>49</v>
      </c>
      <c r="GC22" s="5">
        <v>29</v>
      </c>
      <c r="GD22" s="5">
        <v>10</v>
      </c>
      <c r="GE22" s="5">
        <v>10</v>
      </c>
      <c r="GF22" s="5">
        <v>2</v>
      </c>
      <c r="GG22" s="5">
        <v>1</v>
      </c>
      <c r="GH22" s="5">
        <v>1</v>
      </c>
      <c r="GI22" s="5">
        <v>0</v>
      </c>
      <c r="GJ22" s="5">
        <v>1</v>
      </c>
      <c r="GK22" s="5">
        <v>0</v>
      </c>
      <c r="GL22" s="5">
        <v>0</v>
      </c>
      <c r="GM22" s="5">
        <v>0</v>
      </c>
      <c r="GN22" s="5">
        <v>32</v>
      </c>
      <c r="GO22" s="5">
        <v>15.5</v>
      </c>
      <c r="GP22" s="5">
        <v>10.5</v>
      </c>
      <c r="GQ22" s="5">
        <v>6</v>
      </c>
      <c r="GR22" s="5">
        <v>18</v>
      </c>
      <c r="GS22" s="5">
        <v>17.5</v>
      </c>
      <c r="GT22" s="5">
        <v>0.5</v>
      </c>
      <c r="GU22" s="5">
        <v>0</v>
      </c>
      <c r="GV22" s="5">
        <v>44</v>
      </c>
      <c r="GW22" s="5">
        <v>24.5</v>
      </c>
      <c r="GX22" s="5">
        <v>10.5</v>
      </c>
      <c r="GY22" s="5">
        <v>9</v>
      </c>
      <c r="GZ22" s="5">
        <v>7</v>
      </c>
      <c r="HA22" s="5">
        <v>1</v>
      </c>
      <c r="HB22" s="5">
        <v>5</v>
      </c>
      <c r="HC22" s="5">
        <v>1</v>
      </c>
      <c r="HD22" s="5">
        <v>1</v>
      </c>
      <c r="HE22" s="5">
        <v>0</v>
      </c>
      <c r="HF22" s="5">
        <v>1</v>
      </c>
      <c r="HG22" s="5">
        <v>0</v>
      </c>
      <c r="HH22" s="69">
        <v>1</v>
      </c>
      <c r="HI22" s="5">
        <v>0</v>
      </c>
      <c r="HJ22" s="5">
        <v>1</v>
      </c>
      <c r="HK22" s="5">
        <v>0</v>
      </c>
      <c r="HL22" s="5">
        <v>0</v>
      </c>
      <c r="HM22" s="5">
        <v>0</v>
      </c>
      <c r="HN22" s="5">
        <v>0</v>
      </c>
      <c r="HO22" s="5">
        <v>0</v>
      </c>
      <c r="HP22" s="10">
        <v>1</v>
      </c>
      <c r="HQ22" s="11">
        <v>10.043953571999999</v>
      </c>
      <c r="HR22" s="20">
        <v>0.89180000000000004</v>
      </c>
      <c r="HS22" s="20">
        <v>17708798000</v>
      </c>
      <c r="HT22" s="20">
        <v>18341662000</v>
      </c>
      <c r="HU22" s="11">
        <v>0.35427606128662026</v>
      </c>
      <c r="HV22" s="20">
        <v>23.597327415178619</v>
      </c>
      <c r="HW22" s="20">
        <v>23.63244092126099</v>
      </c>
      <c r="HX22" s="20">
        <v>0.10410680273810999</v>
      </c>
      <c r="HY22" s="20">
        <v>2.1369599777765032E-2</v>
      </c>
      <c r="HZ22" s="20">
        <v>24.118248681646392</v>
      </c>
    </row>
    <row r="23" spans="1:234">
      <c r="A23" s="13">
        <v>2014</v>
      </c>
      <c r="B23" s="2">
        <v>151</v>
      </c>
      <c r="C23" s="3" t="s">
        <v>260</v>
      </c>
      <c r="D23" s="5">
        <v>17155730000164</v>
      </c>
      <c r="E23" s="5" t="s">
        <v>261</v>
      </c>
      <c r="F23" s="5" t="s">
        <v>262</v>
      </c>
      <c r="G23" s="5" t="s">
        <v>263</v>
      </c>
      <c r="H23" s="5" t="s">
        <v>264</v>
      </c>
      <c r="I23" s="5" t="s">
        <v>265</v>
      </c>
      <c r="J23" s="5" t="s">
        <v>229</v>
      </c>
      <c r="K23" s="5" t="s">
        <v>230</v>
      </c>
      <c r="L23" s="5" t="s">
        <v>241</v>
      </c>
      <c r="M23" s="5" t="s">
        <v>232</v>
      </c>
      <c r="N23" s="2" t="s">
        <v>242</v>
      </c>
      <c r="O23" s="2" t="s">
        <v>234</v>
      </c>
      <c r="P23" s="2">
        <v>0.4</v>
      </c>
      <c r="Q23" s="2">
        <v>1.071</v>
      </c>
      <c r="R23" s="9">
        <v>2014</v>
      </c>
      <c r="S23" s="2">
        <v>6554378000</v>
      </c>
      <c r="T23" s="2">
        <v>887143000</v>
      </c>
      <c r="U23" s="2">
        <v>993994000</v>
      </c>
      <c r="V23" s="2">
        <v>2462698000</v>
      </c>
      <c r="W23" s="2">
        <v>2389415000</v>
      </c>
      <c r="X23" s="2">
        <v>73283000</v>
      </c>
      <c r="Y23" s="2">
        <v>39887000</v>
      </c>
      <c r="Z23" s="2">
        <v>2161000</v>
      </c>
      <c r="AA23" s="2">
        <v>508505000</v>
      </c>
      <c r="AB23" s="2">
        <v>1662151000</v>
      </c>
      <c r="AC23" s="2">
        <v>28445625000</v>
      </c>
      <c r="AD23" s="2">
        <v>11482918000</v>
      </c>
      <c r="AE23" s="2">
        <v>0</v>
      </c>
      <c r="AF23" s="2">
        <v>17278000</v>
      </c>
      <c r="AG23" s="2">
        <v>208906000</v>
      </c>
      <c r="AH23" s="2">
        <v>208906000</v>
      </c>
      <c r="AI23" s="2">
        <v>8039791000</v>
      </c>
      <c r="AJ23" s="2">
        <v>5543620000</v>
      </c>
      <c r="AK23" s="2">
        <v>3379296000</v>
      </c>
      <c r="AL23" s="2">
        <v>3379296000</v>
      </c>
      <c r="AM23" s="2">
        <v>0</v>
      </c>
      <c r="AN23" s="2">
        <v>0</v>
      </c>
      <c r="AO23" s="2">
        <v>35000003000</v>
      </c>
      <c r="AP23" s="2">
        <v>10123317000</v>
      </c>
      <c r="AQ23" s="2">
        <v>1603716000</v>
      </c>
      <c r="AR23" s="2">
        <v>597264000</v>
      </c>
      <c r="AS23" s="2">
        <v>5290655000</v>
      </c>
      <c r="AT23" s="2">
        <v>4151063000</v>
      </c>
      <c r="AU23" s="2">
        <v>1139592000</v>
      </c>
      <c r="AV23" s="2">
        <v>0</v>
      </c>
      <c r="AW23" s="2">
        <v>2437074000</v>
      </c>
      <c r="AX23" s="2">
        <v>13591734000</v>
      </c>
      <c r="AY23" s="2">
        <v>8218083000</v>
      </c>
      <c r="AZ23" s="2">
        <v>1832307000</v>
      </c>
      <c r="BA23" s="2">
        <v>6385776000</v>
      </c>
      <c r="BB23" s="2">
        <v>0</v>
      </c>
      <c r="BC23" s="2">
        <v>4007207000</v>
      </c>
      <c r="BD23" s="2">
        <v>611469000</v>
      </c>
      <c r="BE23" s="2">
        <v>11284952000</v>
      </c>
      <c r="BF23" s="2">
        <v>11280911000</v>
      </c>
      <c r="BG23" s="2">
        <v>35000003000</v>
      </c>
      <c r="BH23" s="2">
        <v>19539578000</v>
      </c>
      <c r="BI23" s="2">
        <v>6737095000</v>
      </c>
      <c r="BJ23" s="2">
        <v>5580398000</v>
      </c>
      <c r="BK23" s="2">
        <v>4479410000</v>
      </c>
      <c r="BL23" s="2">
        <v>1342507000</v>
      </c>
      <c r="BM23" s="2">
        <v>3136903000</v>
      </c>
      <c r="BN23" s="2">
        <v>3733930000</v>
      </c>
      <c r="BO23" s="2">
        <v>0</v>
      </c>
      <c r="BP23" s="2">
        <v>-4298842000</v>
      </c>
      <c r="BQ23" s="2">
        <v>-749772000</v>
      </c>
      <c r="BR23" s="2">
        <v>800918000</v>
      </c>
      <c r="BS23" s="2">
        <v>-1314684000</v>
      </c>
      <c r="BT23" s="2">
        <v>2.4927853253999999</v>
      </c>
      <c r="BU23" s="2">
        <v>8.9653352471000005</v>
      </c>
      <c r="BV23" s="2">
        <v>11627601</v>
      </c>
      <c r="BW23" s="2">
        <v>13508738</v>
      </c>
      <c r="BX23" s="2">
        <v>38.6</v>
      </c>
      <c r="BY23" s="2">
        <v>119.7</v>
      </c>
      <c r="BZ23" s="2">
        <v>67.8</v>
      </c>
      <c r="CA23" s="2">
        <v>210.1</v>
      </c>
      <c r="CB23" s="2">
        <v>6381316</v>
      </c>
      <c r="CC23" s="2">
        <v>800918</v>
      </c>
      <c r="CD23" s="2">
        <v>16811517.239999998</v>
      </c>
      <c r="CE23" s="2">
        <v>10.997792945</v>
      </c>
      <c r="CF23" s="2">
        <v>1258281</v>
      </c>
      <c r="CG23" s="2">
        <v>1258842</v>
      </c>
      <c r="CH23" s="2">
        <v>17200560000</v>
      </c>
      <c r="CI23" s="2">
        <v>-114405000</v>
      </c>
      <c r="CJ23" s="2">
        <v>-1314684000</v>
      </c>
      <c r="CK23" s="2">
        <v>4201676000</v>
      </c>
      <c r="CL23" s="2">
        <v>3052889000</v>
      </c>
      <c r="CM23" s="4">
        <v>1.7002361496768882E-3</v>
      </c>
      <c r="CN23" s="4">
        <v>3.354112957535387E-11</v>
      </c>
      <c r="CO23" s="2">
        <v>4912298000</v>
      </c>
      <c r="CP23" s="2">
        <v>0.16476402373075166</v>
      </c>
      <c r="CQ23" s="2">
        <v>194547000</v>
      </c>
      <c r="CR23" s="2">
        <v>0.1582386975952553</v>
      </c>
      <c r="CS23" s="2">
        <v>0.18593927673652322</v>
      </c>
      <c r="CT23" s="2">
        <v>-3833095000</v>
      </c>
      <c r="CU23" s="2">
        <v>1648126000</v>
      </c>
      <c r="CV23" s="2">
        <v>12804644000</v>
      </c>
      <c r="CW23" s="2">
        <v>194547000</v>
      </c>
      <c r="CX23" s="2">
        <v>537358000</v>
      </c>
      <c r="CY23" s="2">
        <v>63812000</v>
      </c>
      <c r="CZ23" s="2">
        <v>1108605000</v>
      </c>
      <c r="DA23" s="2">
        <v>831767000</v>
      </c>
      <c r="DB23" s="5">
        <v>24.278613984150105</v>
      </c>
      <c r="DC23" s="5">
        <v>23.695707886603167</v>
      </c>
      <c r="DD23" s="5">
        <v>16.637574759491429</v>
      </c>
      <c r="DE23" s="5">
        <v>1.4897287325635056E-3</v>
      </c>
      <c r="DF23" s="2">
        <v>2.4927853253999999</v>
      </c>
      <c r="DG23" s="2">
        <v>2.101475575616095</v>
      </c>
      <c r="DH23" s="2">
        <v>0.67757282763661475</v>
      </c>
      <c r="DI23" s="2">
        <v>1.2044122119438345</v>
      </c>
      <c r="DJ23" s="2">
        <v>0.38833522385698083</v>
      </c>
      <c r="DK23" s="2">
        <v>0.49144452930475463</v>
      </c>
      <c r="DL23" s="2">
        <v>1.5242032044088447</v>
      </c>
      <c r="DM23" s="2">
        <v>0.55827360929083347</v>
      </c>
      <c r="DN23" s="2">
        <v>8.9625792317789235E-2</v>
      </c>
      <c r="DO23" s="5">
        <v>9.6796864326452195E-2</v>
      </c>
      <c r="DP23" s="5">
        <v>0.15943992919086322</v>
      </c>
      <c r="DQ23" s="2">
        <v>9.4422849049470082E-4</v>
      </c>
      <c r="DR23" s="2">
        <v>6.3727122651378431E-3</v>
      </c>
      <c r="DS23" s="2">
        <v>0.49192485832758365</v>
      </c>
      <c r="DT23" s="2">
        <v>0.27797220581886389</v>
      </c>
      <c r="DU23" s="2">
        <v>0.26224658135711909</v>
      </c>
      <c r="DV23" s="2">
        <v>0.49449904616342188</v>
      </c>
      <c r="DW23" s="5">
        <v>0.27650795501832881</v>
      </c>
      <c r="DX23" s="5">
        <v>0.26086516710543678</v>
      </c>
      <c r="DY23" s="5">
        <v>1.7485975388004797</v>
      </c>
      <c r="DZ23" s="6">
        <v>3.0061503134247244E-12</v>
      </c>
      <c r="EA23" s="6">
        <v>3.2466761688614816E-12</v>
      </c>
      <c r="EB23" s="6">
        <v>5.3477953244759892E-12</v>
      </c>
      <c r="EC23" s="6">
        <v>3.1670490148423554E-14</v>
      </c>
      <c r="ED23" s="6">
        <v>2.1374796783143528E-13</v>
      </c>
      <c r="EE23" s="13">
        <v>128416000</v>
      </c>
      <c r="EF23" s="13">
        <v>654352000</v>
      </c>
      <c r="EG23" s="13">
        <v>865358000</v>
      </c>
      <c r="EH23" s="13">
        <v>12802483000</v>
      </c>
      <c r="EI23" s="5">
        <v>30</v>
      </c>
      <c r="EJ23" s="5">
        <v>695552.58</v>
      </c>
      <c r="EK23" s="5">
        <v>505442.07</v>
      </c>
      <c r="EL23" s="5">
        <v>88341.119999999995</v>
      </c>
      <c r="EM23" s="5">
        <v>0</v>
      </c>
      <c r="EN23" s="5">
        <v>101769.39</v>
      </c>
      <c r="EO23" s="5">
        <v>607211.46</v>
      </c>
      <c r="EP23" s="5">
        <v>0</v>
      </c>
      <c r="EQ23" s="5">
        <v>0</v>
      </c>
      <c r="ER23" s="5">
        <v>505442.07</v>
      </c>
      <c r="ES23" s="5">
        <v>101769.39</v>
      </c>
      <c r="ET23" s="5">
        <v>9371.0499999999993</v>
      </c>
      <c r="EU23" s="5">
        <v>0</v>
      </c>
      <c r="EV23" s="5">
        <v>0</v>
      </c>
      <c r="EW23" s="5">
        <v>1312135.0900000001</v>
      </c>
      <c r="EX23" s="5">
        <v>11</v>
      </c>
      <c r="EY23" s="5">
        <v>7285750.2599999998</v>
      </c>
      <c r="EZ23" s="5">
        <v>3931939.97</v>
      </c>
      <c r="FA23" s="5">
        <v>1321570.04</v>
      </c>
      <c r="FB23" s="5">
        <v>0</v>
      </c>
      <c r="FC23" s="5">
        <v>2032240.25</v>
      </c>
      <c r="FD23" s="5">
        <v>2375416</v>
      </c>
      <c r="FE23" s="5">
        <v>0</v>
      </c>
      <c r="FF23" s="5">
        <v>2375416</v>
      </c>
      <c r="FG23" s="5">
        <v>0</v>
      </c>
      <c r="FH23" s="5">
        <v>0</v>
      </c>
      <c r="FI23" s="5">
        <v>985913.14</v>
      </c>
      <c r="FJ23" s="5">
        <v>0</v>
      </c>
      <c r="FK23" s="5">
        <v>0</v>
      </c>
      <c r="FL23" s="5">
        <v>10647079.4</v>
      </c>
      <c r="FM23" s="5">
        <v>10</v>
      </c>
      <c r="FN23" s="5">
        <v>511580.1</v>
      </c>
      <c r="FO23" s="5">
        <v>373719.35</v>
      </c>
      <c r="FP23" s="5">
        <v>63100.800000000003</v>
      </c>
      <c r="FQ23" s="5">
        <v>0</v>
      </c>
      <c r="FR23" s="5">
        <v>74759.95</v>
      </c>
      <c r="FS23" s="5">
        <v>0</v>
      </c>
      <c r="FT23" s="5">
        <v>0</v>
      </c>
      <c r="FU23" s="5">
        <v>0</v>
      </c>
      <c r="FV23" s="5">
        <v>0</v>
      </c>
      <c r="FW23" s="5">
        <v>0</v>
      </c>
      <c r="FX23" s="5">
        <v>0</v>
      </c>
      <c r="FY23" s="5">
        <v>0</v>
      </c>
      <c r="FZ23" s="5">
        <v>0</v>
      </c>
      <c r="GA23" s="5">
        <v>511580.1</v>
      </c>
      <c r="GB23" s="5">
        <v>47</v>
      </c>
      <c r="GC23" s="5">
        <v>28</v>
      </c>
      <c r="GD23" s="5">
        <v>9</v>
      </c>
      <c r="GE23" s="5">
        <v>10</v>
      </c>
      <c r="GF23" s="5">
        <v>2</v>
      </c>
      <c r="GG23" s="5">
        <v>2</v>
      </c>
      <c r="GH23" s="5">
        <v>0</v>
      </c>
      <c r="GI23" s="5">
        <v>0</v>
      </c>
      <c r="GJ23" s="5">
        <v>2</v>
      </c>
      <c r="GK23" s="5">
        <v>0</v>
      </c>
      <c r="GL23" s="5">
        <v>0</v>
      </c>
      <c r="GM23" s="5">
        <v>0</v>
      </c>
      <c r="GN23" s="5">
        <v>31</v>
      </c>
      <c r="GO23" s="5">
        <v>15</v>
      </c>
      <c r="GP23" s="5">
        <v>10</v>
      </c>
      <c r="GQ23" s="5">
        <v>6</v>
      </c>
      <c r="GR23" s="5">
        <v>13</v>
      </c>
      <c r="GS23" s="5">
        <v>13</v>
      </c>
      <c r="GT23" s="5">
        <v>0</v>
      </c>
      <c r="GU23" s="5">
        <v>0</v>
      </c>
      <c r="GV23" s="5">
        <v>46</v>
      </c>
      <c r="GW23" s="5">
        <v>27</v>
      </c>
      <c r="GX23" s="5">
        <v>10</v>
      </c>
      <c r="GY23" s="5">
        <v>9</v>
      </c>
      <c r="GZ23" s="5">
        <v>17</v>
      </c>
      <c r="HA23" s="5">
        <v>10.5</v>
      </c>
      <c r="HB23" s="5">
        <v>5.5</v>
      </c>
      <c r="HC23" s="5">
        <v>1</v>
      </c>
      <c r="HD23" s="5">
        <v>7</v>
      </c>
      <c r="HE23" s="5">
        <v>4</v>
      </c>
      <c r="HF23" s="5">
        <v>3</v>
      </c>
      <c r="HG23" s="5">
        <v>0</v>
      </c>
      <c r="HH23" s="69">
        <v>6</v>
      </c>
      <c r="HI23" s="5">
        <v>4.5</v>
      </c>
      <c r="HJ23" s="5">
        <v>1.5</v>
      </c>
      <c r="HK23" s="5">
        <v>0</v>
      </c>
      <c r="HL23" s="5">
        <v>1</v>
      </c>
      <c r="HM23" s="5">
        <v>0.5</v>
      </c>
      <c r="HN23" s="5">
        <v>0.5</v>
      </c>
      <c r="HO23" s="5">
        <v>0</v>
      </c>
      <c r="HP23" s="13">
        <v>1</v>
      </c>
      <c r="HQ23" s="71">
        <v>8.9653352471000005</v>
      </c>
      <c r="HR23" s="20">
        <v>0.90700000000000003</v>
      </c>
      <c r="HS23" s="72">
        <v>16811517000</v>
      </c>
      <c r="HT23" s="72">
        <v>18175313000</v>
      </c>
      <c r="HU23" s="71">
        <v>0.49192485832758365</v>
      </c>
      <c r="HV23" s="72">
        <v>23.545330024197639</v>
      </c>
      <c r="HW23" s="72">
        <v>23.623330081675753</v>
      </c>
      <c r="HX23" s="72">
        <v>8.9618249461292904E-2</v>
      </c>
      <c r="HY23" s="72">
        <v>1.935654645535086E-2</v>
      </c>
      <c r="HZ23" s="72">
        <v>24.278613984150105</v>
      </c>
    </row>
    <row r="24" spans="1:234">
      <c r="A24" s="13">
        <v>2015</v>
      </c>
      <c r="B24" s="2">
        <v>151</v>
      </c>
      <c r="C24" s="3" t="s">
        <v>260</v>
      </c>
      <c r="D24" s="5">
        <v>17155730000164</v>
      </c>
      <c r="E24" s="5" t="s">
        <v>261</v>
      </c>
      <c r="F24" s="5" t="s">
        <v>262</v>
      </c>
      <c r="G24" s="5" t="s">
        <v>263</v>
      </c>
      <c r="H24" s="5" t="s">
        <v>264</v>
      </c>
      <c r="I24" s="5" t="s">
        <v>265</v>
      </c>
      <c r="J24" s="5" t="s">
        <v>229</v>
      </c>
      <c r="K24" s="5" t="s">
        <v>230</v>
      </c>
      <c r="L24" s="5" t="s">
        <v>241</v>
      </c>
      <c r="M24" s="5" t="s">
        <v>232</v>
      </c>
      <c r="N24" s="2" t="s">
        <v>242</v>
      </c>
      <c r="O24" s="2" t="s">
        <v>234</v>
      </c>
      <c r="P24" s="2">
        <v>0.4</v>
      </c>
      <c r="Q24" s="2">
        <v>1.071</v>
      </c>
      <c r="R24" s="9">
        <v>2015</v>
      </c>
      <c r="S24" s="2">
        <v>9376738000</v>
      </c>
      <c r="T24" s="2">
        <v>924632000</v>
      </c>
      <c r="U24" s="2">
        <v>2426746000</v>
      </c>
      <c r="V24" s="2">
        <v>3826502000</v>
      </c>
      <c r="W24" s="2">
        <v>3764477000</v>
      </c>
      <c r="X24" s="2">
        <v>62025000</v>
      </c>
      <c r="Y24" s="2">
        <v>37264000</v>
      </c>
      <c r="Z24" s="2">
        <v>-2623000</v>
      </c>
      <c r="AA24" s="2">
        <v>481159000</v>
      </c>
      <c r="AB24" s="2">
        <v>1593194000</v>
      </c>
      <c r="AC24" s="2">
        <v>31480351000</v>
      </c>
      <c r="AD24" s="2">
        <v>7520077000</v>
      </c>
      <c r="AE24" s="2">
        <v>0</v>
      </c>
      <c r="AF24" s="2">
        <v>83566000</v>
      </c>
      <c r="AG24" s="2">
        <v>133691000</v>
      </c>
      <c r="AH24" s="2">
        <v>133691000</v>
      </c>
      <c r="AI24" s="2">
        <v>9744847000</v>
      </c>
      <c r="AJ24" s="2">
        <v>3940323000</v>
      </c>
      <c r="AK24" s="2">
        <v>10275104000</v>
      </c>
      <c r="AL24" s="2">
        <v>10275104000</v>
      </c>
      <c r="AM24" s="2">
        <v>0</v>
      </c>
      <c r="AN24" s="2">
        <v>0</v>
      </c>
      <c r="AO24" s="2">
        <v>40857089000</v>
      </c>
      <c r="AP24" s="2">
        <v>13074072000</v>
      </c>
      <c r="AQ24" s="2">
        <v>1901153000</v>
      </c>
      <c r="AR24" s="2">
        <v>750759000</v>
      </c>
      <c r="AS24" s="2">
        <v>6300359000</v>
      </c>
      <c r="AT24" s="2">
        <v>5136874000</v>
      </c>
      <c r="AU24" s="2">
        <v>1163485000</v>
      </c>
      <c r="AV24" s="2">
        <v>0</v>
      </c>
      <c r="AW24" s="2">
        <v>3901228000</v>
      </c>
      <c r="AX24" s="2">
        <v>14795341000</v>
      </c>
      <c r="AY24" s="2">
        <v>8866178000</v>
      </c>
      <c r="AZ24" s="2">
        <v>1783655000</v>
      </c>
      <c r="BA24" s="2">
        <v>7082523000</v>
      </c>
      <c r="BB24" s="2">
        <v>0</v>
      </c>
      <c r="BC24" s="2">
        <v>4485343000</v>
      </c>
      <c r="BD24" s="2">
        <v>689247000</v>
      </c>
      <c r="BE24" s="2">
        <v>12987676000</v>
      </c>
      <c r="BF24" s="2">
        <v>12983698000</v>
      </c>
      <c r="BG24" s="2">
        <v>40857089000</v>
      </c>
      <c r="BH24" s="2">
        <v>21292211000</v>
      </c>
      <c r="BI24" s="2">
        <v>5509013000</v>
      </c>
      <c r="BJ24" s="2">
        <v>4096653000</v>
      </c>
      <c r="BK24" s="2">
        <v>3361586000</v>
      </c>
      <c r="BL24" s="2">
        <v>892583000</v>
      </c>
      <c r="BM24" s="2">
        <v>2469003000</v>
      </c>
      <c r="BN24" s="2">
        <v>3007236000</v>
      </c>
      <c r="BO24" s="2">
        <v>0</v>
      </c>
      <c r="BP24" s="2">
        <v>-3216837000</v>
      </c>
      <c r="BQ24" s="2">
        <v>247090000</v>
      </c>
      <c r="BR24" s="2">
        <v>834830000</v>
      </c>
      <c r="BS24" s="2">
        <v>37489000</v>
      </c>
      <c r="BT24" s="2">
        <v>1.9618034445000001</v>
      </c>
      <c r="BU24" s="2">
        <v>10.31859974</v>
      </c>
      <c r="BV24" s="2">
        <v>11815159</v>
      </c>
      <c r="BW24" s="2">
        <v>15166537</v>
      </c>
      <c r="BX24" s="2">
        <v>37.1</v>
      </c>
      <c r="BY24" s="2">
        <v>116.8</v>
      </c>
      <c r="BZ24" s="2">
        <v>68.2</v>
      </c>
      <c r="CA24" s="2">
        <v>214.6</v>
      </c>
      <c r="CB24" s="2">
        <v>4931483</v>
      </c>
      <c r="CC24" s="2">
        <v>834830</v>
      </c>
      <c r="CD24" s="2">
        <v>7643699.6697580004</v>
      </c>
      <c r="CE24" s="2">
        <v>5.2946983890999997</v>
      </c>
      <c r="CF24" s="2">
        <v>1258281</v>
      </c>
      <c r="CG24" s="2">
        <v>1258842</v>
      </c>
      <c r="CH24" s="2">
        <v>18529939000</v>
      </c>
      <c r="CI24" s="2">
        <v>2822360000</v>
      </c>
      <c r="CJ24" s="2">
        <v>37489000</v>
      </c>
      <c r="CK24" s="2">
        <v>2950755000</v>
      </c>
      <c r="CL24" s="2">
        <v>1009704000</v>
      </c>
      <c r="CM24" s="4">
        <v>2.4085288506975271E-2</v>
      </c>
      <c r="CN24" s="4">
        <v>2.8571426122449188E-11</v>
      </c>
      <c r="CO24" s="2">
        <v>1752633000</v>
      </c>
      <c r="CP24" s="2">
        <v>5.0075224279266493E-2</v>
      </c>
      <c r="CQ24" s="2">
        <v>1375062000</v>
      </c>
      <c r="CR24" s="2">
        <v>1.0787741932479262E-2</v>
      </c>
      <c r="CS24" s="2">
        <v>0.11258064749308735</v>
      </c>
      <c r="CT24" s="2">
        <v>4912298000</v>
      </c>
      <c r="CU24" s="2">
        <v>2534792000</v>
      </c>
      <c r="CV24" s="2">
        <v>15780575000</v>
      </c>
      <c r="CW24" s="2">
        <v>1375062000</v>
      </c>
      <c r="CX24" s="2">
        <v>297437000</v>
      </c>
      <c r="CY24" s="2">
        <v>153495000</v>
      </c>
      <c r="CZ24" s="2">
        <v>-68957000</v>
      </c>
      <c r="DA24" s="2">
        <v>1159540000</v>
      </c>
      <c r="DB24" s="5">
        <v>24.433346180528265</v>
      </c>
      <c r="DC24" s="5">
        <v>23.781607162033108</v>
      </c>
      <c r="DD24" s="5">
        <v>15.84939229389985</v>
      </c>
      <c r="DE24" s="5">
        <v>5.8853482869129174E-4</v>
      </c>
      <c r="DF24" s="2">
        <v>1.9618034445000001</v>
      </c>
      <c r="DG24" s="2">
        <v>2.145835251818724</v>
      </c>
      <c r="DH24" s="2">
        <v>0.68211939915738984</v>
      </c>
      <c r="DI24" s="2">
        <v>1.1391830994244081</v>
      </c>
      <c r="DJ24" s="2">
        <v>0.36212420811477786</v>
      </c>
      <c r="DK24" s="2">
        <v>0.45353057336023134</v>
      </c>
      <c r="DL24" s="2">
        <v>1.4267324654541735</v>
      </c>
      <c r="DM24" s="2">
        <v>0.52113871842411486</v>
      </c>
      <c r="DN24" s="2">
        <v>6.0430223014664601E-2</v>
      </c>
      <c r="DO24" s="5">
        <v>6.5096167936413915E-2</v>
      </c>
      <c r="DP24" s="5">
        <v>0.10026786294050465</v>
      </c>
      <c r="DQ24" s="2">
        <v>-1.6347224345816709E-2</v>
      </c>
      <c r="DR24" s="2">
        <v>-0.11403281426975803</v>
      </c>
      <c r="DS24" s="2">
        <v>0.45371765716519252</v>
      </c>
      <c r="DT24" s="2">
        <v>0.19010352583479909</v>
      </c>
      <c r="DU24" s="2">
        <v>0.20343928148200516</v>
      </c>
      <c r="DV24" s="2">
        <v>0.31542617786276778</v>
      </c>
      <c r="DW24" s="5">
        <v>0.21581636314302882</v>
      </c>
      <c r="DX24" s="5">
        <v>0.23095587342252352</v>
      </c>
      <c r="DY24" s="5">
        <v>1.9176866601594358</v>
      </c>
      <c r="DZ24" s="6">
        <v>1.7265776524266183E-12</v>
      </c>
      <c r="EA24" s="6">
        <v>1.8598903530497958E-12</v>
      </c>
      <c r="EB24" s="6">
        <v>2.8647958384604893E-12</v>
      </c>
      <c r="EC24" s="6">
        <v>-4.6706351270360491E-13</v>
      </c>
      <c r="ED24" s="6">
        <v>-3.2580801284433613E-12</v>
      </c>
      <c r="EE24" s="13">
        <v>175595000</v>
      </c>
      <c r="EF24" s="13">
        <v>673802000</v>
      </c>
      <c r="EG24" s="13">
        <v>1685395000</v>
      </c>
      <c r="EH24" s="13">
        <v>15783198000</v>
      </c>
      <c r="EI24" s="5">
        <v>30</v>
      </c>
      <c r="EJ24" s="5">
        <v>1667306.51</v>
      </c>
      <c r="EK24" s="5">
        <v>1256146.05</v>
      </c>
      <c r="EL24" s="5">
        <v>159459</v>
      </c>
      <c r="EM24" s="5">
        <v>0</v>
      </c>
      <c r="EN24" s="5">
        <v>251701.46</v>
      </c>
      <c r="EO24" s="5">
        <v>1507847.51</v>
      </c>
      <c r="EP24" s="5">
        <v>0</v>
      </c>
      <c r="EQ24" s="5">
        <v>0</v>
      </c>
      <c r="ER24" s="5">
        <v>1256146.05</v>
      </c>
      <c r="ES24" s="5">
        <v>251701.46</v>
      </c>
      <c r="ET24" s="5">
        <v>35491.65</v>
      </c>
      <c r="EU24" s="5">
        <v>0</v>
      </c>
      <c r="EV24" s="5">
        <v>0</v>
      </c>
      <c r="EW24" s="5">
        <v>3210645.67</v>
      </c>
      <c r="EX24" s="5">
        <v>11</v>
      </c>
      <c r="EY24" s="5">
        <v>9035643.4100000001</v>
      </c>
      <c r="EZ24" s="5">
        <v>4309521.5599999996</v>
      </c>
      <c r="FA24" s="5">
        <v>1505050.75</v>
      </c>
      <c r="FB24" s="5">
        <v>0</v>
      </c>
      <c r="FC24" s="5">
        <v>3221071.1</v>
      </c>
      <c r="FD24" s="5">
        <v>1597303.4</v>
      </c>
      <c r="FE24" s="5">
        <v>0</v>
      </c>
      <c r="FF24" s="5">
        <v>1597303.4</v>
      </c>
      <c r="FG24" s="5">
        <v>0</v>
      </c>
      <c r="FH24" s="5">
        <v>0</v>
      </c>
      <c r="FI24" s="5">
        <v>737587.08</v>
      </c>
      <c r="FJ24" s="5">
        <v>0</v>
      </c>
      <c r="FK24" s="5">
        <v>0</v>
      </c>
      <c r="FL24" s="5">
        <v>11370533.890000001</v>
      </c>
      <c r="FM24" s="5">
        <v>10</v>
      </c>
      <c r="FN24" s="5">
        <v>888694.32</v>
      </c>
      <c r="FO24" s="5">
        <v>682541.2</v>
      </c>
      <c r="FP24" s="5">
        <v>69330</v>
      </c>
      <c r="FQ24" s="5">
        <v>0</v>
      </c>
      <c r="FR24" s="5">
        <v>136823.12</v>
      </c>
      <c r="FS24" s="5">
        <v>0</v>
      </c>
      <c r="FT24" s="5">
        <v>0</v>
      </c>
      <c r="FU24" s="5">
        <v>0</v>
      </c>
      <c r="FV24" s="5">
        <v>0</v>
      </c>
      <c r="FW24" s="5">
        <v>0</v>
      </c>
      <c r="FX24" s="5">
        <v>0</v>
      </c>
      <c r="FY24" s="5">
        <v>0</v>
      </c>
      <c r="FZ24" s="5">
        <v>0</v>
      </c>
      <c r="GA24" s="5">
        <v>888694.32</v>
      </c>
      <c r="GB24" s="5">
        <v>46</v>
      </c>
      <c r="GC24" s="5">
        <v>27</v>
      </c>
      <c r="GD24" s="5">
        <v>9</v>
      </c>
      <c r="GE24" s="5">
        <v>10</v>
      </c>
      <c r="GF24" s="5">
        <v>1</v>
      </c>
      <c r="GG24" s="5">
        <v>1</v>
      </c>
      <c r="GH24" s="5">
        <v>0</v>
      </c>
      <c r="GI24" s="5">
        <v>0</v>
      </c>
      <c r="GJ24" s="5">
        <v>2</v>
      </c>
      <c r="GK24" s="5">
        <v>0</v>
      </c>
      <c r="GL24" s="5">
        <v>0</v>
      </c>
      <c r="GM24" s="5">
        <v>0</v>
      </c>
      <c r="GN24" s="5">
        <v>29</v>
      </c>
      <c r="GO24" s="5">
        <v>15</v>
      </c>
      <c r="GP24" s="5">
        <v>8</v>
      </c>
      <c r="GQ24" s="5">
        <v>6</v>
      </c>
      <c r="GR24" s="5">
        <v>6</v>
      </c>
      <c r="GS24" s="5">
        <v>6</v>
      </c>
      <c r="GT24" s="5">
        <v>0</v>
      </c>
      <c r="GU24" s="5">
        <v>0</v>
      </c>
      <c r="GV24" s="5">
        <v>47</v>
      </c>
      <c r="GW24" s="5">
        <v>27</v>
      </c>
      <c r="GX24" s="5">
        <v>10</v>
      </c>
      <c r="GY24" s="5">
        <v>10</v>
      </c>
      <c r="GZ24" s="5">
        <v>25</v>
      </c>
      <c r="HA24" s="5">
        <v>14.5</v>
      </c>
      <c r="HB24" s="5">
        <v>7.5</v>
      </c>
      <c r="HC24" s="5">
        <v>3</v>
      </c>
      <c r="HD24" s="5">
        <v>9</v>
      </c>
      <c r="HE24" s="5">
        <v>5</v>
      </c>
      <c r="HF24" s="5">
        <v>3</v>
      </c>
      <c r="HG24" s="5">
        <v>1</v>
      </c>
      <c r="HH24" s="69">
        <v>5</v>
      </c>
      <c r="HI24" s="5">
        <v>3.5</v>
      </c>
      <c r="HJ24" s="5">
        <v>1.5</v>
      </c>
      <c r="HK24" s="5">
        <v>0</v>
      </c>
      <c r="HL24" s="5">
        <v>1</v>
      </c>
      <c r="HM24" s="5">
        <v>0.5</v>
      </c>
      <c r="HN24" s="5">
        <v>0.5</v>
      </c>
      <c r="HO24" s="5">
        <v>0</v>
      </c>
      <c r="HP24" s="13">
        <v>1</v>
      </c>
      <c r="HQ24" s="71">
        <v>10.31859974</v>
      </c>
      <c r="HR24" s="20">
        <v>0.92709999999999992</v>
      </c>
      <c r="HS24" s="72">
        <v>7643700000</v>
      </c>
      <c r="HT24" s="72">
        <v>16415684400</v>
      </c>
      <c r="HU24" s="71">
        <v>0.45371765716519252</v>
      </c>
      <c r="HV24" s="72">
        <v>22.757147616086456</v>
      </c>
      <c r="HW24" s="72">
        <v>23.521503080603765</v>
      </c>
      <c r="HX24" s="72">
        <v>6.0417911809625011E-2</v>
      </c>
      <c r="HY24" s="72">
        <v>2.118284239728916E-2</v>
      </c>
      <c r="HZ24" s="72">
        <v>24.433346180528265</v>
      </c>
    </row>
    <row r="25" spans="1:234">
      <c r="A25" s="13">
        <v>2016</v>
      </c>
      <c r="B25" s="2">
        <v>151</v>
      </c>
      <c r="C25" s="3" t="s">
        <v>260</v>
      </c>
      <c r="D25" s="5">
        <v>17155730000164</v>
      </c>
      <c r="E25" s="5" t="s">
        <v>261</v>
      </c>
      <c r="F25" s="5" t="s">
        <v>262</v>
      </c>
      <c r="G25" s="5" t="s">
        <v>263</v>
      </c>
      <c r="H25" s="5" t="s">
        <v>264</v>
      </c>
      <c r="I25" s="5" t="s">
        <v>265</v>
      </c>
      <c r="J25" s="5" t="s">
        <v>229</v>
      </c>
      <c r="K25" s="5" t="s">
        <v>230</v>
      </c>
      <c r="L25" s="5" t="s">
        <v>241</v>
      </c>
      <c r="M25" s="5" t="s">
        <v>232</v>
      </c>
      <c r="N25" s="2" t="s">
        <v>242</v>
      </c>
      <c r="O25" s="2" t="s">
        <v>234</v>
      </c>
      <c r="P25" s="2">
        <v>0.4</v>
      </c>
      <c r="Q25" s="2">
        <v>1.071</v>
      </c>
      <c r="R25" s="9">
        <v>2016</v>
      </c>
      <c r="S25" s="2">
        <v>8285470000</v>
      </c>
      <c r="T25" s="2">
        <v>995132000</v>
      </c>
      <c r="U25" s="2">
        <v>1014188000</v>
      </c>
      <c r="V25" s="2">
        <v>3436404000</v>
      </c>
      <c r="W25" s="2">
        <v>3425018000</v>
      </c>
      <c r="X25" s="2">
        <v>11386000</v>
      </c>
      <c r="Y25" s="2">
        <v>49473000</v>
      </c>
      <c r="Z25" s="2">
        <v>12209000</v>
      </c>
      <c r="AA25" s="2">
        <v>825803000</v>
      </c>
      <c r="AB25" s="2">
        <v>1963411000</v>
      </c>
      <c r="AC25" s="2">
        <v>33750383000</v>
      </c>
      <c r="AD25" s="2">
        <v>10402539000</v>
      </c>
      <c r="AE25" s="2">
        <v>0</v>
      </c>
      <c r="AF25" s="2">
        <v>31040000</v>
      </c>
      <c r="AG25" s="2">
        <v>146367000</v>
      </c>
      <c r="AH25" s="2">
        <v>146367000</v>
      </c>
      <c r="AI25" s="2">
        <v>8753088000</v>
      </c>
      <c r="AJ25" s="2">
        <v>3775076000</v>
      </c>
      <c r="AK25" s="2">
        <v>10819680000</v>
      </c>
      <c r="AL25" s="2">
        <v>10819680000</v>
      </c>
      <c r="AM25" s="2">
        <v>0</v>
      </c>
      <c r="AN25" s="2">
        <v>0</v>
      </c>
      <c r="AO25" s="2">
        <v>42035853000</v>
      </c>
      <c r="AP25" s="2">
        <v>11447460000</v>
      </c>
      <c r="AQ25" s="2">
        <v>1939593000</v>
      </c>
      <c r="AR25" s="2">
        <v>820453000</v>
      </c>
      <c r="AS25" s="2">
        <v>4836923000</v>
      </c>
      <c r="AT25" s="2">
        <v>1775873000</v>
      </c>
      <c r="AU25" s="2">
        <v>3061050000</v>
      </c>
      <c r="AV25" s="2">
        <v>0</v>
      </c>
      <c r="AW25" s="2">
        <v>3625750000</v>
      </c>
      <c r="AX25" s="2">
        <v>17654022000</v>
      </c>
      <c r="AY25" s="2">
        <v>10342357000</v>
      </c>
      <c r="AZ25" s="2">
        <v>1983304000</v>
      </c>
      <c r="BA25" s="2">
        <v>8359053000</v>
      </c>
      <c r="BB25" s="2">
        <v>0</v>
      </c>
      <c r="BC25" s="2">
        <v>5914442000</v>
      </c>
      <c r="BD25" s="2">
        <v>582206000</v>
      </c>
      <c r="BE25" s="2">
        <v>12934371000</v>
      </c>
      <c r="BF25" s="2">
        <v>12930281000</v>
      </c>
      <c r="BG25" s="2">
        <v>42035853000</v>
      </c>
      <c r="BH25" s="2">
        <v>18772656000</v>
      </c>
      <c r="BI25" s="2">
        <v>4343826000</v>
      </c>
      <c r="BJ25" s="2">
        <v>1805118000</v>
      </c>
      <c r="BK25" s="2">
        <v>367927000</v>
      </c>
      <c r="BL25" s="2">
        <v>33173000</v>
      </c>
      <c r="BM25" s="2">
        <v>334754000</v>
      </c>
      <c r="BN25" s="2">
        <v>1213383000</v>
      </c>
      <c r="BO25" s="2">
        <v>0</v>
      </c>
      <c r="BP25" s="2">
        <v>-613532000</v>
      </c>
      <c r="BQ25" s="2">
        <v>-529351000</v>
      </c>
      <c r="BR25" s="2">
        <v>834291000</v>
      </c>
      <c r="BS25" s="2">
        <v>70500000</v>
      </c>
      <c r="BT25" s="2">
        <v>0.26570694463</v>
      </c>
      <c r="BU25" s="2">
        <v>10.276147377999999</v>
      </c>
      <c r="BV25" s="2">
        <v>13169960</v>
      </c>
      <c r="BW25" s="2">
        <v>15179280</v>
      </c>
      <c r="BX25" s="2">
        <v>36.1</v>
      </c>
      <c r="BY25" s="2">
        <v>117.4</v>
      </c>
      <c r="BZ25" s="2">
        <v>69.2</v>
      </c>
      <c r="CA25" s="2">
        <v>225</v>
      </c>
      <c r="CB25" s="2">
        <v>2639409</v>
      </c>
      <c r="CC25" s="2">
        <v>834291</v>
      </c>
      <c r="CD25" s="2">
        <v>9772876.5600000005</v>
      </c>
      <c r="CE25" s="2">
        <v>7.5054418082999996</v>
      </c>
      <c r="CF25" s="2">
        <v>1258281</v>
      </c>
      <c r="CG25" s="2">
        <v>1258842</v>
      </c>
      <c r="CH25" s="2">
        <v>20865485000</v>
      </c>
      <c r="CI25" s="2">
        <v>-1091268000</v>
      </c>
      <c r="CJ25" s="2">
        <v>70500000</v>
      </c>
      <c r="CK25" s="2">
        <v>-1626612000</v>
      </c>
      <c r="CL25" s="2">
        <v>-1463436000</v>
      </c>
      <c r="CM25" s="4">
        <v>-2.4461514891577323E-2</v>
      </c>
      <c r="CN25" s="4">
        <v>2.4475556738758358E-11</v>
      </c>
      <c r="CO25" s="2">
        <v>-2519555000</v>
      </c>
      <c r="CP25" s="2">
        <v>-6.1667511358922317E-2</v>
      </c>
      <c r="CQ25" s="2">
        <v>-339459000</v>
      </c>
      <c r="CR25" s="2">
        <v>-5.3359063343940145E-2</v>
      </c>
      <c r="CS25" s="2">
        <v>9.239708683112495E-2</v>
      </c>
      <c r="CT25" s="2">
        <v>1752633000</v>
      </c>
      <c r="CU25" s="2">
        <v>2236864000</v>
      </c>
      <c r="CV25" s="2">
        <v>14441039000</v>
      </c>
      <c r="CW25" s="2">
        <v>-339459000</v>
      </c>
      <c r="CX25" s="2">
        <v>38440000</v>
      </c>
      <c r="CY25" s="2">
        <v>69694000</v>
      </c>
      <c r="CZ25" s="2">
        <v>370217000</v>
      </c>
      <c r="DA25" s="2">
        <v>74221000</v>
      </c>
      <c r="DB25" s="5">
        <v>24.461788733941077</v>
      </c>
      <c r="DC25" s="5">
        <v>23.655667179931751</v>
      </c>
      <c r="DD25" s="5">
        <v>16.095121408523923</v>
      </c>
      <c r="DE25" s="5">
        <v>7.5557416437181213E-4</v>
      </c>
      <c r="DF25" s="2">
        <v>0.26570694463</v>
      </c>
      <c r="DG25" s="2">
        <v>2.2499340710112614</v>
      </c>
      <c r="DH25" s="2">
        <v>0.69230145038331925</v>
      </c>
      <c r="DI25" s="2">
        <v>1.3648921930567788</v>
      </c>
      <c r="DJ25" s="2">
        <v>0.41997534818670146</v>
      </c>
      <c r="DK25" s="2">
        <v>0.49637353618112612</v>
      </c>
      <c r="DL25" s="2">
        <v>1.6131812671833829</v>
      </c>
      <c r="DM25" s="2">
        <v>0.44658677438994754</v>
      </c>
      <c r="DN25" s="2">
        <v>7.9635353182912691E-3</v>
      </c>
      <c r="DO25" s="5">
        <v>8.0767793233831649E-3</v>
      </c>
      <c r="DP25" s="5">
        <v>4.2942342575991027E-2</v>
      </c>
      <c r="DQ25" s="2">
        <v>-5.077211113094339E-2</v>
      </c>
      <c r="DR25" s="2">
        <v>-1.8105821012518197</v>
      </c>
      <c r="DS25" s="2">
        <v>0.49660602525563124</v>
      </c>
      <c r="DT25" s="2">
        <v>2.5880964756616307E-2</v>
      </c>
      <c r="DU25" s="2">
        <v>2.5827744236402318E-2</v>
      </c>
      <c r="DV25" s="2">
        <v>0.13955978222675072</v>
      </c>
      <c r="DW25" s="5">
        <v>0.10838397166742782</v>
      </c>
      <c r="DX25" s="5">
        <v>0.10816109545669754</v>
      </c>
      <c r="DY25" s="5">
        <v>2.1342140930936995</v>
      </c>
      <c r="DZ25" s="6">
        <v>1.9491196052394407E-13</v>
      </c>
      <c r="EA25" s="6">
        <v>1.9768367059589501E-13</v>
      </c>
      <c r="EB25" s="6">
        <v>1.0510377422138671E-12</v>
      </c>
      <c r="EC25" s="6">
        <v>-1.2426756867319497E-12</v>
      </c>
      <c r="ED25" s="6">
        <v>-4.4315004949369245E-11</v>
      </c>
      <c r="EE25" s="13">
        <v>382368000</v>
      </c>
      <c r="EF25" s="13">
        <v>666577000</v>
      </c>
      <c r="EG25" s="13">
        <v>1187919000</v>
      </c>
      <c r="EH25" s="13">
        <v>14428830000</v>
      </c>
      <c r="EI25" s="13">
        <v>28.17</v>
      </c>
      <c r="EJ25" s="13">
        <v>3583941.61</v>
      </c>
      <c r="EK25" s="13">
        <v>2927539.3</v>
      </c>
      <c r="EL25" s="13">
        <v>69684</v>
      </c>
      <c r="EM25" s="13">
        <v>0</v>
      </c>
      <c r="EN25" s="13">
        <v>586718.31000000006</v>
      </c>
      <c r="EO25" s="13">
        <v>878564.40999999992</v>
      </c>
      <c r="EP25" s="13">
        <v>0</v>
      </c>
      <c r="EQ25" s="13">
        <v>0</v>
      </c>
      <c r="ER25" s="13">
        <v>731884.83</v>
      </c>
      <c r="ES25" s="13">
        <v>146679.57999999999</v>
      </c>
      <c r="ET25" s="13">
        <v>104507.01</v>
      </c>
      <c r="EU25" s="13">
        <v>0</v>
      </c>
      <c r="EV25" s="13">
        <v>0</v>
      </c>
      <c r="EW25" s="13">
        <v>4567013.0299999993</v>
      </c>
      <c r="EX25" s="13">
        <v>10.33</v>
      </c>
      <c r="EY25" s="13">
        <v>9251879.1899999995</v>
      </c>
      <c r="EZ25" s="13">
        <v>5272363.09</v>
      </c>
      <c r="FA25" s="13">
        <v>1816905.43</v>
      </c>
      <c r="FB25" s="13">
        <v>0</v>
      </c>
      <c r="FC25" s="13">
        <v>2162610.67</v>
      </c>
      <c r="FD25" s="13">
        <v>414476.71</v>
      </c>
      <c r="FE25" s="13">
        <v>0</v>
      </c>
      <c r="FF25" s="13">
        <v>414476.71</v>
      </c>
      <c r="FG25" s="13">
        <v>0</v>
      </c>
      <c r="FH25" s="13">
        <v>0</v>
      </c>
      <c r="FI25" s="13">
        <v>848815.44</v>
      </c>
      <c r="FJ25" s="13">
        <v>0</v>
      </c>
      <c r="FK25" s="13">
        <v>0</v>
      </c>
      <c r="FL25" s="13">
        <v>10515171.34</v>
      </c>
      <c r="FM25" s="13">
        <v>10</v>
      </c>
      <c r="FN25" s="13">
        <v>995160.92</v>
      </c>
      <c r="FO25" s="13">
        <v>832057.8</v>
      </c>
      <c r="FP25" s="13">
        <v>26280</v>
      </c>
      <c r="FQ25" s="13">
        <v>0</v>
      </c>
      <c r="FR25" s="13">
        <v>136823.12</v>
      </c>
      <c r="FS25" s="13">
        <v>0</v>
      </c>
      <c r="FT25" s="13">
        <v>0</v>
      </c>
      <c r="FU25" s="13">
        <v>0</v>
      </c>
      <c r="FV25" s="13">
        <v>0</v>
      </c>
      <c r="FW25" s="13">
        <v>0</v>
      </c>
      <c r="FX25" s="13">
        <v>0</v>
      </c>
      <c r="FY25" s="13">
        <v>0</v>
      </c>
      <c r="FZ25" s="13">
        <v>0</v>
      </c>
      <c r="GA25" s="13">
        <v>995160.92</v>
      </c>
      <c r="GB25" s="5">
        <v>44</v>
      </c>
      <c r="GC25" s="13">
        <v>27</v>
      </c>
      <c r="GD25" s="13">
        <v>7</v>
      </c>
      <c r="GE25" s="13">
        <v>10</v>
      </c>
      <c r="GF25" s="13">
        <v>6</v>
      </c>
      <c r="GG25" s="13">
        <v>3</v>
      </c>
      <c r="GH25" s="13">
        <v>1</v>
      </c>
      <c r="GI25" s="13">
        <v>2</v>
      </c>
      <c r="GJ25" s="13">
        <v>2</v>
      </c>
      <c r="GK25" s="13">
        <v>0</v>
      </c>
      <c r="GL25" s="13">
        <v>0</v>
      </c>
      <c r="GM25" s="13">
        <v>0</v>
      </c>
      <c r="GN25" s="13">
        <v>28</v>
      </c>
      <c r="GO25" s="13">
        <v>15</v>
      </c>
      <c r="GP25" s="13">
        <v>7</v>
      </c>
      <c r="GQ25" s="13">
        <v>6</v>
      </c>
      <c r="GR25" s="13">
        <v>8</v>
      </c>
      <c r="GS25" s="13">
        <v>6.5</v>
      </c>
      <c r="GT25" s="13">
        <v>1.5</v>
      </c>
      <c r="GU25" s="13">
        <v>0</v>
      </c>
      <c r="GV25" s="13">
        <v>44</v>
      </c>
      <c r="GW25" s="13">
        <v>27</v>
      </c>
      <c r="GX25" s="13">
        <v>8</v>
      </c>
      <c r="GY25" s="13">
        <v>9</v>
      </c>
      <c r="GZ25" s="13">
        <v>17</v>
      </c>
      <c r="HA25" s="13">
        <v>10.5</v>
      </c>
      <c r="HB25" s="13">
        <v>4.5</v>
      </c>
      <c r="HC25" s="13">
        <v>2</v>
      </c>
      <c r="HD25" s="13">
        <v>5</v>
      </c>
      <c r="HE25" s="13">
        <v>4</v>
      </c>
      <c r="HF25" s="13">
        <v>1</v>
      </c>
      <c r="HG25" s="13">
        <v>0</v>
      </c>
      <c r="HH25" s="73">
        <v>4</v>
      </c>
      <c r="HI25" s="13">
        <v>4</v>
      </c>
      <c r="HJ25" s="13">
        <v>0</v>
      </c>
      <c r="HK25" s="13">
        <v>0</v>
      </c>
      <c r="HL25" s="13">
        <v>0</v>
      </c>
      <c r="HM25" s="13">
        <v>0</v>
      </c>
      <c r="HN25" s="13">
        <v>0</v>
      </c>
      <c r="HO25" s="13">
        <v>0</v>
      </c>
      <c r="HP25" s="13">
        <v>1</v>
      </c>
      <c r="HQ25" s="71">
        <v>10.276147377999999</v>
      </c>
      <c r="HR25" s="20">
        <v>0.83920000000000006</v>
      </c>
      <c r="HS25" s="72">
        <v>9772877000</v>
      </c>
      <c r="HT25" s="72">
        <v>14187541000</v>
      </c>
      <c r="HU25" s="71">
        <v>0.49660602525563124</v>
      </c>
      <c r="HV25" s="72">
        <v>23.002876732528627</v>
      </c>
      <c r="HW25" s="72">
        <v>23.375630022051698</v>
      </c>
      <c r="HX25" s="72">
        <v>7.9535438474389944E-3</v>
      </c>
      <c r="HY25" s="72">
        <v>4.0748112867586075E-2</v>
      </c>
      <c r="HZ25" s="72">
        <v>24.461788733941077</v>
      </c>
    </row>
    <row r="26" spans="1:234">
      <c r="A26" s="10">
        <v>2013</v>
      </c>
      <c r="B26" s="2">
        <v>203</v>
      </c>
      <c r="C26" s="3" t="s">
        <v>266</v>
      </c>
      <c r="D26" s="9">
        <v>76483817000120</v>
      </c>
      <c r="E26" s="5" t="s">
        <v>267</v>
      </c>
      <c r="F26" s="5" t="s">
        <v>262</v>
      </c>
      <c r="G26" s="5" t="s">
        <v>263</v>
      </c>
      <c r="H26" s="5" t="s">
        <v>264</v>
      </c>
      <c r="I26" s="5" t="s">
        <v>265</v>
      </c>
      <c r="J26" s="5" t="s">
        <v>229</v>
      </c>
      <c r="K26" s="5" t="s">
        <v>230</v>
      </c>
      <c r="L26" s="5" t="s">
        <v>268</v>
      </c>
      <c r="M26" s="5" t="s">
        <v>232</v>
      </c>
      <c r="N26" s="2" t="s">
        <v>242</v>
      </c>
      <c r="O26" s="2" t="s">
        <v>234</v>
      </c>
      <c r="P26" s="2">
        <v>0.158</v>
      </c>
      <c r="Q26" s="2" t="s">
        <v>234</v>
      </c>
      <c r="R26" s="9">
        <v>2013</v>
      </c>
      <c r="S26" s="2">
        <v>4680284000</v>
      </c>
      <c r="T26" s="2">
        <v>1741632000</v>
      </c>
      <c r="U26" s="2">
        <v>391198000</v>
      </c>
      <c r="V26" s="2">
        <v>2185023000</v>
      </c>
      <c r="W26" s="2">
        <v>1337628000</v>
      </c>
      <c r="X26" s="2">
        <v>847395000</v>
      </c>
      <c r="Y26" s="2">
        <v>139278000</v>
      </c>
      <c r="Z26" s="2">
        <v>14469000</v>
      </c>
      <c r="AA26" s="2">
        <v>203171000</v>
      </c>
      <c r="AB26" s="2">
        <v>0</v>
      </c>
      <c r="AC26" s="2">
        <v>18431161000</v>
      </c>
      <c r="AD26" s="2">
        <v>7224241000</v>
      </c>
      <c r="AE26" s="2">
        <v>154766000</v>
      </c>
      <c r="AF26" s="2">
        <v>11141000</v>
      </c>
      <c r="AG26" s="2">
        <v>132686000</v>
      </c>
      <c r="AH26" s="2">
        <v>132686000</v>
      </c>
      <c r="AI26" s="2">
        <v>1187927000</v>
      </c>
      <c r="AJ26" s="2">
        <v>7983632000</v>
      </c>
      <c r="AK26" s="2">
        <v>2035361000</v>
      </c>
      <c r="AL26" s="2">
        <v>2035361000</v>
      </c>
      <c r="AM26" s="2">
        <v>0</v>
      </c>
      <c r="AN26" s="2">
        <v>0</v>
      </c>
      <c r="AO26" s="2">
        <v>23111445000</v>
      </c>
      <c r="AP26" s="2">
        <v>3347885000</v>
      </c>
      <c r="AQ26" s="2">
        <v>1092239000</v>
      </c>
      <c r="AR26" s="2">
        <v>598351000</v>
      </c>
      <c r="AS26" s="2">
        <v>1014568000</v>
      </c>
      <c r="AT26" s="2">
        <v>957106000</v>
      </c>
      <c r="AU26" s="2">
        <v>57462000</v>
      </c>
      <c r="AV26" s="2">
        <v>0</v>
      </c>
      <c r="AW26" s="2">
        <v>403042000</v>
      </c>
      <c r="AX26" s="2">
        <v>6834808000</v>
      </c>
      <c r="AY26" s="2">
        <v>3517161000</v>
      </c>
      <c r="AZ26" s="2">
        <v>2366678000</v>
      </c>
      <c r="BA26" s="2">
        <v>1150483000</v>
      </c>
      <c r="BB26" s="2">
        <v>0</v>
      </c>
      <c r="BC26" s="2">
        <v>1631019000</v>
      </c>
      <c r="BD26" s="2">
        <v>420501000</v>
      </c>
      <c r="BE26" s="2">
        <v>12928752000</v>
      </c>
      <c r="BF26" s="2">
        <v>12651339000</v>
      </c>
      <c r="BG26" s="2">
        <v>23111445000</v>
      </c>
      <c r="BH26" s="2">
        <v>9180214000</v>
      </c>
      <c r="BI26" s="2">
        <v>2142216000</v>
      </c>
      <c r="BJ26" s="2">
        <v>1226193000</v>
      </c>
      <c r="BK26" s="2">
        <v>1506504000</v>
      </c>
      <c r="BL26" s="2">
        <v>405069000</v>
      </c>
      <c r="BM26" s="2">
        <v>1101435000</v>
      </c>
      <c r="BN26" s="2">
        <v>1337611000</v>
      </c>
      <c r="BO26" s="2">
        <v>0</v>
      </c>
      <c r="BP26" s="2">
        <v>-1864114000</v>
      </c>
      <c r="BQ26" s="2">
        <v>808918000</v>
      </c>
      <c r="BR26" s="2">
        <v>603202000</v>
      </c>
      <c r="BS26" s="2">
        <v>282415000</v>
      </c>
      <c r="BT26" s="2">
        <v>3.9193821790999999</v>
      </c>
      <c r="BU26" s="2">
        <v>46.230917261999998</v>
      </c>
      <c r="BV26" s="2">
        <v>2398899</v>
      </c>
      <c r="BW26" s="2">
        <v>4531729</v>
      </c>
      <c r="BX26" s="2">
        <v>19.600000000000001</v>
      </c>
      <c r="BY26" s="2">
        <v>35.1</v>
      </c>
      <c r="BZ26" s="2">
        <v>44.1</v>
      </c>
      <c r="CA26" s="2">
        <v>78.8</v>
      </c>
      <c r="CB26" s="2">
        <v>1829395</v>
      </c>
      <c r="CC26" s="2">
        <v>603202</v>
      </c>
      <c r="CD26" s="2">
        <v>7161092.8103520004</v>
      </c>
      <c r="CE26" s="2">
        <v>24.712847273000001</v>
      </c>
      <c r="CF26" s="2">
        <v>273655.375</v>
      </c>
      <c r="CG26" s="2">
        <v>273655.375</v>
      </c>
      <c r="CH26" s="2">
        <v>5641687000</v>
      </c>
      <c r="CI26" s="2">
        <v>-18971000</v>
      </c>
      <c r="CJ26" s="2">
        <v>258495000</v>
      </c>
      <c r="CK26" s="2">
        <v>500067000</v>
      </c>
      <c r="CL26" s="2">
        <v>740559000</v>
      </c>
      <c r="CM26" s="4">
        <v>-1.7715440368018297E-3</v>
      </c>
      <c r="CN26" s="4">
        <v>4.7144117776566487E-11</v>
      </c>
      <c r="CO26" s="2">
        <v>647997000</v>
      </c>
      <c r="CP26" s="2">
        <v>3.0549246886861756E-2</v>
      </c>
      <c r="CQ26" s="2">
        <v>-151545000</v>
      </c>
      <c r="CR26" s="2">
        <v>3.7693702215311521E-2</v>
      </c>
      <c r="CS26" s="2">
        <v>0.37638128729276504</v>
      </c>
      <c r="CT26" s="2">
        <v>756052000</v>
      </c>
      <c r="CU26" s="2">
        <v>1048102000</v>
      </c>
      <c r="CV26" s="2">
        <v>7052467000</v>
      </c>
      <c r="CW26" s="2">
        <v>-151545000</v>
      </c>
      <c r="CX26" s="2">
        <v>-44120000</v>
      </c>
      <c r="CY26" s="2">
        <v>137266000</v>
      </c>
      <c r="CZ26" s="2">
        <v>0</v>
      </c>
      <c r="DA26" s="2">
        <v>44310000</v>
      </c>
      <c r="DB26" s="5">
        <v>23.863593786322536</v>
      </c>
      <c r="DC26" s="5">
        <v>22.940316352853941</v>
      </c>
      <c r="DD26" s="5">
        <v>15.784173154434624</v>
      </c>
      <c r="DE26" s="5">
        <v>5.5388894537941483E-4</v>
      </c>
      <c r="DF26" s="2">
        <v>3.9193821790999999</v>
      </c>
      <c r="DG26" s="2">
        <v>0.78760061295939465</v>
      </c>
      <c r="DH26" s="2">
        <v>0.44059092800125654</v>
      </c>
      <c r="DI26" s="2">
        <v>0.52865179871962897</v>
      </c>
      <c r="DJ26" s="2">
        <v>0.29573261213221413</v>
      </c>
      <c r="DK26" s="2">
        <v>0.24410793007533713</v>
      </c>
      <c r="DL26" s="2">
        <v>0.43636748543092174</v>
      </c>
      <c r="DM26" s="2">
        <v>0.39721505946512647</v>
      </c>
      <c r="DN26" s="2">
        <v>4.7657556678087416E-2</v>
      </c>
      <c r="DO26" s="5">
        <v>4.9700382413202682E-2</v>
      </c>
      <c r="DP26" s="5">
        <v>5.3055661383353575E-2</v>
      </c>
      <c r="DQ26" s="2">
        <v>1.6222049292028258E-2</v>
      </c>
      <c r="DR26" s="2">
        <v>0.19733500500818205</v>
      </c>
      <c r="DS26" s="2">
        <v>0.24441778057626221</v>
      </c>
      <c r="DT26" s="2">
        <v>8.5192677529896163E-2</v>
      </c>
      <c r="DU26" s="2">
        <v>8.6637628435180178E-2</v>
      </c>
      <c r="DV26" s="2">
        <v>9.4842332809848925E-2</v>
      </c>
      <c r="DW26" s="5">
        <v>7.069340490095255E-2</v>
      </c>
      <c r="DX26" s="5">
        <v>7.1892434000294977E-2</v>
      </c>
      <c r="DY26" s="5">
        <v>1.9294137369782447</v>
      </c>
      <c r="DZ26" s="6">
        <v>2.2467734649751458E-12</v>
      </c>
      <c r="EA26" s="6">
        <v>2.3430806820284209E-12</v>
      </c>
      <c r="EB26" s="6">
        <v>2.5012623489704513E-12</v>
      </c>
      <c r="EC26" s="6">
        <v>7.6477420240064725E-13</v>
      </c>
      <c r="ED26" s="6">
        <v>9.3031847175450721E-12</v>
      </c>
      <c r="EE26" s="10">
        <v>95615000</v>
      </c>
      <c r="EF26" s="10">
        <v>530104000</v>
      </c>
      <c r="EG26" s="10">
        <v>422383000</v>
      </c>
      <c r="EH26" s="10">
        <v>7037998000</v>
      </c>
      <c r="EI26" s="5">
        <v>9</v>
      </c>
      <c r="EJ26" s="5">
        <v>919038.67</v>
      </c>
      <c r="EK26" s="5">
        <v>712999.91</v>
      </c>
      <c r="EL26" s="5">
        <v>0</v>
      </c>
      <c r="EM26" s="5">
        <v>180000</v>
      </c>
      <c r="EN26" s="5">
        <v>26038.76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919038.67</v>
      </c>
      <c r="EX26" s="5">
        <v>6</v>
      </c>
      <c r="EY26" s="5">
        <v>9675279.1799999997</v>
      </c>
      <c r="EZ26" s="5">
        <v>8994781.8499999996</v>
      </c>
      <c r="FA26" s="5">
        <v>0</v>
      </c>
      <c r="FB26" s="5">
        <v>0</v>
      </c>
      <c r="FC26" s="5">
        <v>680497.33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9675279.1799999997</v>
      </c>
      <c r="FM26" s="5">
        <v>5</v>
      </c>
      <c r="FN26" s="5">
        <v>529664.15</v>
      </c>
      <c r="FO26" s="5">
        <v>516433.61</v>
      </c>
      <c r="FP26" s="5">
        <v>0</v>
      </c>
      <c r="FQ26" s="5">
        <v>0</v>
      </c>
      <c r="FR26" s="5">
        <v>13230.54</v>
      </c>
      <c r="FS26" s="5">
        <v>0</v>
      </c>
      <c r="FT26" s="5">
        <v>0</v>
      </c>
      <c r="FU26" s="5">
        <v>0</v>
      </c>
      <c r="FV26" s="5">
        <v>0</v>
      </c>
      <c r="FW26" s="5">
        <v>0</v>
      </c>
      <c r="FX26" s="5">
        <v>0</v>
      </c>
      <c r="FY26" s="5">
        <v>0</v>
      </c>
      <c r="FZ26" s="5">
        <v>0</v>
      </c>
      <c r="GA26" s="5">
        <v>529664.15</v>
      </c>
      <c r="GB26" s="5">
        <v>21</v>
      </c>
      <c r="GC26" s="5">
        <v>8</v>
      </c>
      <c r="GD26" s="5">
        <v>5</v>
      </c>
      <c r="GE26" s="5">
        <v>8</v>
      </c>
      <c r="GF26" s="5">
        <v>1</v>
      </c>
      <c r="GG26" s="5">
        <v>0</v>
      </c>
      <c r="GH26" s="5">
        <v>1</v>
      </c>
      <c r="GI26" s="5">
        <v>0</v>
      </c>
      <c r="GJ26" s="5">
        <v>1</v>
      </c>
      <c r="GK26" s="5">
        <v>0</v>
      </c>
      <c r="GL26" s="5">
        <v>0</v>
      </c>
      <c r="GM26" s="5">
        <v>0</v>
      </c>
      <c r="GN26" s="5">
        <v>16</v>
      </c>
      <c r="GO26" s="5">
        <v>4.5</v>
      </c>
      <c r="GP26" s="5">
        <v>5.5</v>
      </c>
      <c r="GQ26" s="5">
        <v>6</v>
      </c>
      <c r="GR26" s="5">
        <v>11</v>
      </c>
      <c r="GS26" s="5">
        <v>5</v>
      </c>
      <c r="GT26" s="5">
        <v>4</v>
      </c>
      <c r="GU26" s="5">
        <v>2</v>
      </c>
      <c r="GV26" s="5">
        <v>21</v>
      </c>
      <c r="GW26" s="5">
        <v>7.5</v>
      </c>
      <c r="GX26" s="5">
        <v>5.5</v>
      </c>
      <c r="GY26" s="5">
        <v>8</v>
      </c>
      <c r="GZ26" s="5">
        <v>18</v>
      </c>
      <c r="HA26" s="5">
        <v>7</v>
      </c>
      <c r="HB26" s="5">
        <v>7</v>
      </c>
      <c r="HC26" s="5">
        <v>4</v>
      </c>
      <c r="HD26" s="5">
        <v>7</v>
      </c>
      <c r="HE26" s="5">
        <v>4</v>
      </c>
      <c r="HF26" s="5">
        <v>2</v>
      </c>
      <c r="HG26" s="5">
        <v>1</v>
      </c>
      <c r="HH26" s="69">
        <v>1</v>
      </c>
      <c r="HI26" s="5">
        <v>1</v>
      </c>
      <c r="HJ26" s="5">
        <v>0</v>
      </c>
      <c r="HK26" s="5">
        <v>0</v>
      </c>
      <c r="HL26" s="5">
        <v>0</v>
      </c>
      <c r="HM26" s="5">
        <v>0</v>
      </c>
      <c r="HN26" s="5">
        <v>0</v>
      </c>
      <c r="HO26" s="5">
        <v>0</v>
      </c>
      <c r="HP26" s="10">
        <v>1</v>
      </c>
      <c r="HQ26" s="11">
        <v>46.230917261999998</v>
      </c>
      <c r="HR26" s="20">
        <v>0.85040000000000004</v>
      </c>
      <c r="HS26" s="20">
        <v>7161093000</v>
      </c>
      <c r="HT26" s="20">
        <v>9118547400</v>
      </c>
      <c r="HU26" s="11">
        <v>0.24441778057626221</v>
      </c>
      <c r="HV26" s="20">
        <v>22.69192845989987</v>
      </c>
      <c r="HW26" s="20">
        <v>22.933576352031043</v>
      </c>
      <c r="HX26" s="20">
        <v>4.6408175689577176E-2</v>
      </c>
      <c r="HY26" s="20">
        <v>1.5408782124723765E-2</v>
      </c>
      <c r="HZ26" s="20">
        <v>23.863593786322536</v>
      </c>
    </row>
    <row r="27" spans="1:234">
      <c r="A27" s="13">
        <v>2014</v>
      </c>
      <c r="B27" s="2">
        <v>203</v>
      </c>
      <c r="C27" s="3" t="s">
        <v>266</v>
      </c>
      <c r="D27" s="5">
        <v>76483817000120</v>
      </c>
      <c r="E27" s="5" t="s">
        <v>267</v>
      </c>
      <c r="F27" s="5" t="s">
        <v>262</v>
      </c>
      <c r="G27" s="5" t="s">
        <v>263</v>
      </c>
      <c r="H27" s="5" t="s">
        <v>264</v>
      </c>
      <c r="I27" s="5" t="s">
        <v>265</v>
      </c>
      <c r="J27" s="5" t="s">
        <v>229</v>
      </c>
      <c r="K27" s="5" t="s">
        <v>230</v>
      </c>
      <c r="L27" s="5" t="s">
        <v>268</v>
      </c>
      <c r="M27" s="5" t="s">
        <v>232</v>
      </c>
      <c r="N27" s="2" t="s">
        <v>242</v>
      </c>
      <c r="O27" s="2" t="s">
        <v>234</v>
      </c>
      <c r="P27" s="2">
        <v>0.158</v>
      </c>
      <c r="Q27" s="2" t="s">
        <v>234</v>
      </c>
      <c r="R27" s="9">
        <v>2014</v>
      </c>
      <c r="S27" s="2">
        <v>5218176000</v>
      </c>
      <c r="T27" s="2">
        <v>740131000</v>
      </c>
      <c r="U27" s="2">
        <v>472612000</v>
      </c>
      <c r="V27" s="2">
        <v>3633319000</v>
      </c>
      <c r="W27" s="2">
        <v>2178816000</v>
      </c>
      <c r="X27" s="2">
        <v>1454503000</v>
      </c>
      <c r="Y27" s="2">
        <v>150622000</v>
      </c>
      <c r="Z27" s="2">
        <v>11344000</v>
      </c>
      <c r="AA27" s="2">
        <v>201359000</v>
      </c>
      <c r="AB27" s="2">
        <v>0</v>
      </c>
      <c r="AC27" s="2">
        <v>20399966000</v>
      </c>
      <c r="AD27" s="2">
        <v>8261472000</v>
      </c>
      <c r="AE27" s="2">
        <v>189166000</v>
      </c>
      <c r="AF27" s="2">
        <v>0</v>
      </c>
      <c r="AG27" s="2">
        <v>75696000</v>
      </c>
      <c r="AH27" s="2">
        <v>75696000</v>
      </c>
      <c r="AI27" s="2">
        <v>1660150000</v>
      </c>
      <c r="AJ27" s="2">
        <v>8304188000</v>
      </c>
      <c r="AK27" s="2">
        <v>2174156000</v>
      </c>
      <c r="AL27" s="2">
        <v>2174156000</v>
      </c>
      <c r="AM27" s="2">
        <v>0</v>
      </c>
      <c r="AN27" s="2">
        <v>0</v>
      </c>
      <c r="AO27" s="2">
        <v>25618142000</v>
      </c>
      <c r="AP27" s="2">
        <v>4055393000</v>
      </c>
      <c r="AQ27" s="2">
        <v>1587205000</v>
      </c>
      <c r="AR27" s="2">
        <v>447210000</v>
      </c>
      <c r="AS27" s="2">
        <v>1299117000</v>
      </c>
      <c r="AT27" s="2">
        <v>867626000</v>
      </c>
      <c r="AU27" s="2">
        <v>431491000</v>
      </c>
      <c r="AV27" s="2">
        <v>0</v>
      </c>
      <c r="AW27" s="2">
        <v>469243000</v>
      </c>
      <c r="AX27" s="2">
        <v>7879969000</v>
      </c>
      <c r="AY27" s="2">
        <v>4755281000</v>
      </c>
      <c r="AZ27" s="2">
        <v>2601324000</v>
      </c>
      <c r="BA27" s="2">
        <v>2153957000</v>
      </c>
      <c r="BB27" s="2">
        <v>0</v>
      </c>
      <c r="BC27" s="2">
        <v>1562838000</v>
      </c>
      <c r="BD27" s="2">
        <v>15218000</v>
      </c>
      <c r="BE27" s="2">
        <v>13682780000</v>
      </c>
      <c r="BF27" s="2">
        <v>13330689000</v>
      </c>
      <c r="BG27" s="2">
        <v>25618142000</v>
      </c>
      <c r="BH27" s="2">
        <v>13918517000</v>
      </c>
      <c r="BI27" s="2">
        <v>2753440000</v>
      </c>
      <c r="BJ27" s="2">
        <v>1709914000</v>
      </c>
      <c r="BK27" s="2">
        <v>1857631000</v>
      </c>
      <c r="BL27" s="2">
        <v>522016000</v>
      </c>
      <c r="BM27" s="2">
        <v>1335615000</v>
      </c>
      <c r="BN27" s="2">
        <v>1091372000</v>
      </c>
      <c r="BO27" s="2">
        <v>0</v>
      </c>
      <c r="BP27" s="2">
        <v>-2562676000</v>
      </c>
      <c r="BQ27" s="2">
        <v>469803000</v>
      </c>
      <c r="BR27" s="2">
        <v>629943000</v>
      </c>
      <c r="BS27" s="2">
        <v>-1001501000</v>
      </c>
      <c r="BT27" s="2">
        <v>4.4068200742999997</v>
      </c>
      <c r="BU27" s="2">
        <v>48.713419205000001</v>
      </c>
      <c r="BV27" s="2">
        <v>4841655</v>
      </c>
      <c r="BW27" s="2">
        <v>6054398</v>
      </c>
      <c r="BX27" s="2">
        <v>23.6</v>
      </c>
      <c r="BY27" s="2">
        <v>44.2</v>
      </c>
      <c r="BZ27" s="2">
        <v>46.6</v>
      </c>
      <c r="CA27" s="2">
        <v>87.2</v>
      </c>
      <c r="CB27" s="2">
        <v>2339857</v>
      </c>
      <c r="CC27" s="2">
        <v>629943</v>
      </c>
      <c r="CD27" s="2">
        <v>8228886.0824999996</v>
      </c>
      <c r="CE27" s="2">
        <v>31.251250653</v>
      </c>
      <c r="CF27" s="2">
        <v>273655.375</v>
      </c>
      <c r="CG27" s="2">
        <v>273655.375</v>
      </c>
      <c r="CH27" s="2">
        <v>6867808000</v>
      </c>
      <c r="CI27" s="2">
        <v>537892000</v>
      </c>
      <c r="CJ27" s="2">
        <v>-1001501000</v>
      </c>
      <c r="CK27" s="2">
        <v>707508000</v>
      </c>
      <c r="CL27" s="2">
        <v>284549000</v>
      </c>
      <c r="CM27" s="4">
        <v>4.8279285739165165E-2</v>
      </c>
      <c r="CN27" s="4">
        <v>4.3268605662692231E-11</v>
      </c>
      <c r="CO27" s="2">
        <v>4738303000</v>
      </c>
      <c r="CP27" s="2">
        <v>0.20501976401735159</v>
      </c>
      <c r="CQ27" s="2">
        <v>841188000</v>
      </c>
      <c r="CR27" s="2">
        <v>0.16862273215716284</v>
      </c>
      <c r="CS27" s="2">
        <v>0.35931063592086088</v>
      </c>
      <c r="CT27" s="2">
        <v>647997000</v>
      </c>
      <c r="CU27" s="2">
        <v>1216535000</v>
      </c>
      <c r="CV27" s="2">
        <v>11176421000</v>
      </c>
      <c r="CW27" s="2">
        <v>841188000</v>
      </c>
      <c r="CX27" s="2">
        <v>494966000</v>
      </c>
      <c r="CY27" s="2">
        <v>-151141000</v>
      </c>
      <c r="CZ27" s="2">
        <v>0</v>
      </c>
      <c r="DA27" s="2">
        <v>206425000</v>
      </c>
      <c r="DB27" s="5">
        <v>23.966566609317589</v>
      </c>
      <c r="DC27" s="5">
        <v>23.356485948820854</v>
      </c>
      <c r="DD27" s="5">
        <v>15.923161215072415</v>
      </c>
      <c r="DE27" s="5">
        <v>6.0140454516552919E-4</v>
      </c>
      <c r="DF27" s="2">
        <v>4.4068200742999997</v>
      </c>
      <c r="DG27" s="2">
        <v>0.87229071869897779</v>
      </c>
      <c r="DH27" s="2">
        <v>0.46589491150451112</v>
      </c>
      <c r="DI27" s="2">
        <v>0.57590409258937147</v>
      </c>
      <c r="DJ27" s="2">
        <v>0.30759330633736043</v>
      </c>
      <c r="DK27" s="2">
        <v>0.26808376657448457</v>
      </c>
      <c r="DL27" s="2">
        <v>0.5019307479912708</v>
      </c>
      <c r="DM27" s="2">
        <v>0.54330704389100504</v>
      </c>
      <c r="DN27" s="2">
        <v>5.2135513965064287E-2</v>
      </c>
      <c r="DO27" s="5">
        <v>5.4817415136311332E-2</v>
      </c>
      <c r="DP27" s="5">
        <v>6.6746214460049441E-2</v>
      </c>
      <c r="DQ27" s="2">
        <v>9.1411781541377978E-3</v>
      </c>
      <c r="DR27" s="2">
        <v>9.3421741837964464E-2</v>
      </c>
      <c r="DS27" s="2">
        <v>0.26840497980230182</v>
      </c>
      <c r="DT27" s="2">
        <v>9.7612838911390817E-2</v>
      </c>
      <c r="DU27" s="2">
        <v>0.10037866290448817</v>
      </c>
      <c r="DV27" s="2">
        <v>0.12496831784184208</v>
      </c>
      <c r="DW27" s="5">
        <v>8.905536740340779E-2</v>
      </c>
      <c r="DX27" s="5">
        <v>9.1578718579599247E-2</v>
      </c>
      <c r="DY27" s="5">
        <v>1.6595684008576488</v>
      </c>
      <c r="DZ27" s="6">
        <v>2.2558309947761503E-12</v>
      </c>
      <c r="EA27" s="6">
        <v>2.371873118981151E-12</v>
      </c>
      <c r="EB27" s="6">
        <v>2.8880156329493652E-12</v>
      </c>
      <c r="EC27" s="6">
        <v>3.955260328438052E-13</v>
      </c>
      <c r="ED27" s="6">
        <v>4.0422285079087209E-12</v>
      </c>
      <c r="EE27" s="13">
        <v>120987000</v>
      </c>
      <c r="EF27" s="13">
        <v>552116000</v>
      </c>
      <c r="EG27" s="13">
        <v>543432000</v>
      </c>
      <c r="EH27" s="13">
        <v>11165077000</v>
      </c>
      <c r="EI27" s="5">
        <v>9</v>
      </c>
      <c r="EJ27" s="5">
        <v>1067891.0799999998</v>
      </c>
      <c r="EK27" s="5">
        <v>860762.44</v>
      </c>
      <c r="EL27" s="5">
        <v>0</v>
      </c>
      <c r="EM27" s="5">
        <v>173333.93</v>
      </c>
      <c r="EN27" s="5">
        <v>33794.71</v>
      </c>
      <c r="EO27" s="5">
        <v>0</v>
      </c>
      <c r="EP27" s="5">
        <v>0</v>
      </c>
      <c r="EQ27" s="5">
        <v>0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1067891.0799999998</v>
      </c>
      <c r="EX27" s="5">
        <v>6</v>
      </c>
      <c r="EY27" s="5">
        <v>6931866.5800000001</v>
      </c>
      <c r="EZ27" s="5">
        <v>6438415.0800000001</v>
      </c>
      <c r="FA27" s="5">
        <v>0</v>
      </c>
      <c r="FB27" s="5">
        <v>0</v>
      </c>
      <c r="FC27" s="5">
        <v>493451.5</v>
      </c>
      <c r="FD27" s="5">
        <v>0</v>
      </c>
      <c r="FE27" s="5">
        <v>0</v>
      </c>
      <c r="FF27" s="5">
        <v>0</v>
      </c>
      <c r="FG27" s="5">
        <v>0</v>
      </c>
      <c r="FH27" s="5">
        <v>0</v>
      </c>
      <c r="FI27" s="5">
        <v>0</v>
      </c>
      <c r="FJ27" s="5">
        <v>0</v>
      </c>
      <c r="FK27" s="5">
        <v>0</v>
      </c>
      <c r="FL27" s="5">
        <v>6931866.5800000001</v>
      </c>
      <c r="FM27" s="5">
        <v>5</v>
      </c>
      <c r="FN27" s="5">
        <v>511018.20999999996</v>
      </c>
      <c r="FO27" s="5">
        <v>494099.54</v>
      </c>
      <c r="FP27" s="5">
        <v>0</v>
      </c>
      <c r="FQ27" s="5">
        <v>0</v>
      </c>
      <c r="FR27" s="5">
        <v>16918.669999999998</v>
      </c>
      <c r="FS27" s="5">
        <v>0</v>
      </c>
      <c r="FT27" s="5">
        <v>0</v>
      </c>
      <c r="FU27" s="5">
        <v>0</v>
      </c>
      <c r="FV27" s="5">
        <v>0</v>
      </c>
      <c r="FW27" s="5">
        <v>0</v>
      </c>
      <c r="FX27" s="5">
        <v>0</v>
      </c>
      <c r="FY27" s="5">
        <v>0</v>
      </c>
      <c r="FZ27" s="5">
        <v>0</v>
      </c>
      <c r="GA27" s="5">
        <v>511018.20999999996</v>
      </c>
      <c r="GB27" s="5">
        <v>22</v>
      </c>
      <c r="GC27" s="5">
        <v>7</v>
      </c>
      <c r="GD27" s="5">
        <v>5</v>
      </c>
      <c r="GE27" s="5">
        <v>10</v>
      </c>
      <c r="GF27" s="5">
        <v>0</v>
      </c>
      <c r="GG27" s="5">
        <v>0</v>
      </c>
      <c r="GH27" s="5">
        <v>0</v>
      </c>
      <c r="GI27" s="5">
        <v>0</v>
      </c>
      <c r="GJ27" s="5">
        <v>1</v>
      </c>
      <c r="GK27" s="5">
        <v>0</v>
      </c>
      <c r="GL27" s="5">
        <v>0</v>
      </c>
      <c r="GM27" s="5">
        <v>0</v>
      </c>
      <c r="GN27" s="5">
        <v>16</v>
      </c>
      <c r="GO27" s="5">
        <v>4.5</v>
      </c>
      <c r="GP27" s="5">
        <v>5.5</v>
      </c>
      <c r="GQ27" s="5">
        <v>6</v>
      </c>
      <c r="GR27" s="5">
        <v>8</v>
      </c>
      <c r="GS27" s="5">
        <v>3</v>
      </c>
      <c r="GT27" s="5">
        <v>2</v>
      </c>
      <c r="GU27" s="5">
        <v>3</v>
      </c>
      <c r="GV27" s="5">
        <v>22</v>
      </c>
      <c r="GW27" s="5">
        <v>6.5</v>
      </c>
      <c r="GX27" s="5">
        <v>5.5</v>
      </c>
      <c r="GY27" s="5">
        <v>10</v>
      </c>
      <c r="GZ27" s="5">
        <v>15</v>
      </c>
      <c r="HA27" s="5">
        <v>6</v>
      </c>
      <c r="HB27" s="5">
        <v>4</v>
      </c>
      <c r="HC27" s="5">
        <v>5</v>
      </c>
      <c r="HD27" s="5">
        <v>6</v>
      </c>
      <c r="HE27" s="5">
        <v>2</v>
      </c>
      <c r="HF27" s="5">
        <v>3</v>
      </c>
      <c r="HG27" s="5">
        <v>1</v>
      </c>
      <c r="HH27" s="69">
        <v>1</v>
      </c>
      <c r="HI27" s="5">
        <v>1</v>
      </c>
      <c r="HJ27" s="5">
        <v>0</v>
      </c>
      <c r="HK27" s="5">
        <v>0</v>
      </c>
      <c r="HL27" s="5">
        <v>0</v>
      </c>
      <c r="HM27" s="5">
        <v>0</v>
      </c>
      <c r="HN27" s="5">
        <v>0</v>
      </c>
      <c r="HO27" s="5">
        <v>0</v>
      </c>
      <c r="HP27" s="13">
        <v>1</v>
      </c>
      <c r="HQ27" s="71">
        <v>48.713419205000001</v>
      </c>
      <c r="HR27" s="20">
        <v>0.85040000000000004</v>
      </c>
      <c r="HS27" s="72">
        <v>8228886000</v>
      </c>
      <c r="HT27" s="72">
        <v>8752749000</v>
      </c>
      <c r="HU27" s="71">
        <v>0.26840497980230182</v>
      </c>
      <c r="HV27" s="72">
        <v>22.830916484028894</v>
      </c>
      <c r="HW27" s="72">
        <v>22.892633659402996</v>
      </c>
      <c r="HX27" s="72">
        <v>4.7074061811352284E-2</v>
      </c>
      <c r="HY27" s="72">
        <v>1.0452801201948613E-2</v>
      </c>
      <c r="HZ27" s="72">
        <v>23.966566609317589</v>
      </c>
    </row>
    <row r="28" spans="1:234">
      <c r="A28" s="13">
        <v>2015</v>
      </c>
      <c r="B28" s="2">
        <v>203</v>
      </c>
      <c r="C28" s="3" t="s">
        <v>266</v>
      </c>
      <c r="D28" s="5">
        <v>76483817000120</v>
      </c>
      <c r="E28" s="5" t="s">
        <v>267</v>
      </c>
      <c r="F28" s="5" t="s">
        <v>262</v>
      </c>
      <c r="G28" s="5" t="s">
        <v>263</v>
      </c>
      <c r="H28" s="5" t="s">
        <v>264</v>
      </c>
      <c r="I28" s="5" t="s">
        <v>265</v>
      </c>
      <c r="J28" s="5" t="s">
        <v>229</v>
      </c>
      <c r="K28" s="5" t="s">
        <v>230</v>
      </c>
      <c r="L28" s="5" t="s">
        <v>268</v>
      </c>
      <c r="M28" s="5" t="s">
        <v>232</v>
      </c>
      <c r="N28" s="2" t="s">
        <v>242</v>
      </c>
      <c r="O28" s="2" t="s">
        <v>234</v>
      </c>
      <c r="P28" s="2">
        <v>0.158</v>
      </c>
      <c r="Q28" s="2" t="s">
        <v>234</v>
      </c>
      <c r="R28" s="9">
        <v>2015</v>
      </c>
      <c r="S28" s="2">
        <v>6933397000</v>
      </c>
      <c r="T28" s="2">
        <v>1480727000</v>
      </c>
      <c r="U28" s="2">
        <v>408274000</v>
      </c>
      <c r="V28" s="2">
        <v>4599127000</v>
      </c>
      <c r="W28" s="2">
        <v>3032827000</v>
      </c>
      <c r="X28" s="2">
        <v>1566300000</v>
      </c>
      <c r="Y28" s="2">
        <v>131018000</v>
      </c>
      <c r="Z28" s="2">
        <v>-19604000</v>
      </c>
      <c r="AA28" s="2">
        <v>264969000</v>
      </c>
      <c r="AB28" s="2">
        <v>0</v>
      </c>
      <c r="AC28" s="2">
        <v>22014260000</v>
      </c>
      <c r="AD28" s="2">
        <v>4951792000</v>
      </c>
      <c r="AE28" s="2">
        <v>177254000</v>
      </c>
      <c r="AF28" s="2">
        <v>0</v>
      </c>
      <c r="AG28" s="2">
        <v>75062000</v>
      </c>
      <c r="AH28" s="2">
        <v>75062000</v>
      </c>
      <c r="AI28" s="2">
        <v>2224710000</v>
      </c>
      <c r="AJ28" s="2">
        <v>8692682000</v>
      </c>
      <c r="AK28" s="2">
        <v>6145076000</v>
      </c>
      <c r="AL28" s="2">
        <v>6145076000</v>
      </c>
      <c r="AM28" s="2">
        <v>0</v>
      </c>
      <c r="AN28" s="2">
        <v>0</v>
      </c>
      <c r="AO28" s="2">
        <v>28947657000</v>
      </c>
      <c r="AP28" s="2">
        <v>4789118000</v>
      </c>
      <c r="AQ28" s="2">
        <v>1613126000</v>
      </c>
      <c r="AR28" s="2">
        <v>652864000</v>
      </c>
      <c r="AS28" s="2">
        <v>1232563000</v>
      </c>
      <c r="AT28" s="2">
        <v>308558000</v>
      </c>
      <c r="AU28" s="2">
        <v>924005000</v>
      </c>
      <c r="AV28" s="2">
        <v>0</v>
      </c>
      <c r="AW28" s="2">
        <v>1032164000</v>
      </c>
      <c r="AX28" s="2">
        <v>9574061000</v>
      </c>
      <c r="AY28" s="2">
        <v>6528425000</v>
      </c>
      <c r="AZ28" s="2">
        <v>3768502000</v>
      </c>
      <c r="BA28" s="2">
        <v>2759923000</v>
      </c>
      <c r="BB28" s="2">
        <v>0</v>
      </c>
      <c r="BC28" s="2">
        <v>1550486000</v>
      </c>
      <c r="BD28" s="2">
        <v>214000</v>
      </c>
      <c r="BE28" s="2">
        <v>14584478000</v>
      </c>
      <c r="BF28" s="2">
        <v>14245728000</v>
      </c>
      <c r="BG28" s="2">
        <v>28947657000</v>
      </c>
      <c r="BH28" s="2">
        <v>14728131000</v>
      </c>
      <c r="BI28" s="2">
        <v>2928815000</v>
      </c>
      <c r="BJ28" s="2">
        <v>1908738000</v>
      </c>
      <c r="BK28" s="2">
        <v>1797780000</v>
      </c>
      <c r="BL28" s="2">
        <v>532229000</v>
      </c>
      <c r="BM28" s="2">
        <v>1265551000</v>
      </c>
      <c r="BN28" s="2">
        <v>1320728000</v>
      </c>
      <c r="BO28" s="2">
        <v>0</v>
      </c>
      <c r="BP28" s="2">
        <v>-1951618000</v>
      </c>
      <c r="BQ28" s="2">
        <v>1371486000</v>
      </c>
      <c r="BR28" s="2">
        <v>676472000</v>
      </c>
      <c r="BS28" s="2">
        <v>740596000</v>
      </c>
      <c r="BT28" s="2">
        <v>4.3585403722000002</v>
      </c>
      <c r="BU28" s="2">
        <v>52.057183236</v>
      </c>
      <c r="BV28" s="2">
        <v>5871987</v>
      </c>
      <c r="BW28" s="2">
        <v>7760988</v>
      </c>
      <c r="BX28" s="2">
        <v>26.8</v>
      </c>
      <c r="BY28" s="2">
        <v>53.2</v>
      </c>
      <c r="BZ28" s="2">
        <v>49.6</v>
      </c>
      <c r="CA28" s="2">
        <v>98.5</v>
      </c>
      <c r="CB28" s="2">
        <v>2585210</v>
      </c>
      <c r="CC28" s="2">
        <v>676472</v>
      </c>
      <c r="CD28" s="2">
        <v>5446067.6485000001</v>
      </c>
      <c r="CE28" s="2">
        <v>21.723159721999998</v>
      </c>
      <c r="CF28" s="2">
        <v>273655.375</v>
      </c>
      <c r="CG28" s="2">
        <v>273655.375</v>
      </c>
      <c r="CH28" s="2">
        <v>7560800000</v>
      </c>
      <c r="CI28" s="2">
        <v>1715221000</v>
      </c>
      <c r="CJ28" s="2">
        <v>740596000</v>
      </c>
      <c r="CK28" s="2">
        <v>733725000</v>
      </c>
      <c r="CL28" s="2">
        <v>-66554000</v>
      </c>
      <c r="CM28" s="4">
        <v>6.7791617362414494E-3</v>
      </c>
      <c r="CN28" s="4">
        <v>3.903483710879579E-11</v>
      </c>
      <c r="CO28" s="2">
        <v>809614000</v>
      </c>
      <c r="CP28" s="2">
        <v>3.1603150611000594E-2</v>
      </c>
      <c r="CQ28" s="2">
        <v>854011000</v>
      </c>
      <c r="CR28" s="2">
        <v>-1.7330296631192068E-3</v>
      </c>
      <c r="CS28" s="2">
        <v>0.33931742590856123</v>
      </c>
      <c r="CT28" s="2">
        <v>4738303000</v>
      </c>
      <c r="CU28" s="2">
        <v>1142054000</v>
      </c>
      <c r="CV28" s="2">
        <v>11779712000</v>
      </c>
      <c r="CW28" s="2">
        <v>854011000</v>
      </c>
      <c r="CX28" s="2">
        <v>25921000</v>
      </c>
      <c r="CY28" s="2">
        <v>205654000</v>
      </c>
      <c r="CZ28" s="2">
        <v>0</v>
      </c>
      <c r="DA28" s="2">
        <v>1014140000</v>
      </c>
      <c r="DB28" s="5">
        <v>24.088755105047706</v>
      </c>
      <c r="DC28" s="5">
        <v>23.41302517546012</v>
      </c>
      <c r="DD28" s="5">
        <v>15.510404373824334</v>
      </c>
      <c r="DE28" s="5">
        <v>3.7341532885167369E-4</v>
      </c>
      <c r="DF28" s="2">
        <v>4.3585403722000002</v>
      </c>
      <c r="DG28" s="2">
        <v>0.98482640242592157</v>
      </c>
      <c r="DH28" s="2">
        <v>0.49617760083311752</v>
      </c>
      <c r="DI28" s="2">
        <v>0.65645551386892287</v>
      </c>
      <c r="DJ28" s="2">
        <v>0.33073699194376943</v>
      </c>
      <c r="DK28" s="2">
        <v>0.26118866891368792</v>
      </c>
      <c r="DL28" s="2">
        <v>0.5184141660743703</v>
      </c>
      <c r="DM28" s="2">
        <v>0.50878490787700015</v>
      </c>
      <c r="DN28" s="2">
        <v>4.3718598710769579E-2</v>
      </c>
      <c r="DO28" s="5">
        <v>4.6386235451257661E-2</v>
      </c>
      <c r="DP28" s="5">
        <v>6.5937564480607183E-2</v>
      </c>
      <c r="DQ28" s="2">
        <v>-2.4203685983981362E-3</v>
      </c>
      <c r="DR28" s="2">
        <v>-2.1043305105998923E-2</v>
      </c>
      <c r="DS28" s="2">
        <v>0.26137680392055568</v>
      </c>
      <c r="DT28" s="2">
        <v>8.6773828998199312E-2</v>
      </c>
      <c r="DU28" s="2">
        <v>8.9541829632007464E-2</v>
      </c>
      <c r="DV28" s="2">
        <v>0.1308746188927708</v>
      </c>
      <c r="DW28" s="5">
        <v>8.9175834747050944E-2</v>
      </c>
      <c r="DX28" s="5">
        <v>9.202045702487309E-2</v>
      </c>
      <c r="DY28" s="5">
        <v>1.9450294134401711</v>
      </c>
      <c r="DZ28" s="6">
        <v>1.7065483792997001E-12</v>
      </c>
      <c r="EA28" s="6">
        <v>1.8106791449300913E-12</v>
      </c>
      <c r="EB28" s="6">
        <v>2.5738620888512206E-12</v>
      </c>
      <c r="EC28" s="6">
        <v>-9.4478693981715618E-14</v>
      </c>
      <c r="ED28" s="6">
        <v>-8.2142198704335872E-13</v>
      </c>
      <c r="EE28" s="13">
        <v>283397000</v>
      </c>
      <c r="EF28" s="13">
        <v>670606000</v>
      </c>
      <c r="EG28" s="13">
        <v>188051000</v>
      </c>
      <c r="EH28" s="13">
        <v>11799316000</v>
      </c>
      <c r="EI28" s="5">
        <v>9</v>
      </c>
      <c r="EJ28" s="5">
        <v>1138229.45</v>
      </c>
      <c r="EK28" s="5">
        <v>955544.65</v>
      </c>
      <c r="EL28" s="5">
        <v>0</v>
      </c>
      <c r="EM28" s="5">
        <v>160166.67000000001</v>
      </c>
      <c r="EN28" s="5">
        <v>22518.13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1138229.45</v>
      </c>
      <c r="EX28" s="5">
        <v>6</v>
      </c>
      <c r="EY28" s="5">
        <v>6999563.0700000003</v>
      </c>
      <c r="EZ28" s="5">
        <v>6507889.96</v>
      </c>
      <c r="FA28" s="5">
        <v>0</v>
      </c>
      <c r="FB28" s="5">
        <v>0</v>
      </c>
      <c r="FC28" s="5">
        <v>491673.11</v>
      </c>
      <c r="FD28" s="5">
        <v>0</v>
      </c>
      <c r="FE28" s="5">
        <v>0</v>
      </c>
      <c r="FF28" s="5">
        <v>0</v>
      </c>
      <c r="FG28" s="5">
        <v>0</v>
      </c>
      <c r="FH28" s="5">
        <v>0</v>
      </c>
      <c r="FI28" s="5">
        <v>0</v>
      </c>
      <c r="FJ28" s="5">
        <v>0</v>
      </c>
      <c r="FK28" s="5">
        <v>0</v>
      </c>
      <c r="FL28" s="5">
        <v>6999563.0700000003</v>
      </c>
      <c r="FM28" s="5">
        <v>5</v>
      </c>
      <c r="FN28" s="5">
        <v>559865.39</v>
      </c>
      <c r="FO28" s="5">
        <v>543990.39</v>
      </c>
      <c r="FP28" s="5">
        <v>0</v>
      </c>
      <c r="FQ28" s="5">
        <v>0</v>
      </c>
      <c r="FR28" s="5">
        <v>15875</v>
      </c>
      <c r="FS28" s="5">
        <v>0</v>
      </c>
      <c r="FT28" s="5">
        <v>0</v>
      </c>
      <c r="FU28" s="5">
        <v>0</v>
      </c>
      <c r="FV28" s="5">
        <v>0</v>
      </c>
      <c r="FW28" s="5">
        <v>0</v>
      </c>
      <c r="FX28" s="5">
        <v>0</v>
      </c>
      <c r="FY28" s="5">
        <v>0</v>
      </c>
      <c r="FZ28" s="5">
        <v>0</v>
      </c>
      <c r="GA28" s="5">
        <v>559865.39</v>
      </c>
      <c r="GB28" s="5">
        <v>23</v>
      </c>
      <c r="GC28" s="5">
        <v>8</v>
      </c>
      <c r="GD28" s="5">
        <v>5</v>
      </c>
      <c r="GE28" s="5">
        <v>10</v>
      </c>
      <c r="GF28" s="5">
        <v>0</v>
      </c>
      <c r="GG28" s="5">
        <v>0</v>
      </c>
      <c r="GH28" s="5">
        <v>0</v>
      </c>
      <c r="GI28" s="5">
        <v>0</v>
      </c>
      <c r="GJ28" s="5">
        <v>1</v>
      </c>
      <c r="GK28" s="5">
        <v>0</v>
      </c>
      <c r="GL28" s="5">
        <v>0</v>
      </c>
      <c r="GM28" s="5">
        <v>0</v>
      </c>
      <c r="GN28" s="5">
        <v>16</v>
      </c>
      <c r="GO28" s="5">
        <v>4.5</v>
      </c>
      <c r="GP28" s="5">
        <v>5.5</v>
      </c>
      <c r="GQ28" s="5">
        <v>6</v>
      </c>
      <c r="GR28" s="5">
        <v>8</v>
      </c>
      <c r="GS28" s="5">
        <v>3</v>
      </c>
      <c r="GT28" s="5">
        <v>2</v>
      </c>
      <c r="GU28" s="5">
        <v>3</v>
      </c>
      <c r="GV28" s="5">
        <v>22</v>
      </c>
      <c r="GW28" s="5">
        <v>7.5</v>
      </c>
      <c r="GX28" s="5">
        <v>4.5</v>
      </c>
      <c r="GY28" s="5">
        <v>10</v>
      </c>
      <c r="GZ28" s="5">
        <v>14</v>
      </c>
      <c r="HA28" s="5">
        <v>6</v>
      </c>
      <c r="HB28" s="5">
        <v>5</v>
      </c>
      <c r="HC28" s="5">
        <v>3</v>
      </c>
      <c r="HD28" s="5">
        <v>6</v>
      </c>
      <c r="HE28" s="5">
        <v>3</v>
      </c>
      <c r="HF28" s="5">
        <v>2</v>
      </c>
      <c r="HG28" s="5">
        <v>1</v>
      </c>
      <c r="HH28" s="69">
        <v>1</v>
      </c>
      <c r="HI28" s="5">
        <v>1</v>
      </c>
      <c r="HJ28" s="5">
        <v>0</v>
      </c>
      <c r="HK28" s="5">
        <v>0</v>
      </c>
      <c r="HL28" s="5">
        <v>0</v>
      </c>
      <c r="HM28" s="5">
        <v>0</v>
      </c>
      <c r="HN28" s="5">
        <v>0</v>
      </c>
      <c r="HO28" s="5">
        <v>0</v>
      </c>
      <c r="HP28" s="13">
        <v>1</v>
      </c>
      <c r="HQ28" s="71">
        <v>52.057183236</v>
      </c>
      <c r="HR28" s="20">
        <v>0.85040000000000004</v>
      </c>
      <c r="HS28" s="72">
        <v>5446068000</v>
      </c>
      <c r="HT28" s="72">
        <v>7672144800</v>
      </c>
      <c r="HU28" s="71">
        <v>0.26137680392055568</v>
      </c>
      <c r="HV28" s="72">
        <v>22.418159717348452</v>
      </c>
      <c r="HW28" s="72">
        <v>22.760862048176342</v>
      </c>
      <c r="HX28" s="72">
        <v>4.1203265604535799E-2</v>
      </c>
      <c r="HY28" s="72">
        <v>1.0042030073409891E-2</v>
      </c>
      <c r="HZ28" s="72">
        <v>24.088755105047706</v>
      </c>
    </row>
    <row r="29" spans="1:234">
      <c r="A29" s="13">
        <v>2016</v>
      </c>
      <c r="B29" s="2">
        <v>203</v>
      </c>
      <c r="C29" s="3" t="s">
        <v>266</v>
      </c>
      <c r="D29" s="5">
        <v>76483817000120</v>
      </c>
      <c r="E29" s="5" t="s">
        <v>267</v>
      </c>
      <c r="F29" s="5" t="s">
        <v>262</v>
      </c>
      <c r="G29" s="5" t="s">
        <v>263</v>
      </c>
      <c r="H29" s="5" t="s">
        <v>264</v>
      </c>
      <c r="I29" s="5" t="s">
        <v>265</v>
      </c>
      <c r="J29" s="5" t="s">
        <v>229</v>
      </c>
      <c r="K29" s="5" t="s">
        <v>230</v>
      </c>
      <c r="L29" s="5" t="s">
        <v>268</v>
      </c>
      <c r="M29" s="5" t="s">
        <v>232</v>
      </c>
      <c r="N29" s="2" t="s">
        <v>242</v>
      </c>
      <c r="O29" s="2" t="s">
        <v>234</v>
      </c>
      <c r="P29" s="2">
        <v>0.158</v>
      </c>
      <c r="Q29" s="2" t="s">
        <v>234</v>
      </c>
      <c r="R29" s="9">
        <v>2016</v>
      </c>
      <c r="S29" s="2">
        <v>4402990000</v>
      </c>
      <c r="T29" s="2">
        <v>982073000</v>
      </c>
      <c r="U29" s="2">
        <v>303692000</v>
      </c>
      <c r="V29" s="2">
        <v>2690609000</v>
      </c>
      <c r="W29" s="2">
        <v>2217355000</v>
      </c>
      <c r="X29" s="2">
        <v>473254000</v>
      </c>
      <c r="Y29" s="2">
        <v>130637000</v>
      </c>
      <c r="Z29" s="2">
        <v>-381000</v>
      </c>
      <c r="AA29" s="2">
        <v>256883000</v>
      </c>
      <c r="AB29" s="2">
        <v>0</v>
      </c>
      <c r="AC29" s="2">
        <v>26031219000</v>
      </c>
      <c r="AD29" s="2">
        <v>8302154000</v>
      </c>
      <c r="AE29" s="2">
        <v>676467000</v>
      </c>
      <c r="AF29" s="2">
        <v>0</v>
      </c>
      <c r="AG29" s="2">
        <v>270786000</v>
      </c>
      <c r="AH29" s="2">
        <v>270786000</v>
      </c>
      <c r="AI29" s="2">
        <v>2334950000</v>
      </c>
      <c r="AJ29" s="2">
        <v>8934303000</v>
      </c>
      <c r="AK29" s="2">
        <v>6459812000</v>
      </c>
      <c r="AL29" s="2">
        <v>6459812000</v>
      </c>
      <c r="AM29" s="2">
        <v>0</v>
      </c>
      <c r="AN29" s="2">
        <v>0</v>
      </c>
      <c r="AO29" s="2">
        <v>30434209000</v>
      </c>
      <c r="AP29" s="2">
        <v>5656036000</v>
      </c>
      <c r="AQ29" s="2">
        <v>1255639000</v>
      </c>
      <c r="AR29" s="2">
        <v>336448000</v>
      </c>
      <c r="AS29" s="2">
        <v>2601940000</v>
      </c>
      <c r="AT29" s="2">
        <v>1470742000</v>
      </c>
      <c r="AU29" s="2">
        <v>1131198000</v>
      </c>
      <c r="AV29" s="2">
        <v>0</v>
      </c>
      <c r="AW29" s="2">
        <v>1174212000</v>
      </c>
      <c r="AX29" s="2">
        <v>9622727000</v>
      </c>
      <c r="AY29" s="2">
        <v>6235162000</v>
      </c>
      <c r="AZ29" s="2">
        <v>2575551000</v>
      </c>
      <c r="BA29" s="2">
        <v>3659611000</v>
      </c>
      <c r="BB29" s="2">
        <v>0</v>
      </c>
      <c r="BC29" s="2">
        <v>1967792000</v>
      </c>
      <c r="BD29" s="2">
        <v>178430000</v>
      </c>
      <c r="BE29" s="2">
        <v>15155446000</v>
      </c>
      <c r="BF29" s="2">
        <v>14864165000</v>
      </c>
      <c r="BG29" s="2">
        <v>30434209000</v>
      </c>
      <c r="BH29" s="2">
        <v>13101753000</v>
      </c>
      <c r="BI29" s="2">
        <v>2867638000</v>
      </c>
      <c r="BJ29" s="2">
        <v>2044102000</v>
      </c>
      <c r="BK29" s="2">
        <v>1478358000</v>
      </c>
      <c r="BL29" s="2">
        <v>530568000</v>
      </c>
      <c r="BM29" s="2">
        <v>947790000</v>
      </c>
      <c r="BN29" s="2">
        <v>1476818000</v>
      </c>
      <c r="BO29" s="2">
        <v>0</v>
      </c>
      <c r="BP29" s="2">
        <v>-2511075000</v>
      </c>
      <c r="BQ29" s="2">
        <v>535603000</v>
      </c>
      <c r="BR29" s="2">
        <v>708296000</v>
      </c>
      <c r="BS29" s="2">
        <v>-498654000</v>
      </c>
      <c r="BT29" s="2">
        <v>3.5031287070000001</v>
      </c>
      <c r="BU29" s="2">
        <v>54.317094996000002</v>
      </c>
      <c r="BV29" s="2">
        <v>7551337</v>
      </c>
      <c r="BW29" s="2">
        <v>8837102</v>
      </c>
      <c r="BX29" s="2">
        <v>29</v>
      </c>
      <c r="BY29" s="2">
        <v>58.3</v>
      </c>
      <c r="BZ29" s="2">
        <v>50.2</v>
      </c>
      <c r="CA29" s="2">
        <v>100.8</v>
      </c>
      <c r="CB29" s="2">
        <v>2752398</v>
      </c>
      <c r="CC29" s="2">
        <v>708296</v>
      </c>
      <c r="CD29" s="2">
        <v>6286353.7176019996</v>
      </c>
      <c r="CE29" s="2">
        <v>25.537169311</v>
      </c>
      <c r="CF29" s="2">
        <v>273655.375</v>
      </c>
      <c r="CG29" s="2">
        <v>273655.375</v>
      </c>
      <c r="CH29" s="2">
        <v>11006410000</v>
      </c>
      <c r="CI29" s="2">
        <v>-2530407000</v>
      </c>
      <c r="CJ29" s="2">
        <v>-498654000</v>
      </c>
      <c r="CK29" s="2">
        <v>866918000</v>
      </c>
      <c r="CL29" s="2">
        <v>1369377000</v>
      </c>
      <c r="CM29" s="4">
        <v>-5.2854097863602574E-2</v>
      </c>
      <c r="CN29" s="4">
        <v>3.4545110162110877E-11</v>
      </c>
      <c r="CO29" s="2">
        <v>-1626378000</v>
      </c>
      <c r="CP29" s="2">
        <v>-5.6183407175233561E-2</v>
      </c>
      <c r="CQ29" s="2">
        <v>-815472000</v>
      </c>
      <c r="CR29" s="2">
        <v>-2.801283710111668E-2</v>
      </c>
      <c r="CS29" s="2">
        <v>0.30863648135667765</v>
      </c>
      <c r="CT29" s="2">
        <v>809614000</v>
      </c>
      <c r="CU29" s="2">
        <v>1126472000</v>
      </c>
      <c r="CV29" s="2">
        <v>10233734000</v>
      </c>
      <c r="CW29" s="2">
        <v>-815472000</v>
      </c>
      <c r="CX29" s="2">
        <v>-357487000</v>
      </c>
      <c r="CY29" s="2">
        <v>-316416000</v>
      </c>
      <c r="CZ29" s="2">
        <v>0</v>
      </c>
      <c r="DA29" s="2">
        <v>-774782000</v>
      </c>
      <c r="DB29" s="5">
        <v>24.138833108740201</v>
      </c>
      <c r="DC29" s="5">
        <v>23.296011874994743</v>
      </c>
      <c r="DD29" s="5">
        <v>15.653891765453618</v>
      </c>
      <c r="DE29" s="5">
        <v>4.1479173345357172E-4</v>
      </c>
      <c r="DF29" s="2">
        <v>3.5031287070000001</v>
      </c>
      <c r="DG29" s="2">
        <v>1.0081368110182967</v>
      </c>
      <c r="DH29" s="2">
        <v>0.50202596032642088</v>
      </c>
      <c r="DI29" s="2">
        <v>0.6349352569366814</v>
      </c>
      <c r="DJ29" s="2">
        <v>0.31618127482794117</v>
      </c>
      <c r="DK29" s="2">
        <v>0.36164600170814365</v>
      </c>
      <c r="DL29" s="2">
        <v>0.72623464858770903</v>
      </c>
      <c r="DM29" s="2">
        <v>0.43049428358726194</v>
      </c>
      <c r="DN29" s="2">
        <v>3.1142258371163845E-2</v>
      </c>
      <c r="DO29" s="5">
        <v>3.1921866517296713E-2</v>
      </c>
      <c r="DP29" s="5">
        <v>6.7164617289708434E-2</v>
      </c>
      <c r="DQ29" s="2">
        <v>-1.0440915352851786E-2</v>
      </c>
      <c r="DR29" s="2">
        <v>-0.21375707005203989</v>
      </c>
      <c r="DS29" s="2">
        <v>0.3618525572232747</v>
      </c>
      <c r="DT29" s="2">
        <v>6.2537915413376818E-2</v>
      </c>
      <c r="DU29" s="2">
        <v>6.3738562344678493E-2</v>
      </c>
      <c r="DV29" s="2">
        <v>0.13487574037741945</v>
      </c>
      <c r="DW29" s="5">
        <v>7.3021308643770697E-2</v>
      </c>
      <c r="DX29" s="5">
        <v>7.442322313937319E-2</v>
      </c>
      <c r="DY29" s="5">
        <v>2.1241343811015212</v>
      </c>
      <c r="DZ29" s="6">
        <v>1.0758127461287745E-12</v>
      </c>
      <c r="EA29" s="6">
        <v>1.1027443954202135E-12</v>
      </c>
      <c r="EB29" s="6">
        <v>2.3202091032689945E-12</v>
      </c>
      <c r="EC29" s="6">
        <v>-3.6068257105753967E-13</v>
      </c>
      <c r="ED29" s="6">
        <v>-7.3842615328777692E-12</v>
      </c>
      <c r="EE29" s="13">
        <v>250448000</v>
      </c>
      <c r="EF29" s="13">
        <v>741145000</v>
      </c>
      <c r="EG29" s="13">
        <v>134879000</v>
      </c>
      <c r="EH29" s="13">
        <v>10234115000</v>
      </c>
      <c r="EI29" s="13">
        <v>7.5</v>
      </c>
      <c r="EJ29" s="13">
        <v>1363674.9700000002</v>
      </c>
      <c r="EK29" s="13">
        <v>1159623.3700000001</v>
      </c>
      <c r="EL29" s="13">
        <v>0</v>
      </c>
      <c r="EM29" s="13">
        <v>180590.76</v>
      </c>
      <c r="EN29" s="13">
        <v>23460.84</v>
      </c>
      <c r="EO29" s="13">
        <v>0</v>
      </c>
      <c r="EP29" s="13">
        <v>0</v>
      </c>
      <c r="EQ29" s="13">
        <v>0</v>
      </c>
      <c r="ER29" s="13">
        <v>0</v>
      </c>
      <c r="ES29" s="13">
        <v>0</v>
      </c>
      <c r="ET29" s="13">
        <v>0</v>
      </c>
      <c r="EU29" s="13">
        <v>0</v>
      </c>
      <c r="EV29" s="13">
        <v>0</v>
      </c>
      <c r="EW29" s="13">
        <v>1363674.9700000002</v>
      </c>
      <c r="EX29" s="13">
        <v>6</v>
      </c>
      <c r="EY29" s="13">
        <v>6900914.6300000008</v>
      </c>
      <c r="EZ29" s="13">
        <v>6417913.4800000004</v>
      </c>
      <c r="FA29" s="13">
        <v>0</v>
      </c>
      <c r="FB29" s="13">
        <v>0</v>
      </c>
      <c r="FC29" s="13">
        <v>483001.15</v>
      </c>
      <c r="FD29" s="13">
        <v>0</v>
      </c>
      <c r="FE29" s="13">
        <v>0</v>
      </c>
      <c r="FF29" s="13">
        <v>0</v>
      </c>
      <c r="FG29" s="13">
        <v>0</v>
      </c>
      <c r="FH29" s="13">
        <v>0</v>
      </c>
      <c r="FI29" s="13">
        <v>0</v>
      </c>
      <c r="FJ29" s="13">
        <v>0</v>
      </c>
      <c r="FK29" s="13">
        <v>0</v>
      </c>
      <c r="FL29" s="13">
        <v>6900914.6300000008</v>
      </c>
      <c r="FM29" s="13">
        <v>5</v>
      </c>
      <c r="FN29" s="13">
        <v>516245.26</v>
      </c>
      <c r="FO29" s="13">
        <v>505136.43</v>
      </c>
      <c r="FP29" s="13">
        <v>0</v>
      </c>
      <c r="FQ29" s="13">
        <v>0</v>
      </c>
      <c r="FR29" s="13">
        <v>11108.83</v>
      </c>
      <c r="FS29" s="13">
        <v>0</v>
      </c>
      <c r="FT29" s="13">
        <v>0</v>
      </c>
      <c r="FU29" s="13">
        <v>0</v>
      </c>
      <c r="FV29" s="13">
        <v>0</v>
      </c>
      <c r="FW29" s="13">
        <v>0</v>
      </c>
      <c r="FX29" s="13">
        <v>0</v>
      </c>
      <c r="FY29" s="13">
        <v>0</v>
      </c>
      <c r="FZ29" s="13">
        <v>0</v>
      </c>
      <c r="GA29" s="13">
        <v>516245.26</v>
      </c>
      <c r="GB29" s="5">
        <v>24</v>
      </c>
      <c r="GC29" s="13">
        <v>8</v>
      </c>
      <c r="GD29" s="13">
        <v>6</v>
      </c>
      <c r="GE29" s="13">
        <v>10</v>
      </c>
      <c r="GF29" s="13">
        <v>4</v>
      </c>
      <c r="GG29" s="13">
        <v>3</v>
      </c>
      <c r="GH29" s="13">
        <v>0</v>
      </c>
      <c r="GI29" s="13">
        <v>1</v>
      </c>
      <c r="GJ29" s="13">
        <v>1</v>
      </c>
      <c r="GK29" s="13">
        <v>0</v>
      </c>
      <c r="GL29" s="13">
        <v>0</v>
      </c>
      <c r="GM29" s="13">
        <v>0</v>
      </c>
      <c r="GN29" s="13">
        <v>17</v>
      </c>
      <c r="GO29" s="13">
        <v>4.5</v>
      </c>
      <c r="GP29" s="13">
        <v>6.5</v>
      </c>
      <c r="GQ29" s="13">
        <v>6</v>
      </c>
      <c r="GR29" s="13">
        <v>3</v>
      </c>
      <c r="GS29" s="13">
        <v>1.5</v>
      </c>
      <c r="GT29" s="13">
        <v>0.5</v>
      </c>
      <c r="GU29" s="13">
        <v>1</v>
      </c>
      <c r="GV29" s="13">
        <v>23</v>
      </c>
      <c r="GW29" s="13">
        <v>8.5</v>
      </c>
      <c r="GX29" s="13">
        <v>5.5</v>
      </c>
      <c r="GY29" s="13">
        <v>9</v>
      </c>
      <c r="GZ29" s="13">
        <v>5</v>
      </c>
      <c r="HA29" s="13">
        <v>0</v>
      </c>
      <c r="HB29" s="13">
        <v>4</v>
      </c>
      <c r="HC29" s="13">
        <v>1</v>
      </c>
      <c r="HD29" s="13">
        <v>2</v>
      </c>
      <c r="HE29" s="13">
        <v>0</v>
      </c>
      <c r="HF29" s="13">
        <v>1</v>
      </c>
      <c r="HG29" s="13">
        <v>1</v>
      </c>
      <c r="HH29" s="73">
        <v>0</v>
      </c>
      <c r="HI29" s="13">
        <v>0</v>
      </c>
      <c r="HJ29" s="13">
        <v>0</v>
      </c>
      <c r="HK29" s="13">
        <v>0</v>
      </c>
      <c r="HL29" s="13">
        <v>0</v>
      </c>
      <c r="HM29" s="13">
        <v>0</v>
      </c>
      <c r="HN29" s="13">
        <v>0</v>
      </c>
      <c r="HO29" s="13">
        <v>0</v>
      </c>
      <c r="HP29" s="13">
        <v>1</v>
      </c>
      <c r="HQ29" s="71">
        <v>54.317094996000002</v>
      </c>
      <c r="HR29" s="20">
        <v>0.90069999999999995</v>
      </c>
      <c r="HS29" s="72">
        <v>6286354000</v>
      </c>
      <c r="HT29" s="72">
        <v>6970914800</v>
      </c>
      <c r="HU29" s="71">
        <v>0.3618525572232747</v>
      </c>
      <c r="HV29" s="72">
        <v>22.561647089358139</v>
      </c>
      <c r="HW29" s="72">
        <v>22.665012301313151</v>
      </c>
      <c r="HX29" s="72">
        <v>3.1499093667918227E-2</v>
      </c>
      <c r="HY29" s="72">
        <v>7.3012439844890656E-3</v>
      </c>
      <c r="HZ29" s="72">
        <v>24.138833108740201</v>
      </c>
    </row>
    <row r="30" spans="1:234">
      <c r="A30" s="10">
        <v>2013</v>
      </c>
      <c r="B30" s="2">
        <v>205</v>
      </c>
      <c r="C30" s="3" t="s">
        <v>269</v>
      </c>
      <c r="D30" s="9">
        <v>50746577000115</v>
      </c>
      <c r="E30" s="5" t="s">
        <v>270</v>
      </c>
      <c r="F30" s="5" t="s">
        <v>271</v>
      </c>
      <c r="G30" s="5" t="s">
        <v>226</v>
      </c>
      <c r="H30" s="5" t="s">
        <v>272</v>
      </c>
      <c r="I30" s="5" t="s">
        <v>273</v>
      </c>
      <c r="J30" s="5" t="s">
        <v>229</v>
      </c>
      <c r="K30" s="5" t="s">
        <v>230</v>
      </c>
      <c r="L30" s="5" t="s">
        <v>231</v>
      </c>
      <c r="M30" s="5" t="s">
        <v>232</v>
      </c>
      <c r="N30" s="2" t="s">
        <v>253</v>
      </c>
      <c r="O30" s="2">
        <v>0.97299999999999998</v>
      </c>
      <c r="P30" s="2">
        <v>0.63500000000000001</v>
      </c>
      <c r="Q30" s="2" t="s">
        <v>234</v>
      </c>
      <c r="R30" s="9">
        <v>2013</v>
      </c>
      <c r="S30" s="2">
        <v>3546641000</v>
      </c>
      <c r="T30" s="2">
        <v>1474553000</v>
      </c>
      <c r="U30" s="2">
        <v>0</v>
      </c>
      <c r="V30" s="2">
        <v>844483000</v>
      </c>
      <c r="W30" s="2"/>
      <c r="X30" s="2"/>
      <c r="Y30" s="2">
        <v>311980000</v>
      </c>
      <c r="Z30" s="2">
        <v>-1394646000</v>
      </c>
      <c r="AA30" s="2">
        <v>141677000</v>
      </c>
      <c r="AB30" s="2">
        <v>773948000</v>
      </c>
      <c r="AC30" s="2">
        <v>25051732000</v>
      </c>
      <c r="AD30" s="2">
        <v>2818698000</v>
      </c>
      <c r="AE30" s="2">
        <v>0</v>
      </c>
      <c r="AF30" s="2">
        <v>0</v>
      </c>
      <c r="AG30" s="2">
        <v>238460000</v>
      </c>
      <c r="AH30" s="2"/>
      <c r="AI30" s="2">
        <v>10883084000</v>
      </c>
      <c r="AJ30" s="2">
        <v>1271910000</v>
      </c>
      <c r="AK30" s="2">
        <v>10078040000</v>
      </c>
      <c r="AL30" s="2">
        <v>10078040000</v>
      </c>
      <c r="AM30" s="2">
        <v>0</v>
      </c>
      <c r="AN30" s="2">
        <v>0</v>
      </c>
      <c r="AO30" s="2">
        <v>28598373000</v>
      </c>
      <c r="AP30" s="2">
        <v>2637257000</v>
      </c>
      <c r="AQ30" s="2">
        <v>862429000</v>
      </c>
      <c r="AR30" s="2">
        <v>227200000</v>
      </c>
      <c r="AS30" s="2">
        <v>987596000</v>
      </c>
      <c r="AT30" s="2"/>
      <c r="AU30" s="2"/>
      <c r="AV30" s="2"/>
      <c r="AW30" s="2">
        <v>456736000</v>
      </c>
      <c r="AX30" s="2">
        <v>12445746000</v>
      </c>
      <c r="AY30" s="2">
        <v>7842563000</v>
      </c>
      <c r="AZ30" s="2"/>
      <c r="BA30" s="2"/>
      <c r="BB30" s="2"/>
      <c r="BC30" s="2">
        <v>2904561000</v>
      </c>
      <c r="BD30" s="2">
        <v>1698622000</v>
      </c>
      <c r="BE30" s="2">
        <v>13515370000</v>
      </c>
      <c r="BF30" s="2">
        <v>9736858000</v>
      </c>
      <c r="BG30" s="2">
        <v>28598373000</v>
      </c>
      <c r="BH30" s="2">
        <v>6878214000</v>
      </c>
      <c r="BI30" s="2">
        <v>1999985000</v>
      </c>
      <c r="BJ30" s="2">
        <v>1262751000</v>
      </c>
      <c r="BK30" s="2">
        <v>562442000</v>
      </c>
      <c r="BL30" s="2">
        <v>39194000</v>
      </c>
      <c r="BM30" s="2">
        <v>523248000</v>
      </c>
      <c r="BN30" s="2">
        <v>1151222000</v>
      </c>
      <c r="BO30" s="2">
        <v>0</v>
      </c>
      <c r="BP30" s="2">
        <v>-523080000</v>
      </c>
      <c r="BQ30" s="2">
        <v>-692342000</v>
      </c>
      <c r="BR30" s="2">
        <v>439144000</v>
      </c>
      <c r="BS30" s="2">
        <v>-64200000</v>
      </c>
      <c r="BT30" s="2">
        <v>0.51738773745</v>
      </c>
      <c r="BU30" s="2">
        <v>21.518644800000001</v>
      </c>
      <c r="BV30" s="2">
        <v>7355606</v>
      </c>
      <c r="BW30" s="2">
        <v>8830159</v>
      </c>
      <c r="BX30" s="2">
        <v>30.9</v>
      </c>
      <c r="BY30" s="2">
        <v>65.3</v>
      </c>
      <c r="BZ30" s="2">
        <v>52.7</v>
      </c>
      <c r="CA30" s="2">
        <v>111.6</v>
      </c>
      <c r="CB30" s="2">
        <v>1701895</v>
      </c>
      <c r="CC30" s="2">
        <v>439144</v>
      </c>
      <c r="CD30" s="2">
        <v>16022744.490125</v>
      </c>
      <c r="CE30" s="2">
        <v>30.643127453999998</v>
      </c>
      <c r="CF30" s="2">
        <v>404819.21399999998</v>
      </c>
      <c r="CG30" s="2">
        <v>407214.353</v>
      </c>
      <c r="CH30" s="2">
        <v>11848342000</v>
      </c>
      <c r="CI30" s="2">
        <v>-3519003000</v>
      </c>
      <c r="CJ30" s="2">
        <v>-850041000</v>
      </c>
      <c r="CK30" s="2">
        <v>-1816849000</v>
      </c>
      <c r="CL30" s="2">
        <v>-801959000</v>
      </c>
      <c r="CM30" s="4">
        <v>-4.7463239445108697E-2</v>
      </c>
      <c r="CN30" s="4">
        <v>2.8687168180904497E-11</v>
      </c>
      <c r="CO30" s="2">
        <v>-14676753000</v>
      </c>
      <c r="CP30" s="2">
        <v>-0.4210344816605946</v>
      </c>
      <c r="CQ30" s="2">
        <v>0</v>
      </c>
      <c r="CR30" s="2">
        <v>-0.4210344816605946</v>
      </c>
      <c r="CS30" s="2">
        <v>3.6487496080974235E-2</v>
      </c>
      <c r="CT30" s="2">
        <v>3252022000</v>
      </c>
      <c r="CU30" s="2">
        <v>1068025000</v>
      </c>
      <c r="CV30" s="2">
        <v>3483583000</v>
      </c>
      <c r="CW30" s="2">
        <v>0</v>
      </c>
      <c r="CX30" s="2">
        <v>-587075000</v>
      </c>
      <c r="CY30" s="2">
        <v>-196018000</v>
      </c>
      <c r="CZ30" s="2">
        <v>70494000</v>
      </c>
      <c r="DA30" s="2">
        <v>-933095000</v>
      </c>
      <c r="DB30" s="5">
        <v>24.076615665042141</v>
      </c>
      <c r="DC30" s="5">
        <v>22.651624862168305</v>
      </c>
      <c r="DD30" s="5">
        <v>16.589519801418696</v>
      </c>
      <c r="DE30" s="5">
        <v>1.1855202255006707E-3</v>
      </c>
      <c r="DF30" s="2">
        <v>0.51738773745</v>
      </c>
      <c r="DG30" s="2">
        <v>1.1159889074438953</v>
      </c>
      <c r="DH30" s="2">
        <v>0.52740773050271073</v>
      </c>
      <c r="DI30" s="2">
        <v>0.92085869643228413</v>
      </c>
      <c r="DJ30" s="2">
        <v>0.43519070123324849</v>
      </c>
      <c r="DK30" s="2">
        <v>0.41430126112419052</v>
      </c>
      <c r="DL30" s="2">
        <v>0.87665687287880389</v>
      </c>
      <c r="DM30" s="2">
        <v>0.24051067520519437</v>
      </c>
      <c r="DN30" s="2">
        <v>1.8296425464483592E-2</v>
      </c>
      <c r="DO30" s="5">
        <v>1.6491376765592612E-2</v>
      </c>
      <c r="DP30" s="5">
        <v>4.4154644741503303E-2</v>
      </c>
      <c r="DQ30" s="2">
        <v>-7.9845451347879126E-3</v>
      </c>
      <c r="DR30" s="2">
        <v>3.6474401549545094E-2</v>
      </c>
      <c r="DS30" s="2">
        <v>0.41486152881809485</v>
      </c>
      <c r="DT30" s="2">
        <v>3.8715033328721303E-2</v>
      </c>
      <c r="DU30" s="2">
        <v>3.879026112747281E-2</v>
      </c>
      <c r="DV30" s="2">
        <v>9.3430738485146908E-2</v>
      </c>
      <c r="DW30" s="5">
        <v>4.7162637796819472E-2</v>
      </c>
      <c r="DX30" s="5">
        <v>4.7254280270549114E-2</v>
      </c>
      <c r="DY30" s="5">
        <v>4.133802902904737</v>
      </c>
      <c r="DZ30" s="6">
        <v>5.2487263440902444E-13</v>
      </c>
      <c r="EA30" s="6">
        <v>4.7309089880921613E-13</v>
      </c>
      <c r="EB30" s="6">
        <v>1.2666717196675956E-12</v>
      </c>
      <c r="EC30" s="6">
        <v>-2.2905398912968358E-13</v>
      </c>
      <c r="ED30" s="6">
        <v>1.0463472915496436E-12</v>
      </c>
      <c r="EE30" s="10">
        <v>603965000</v>
      </c>
      <c r="EF30" s="10">
        <v>464060000</v>
      </c>
      <c r="EG30" s="10">
        <v>0</v>
      </c>
      <c r="EH30" s="10">
        <v>4878229000</v>
      </c>
      <c r="EI30" s="5">
        <v>6</v>
      </c>
      <c r="EJ30" s="5">
        <v>2431417.12</v>
      </c>
      <c r="EK30" s="5">
        <v>1951848.05</v>
      </c>
      <c r="EL30" s="5">
        <v>89199.46</v>
      </c>
      <c r="EM30" s="5">
        <v>0</v>
      </c>
      <c r="EN30" s="5">
        <v>390369.61</v>
      </c>
      <c r="EO30" s="5">
        <v>0</v>
      </c>
      <c r="EP30" s="5">
        <v>0</v>
      </c>
      <c r="EQ30" s="5">
        <v>0</v>
      </c>
      <c r="ER30" s="5">
        <v>0</v>
      </c>
      <c r="ES30" s="5">
        <v>0</v>
      </c>
      <c r="ET30" s="5">
        <v>149444.23000000001</v>
      </c>
      <c r="EU30" s="5">
        <v>0</v>
      </c>
      <c r="EV30" s="5">
        <v>0</v>
      </c>
      <c r="EW30" s="5">
        <v>2580861.35</v>
      </c>
      <c r="EX30" s="5">
        <v>3.58</v>
      </c>
      <c r="EY30" s="5">
        <v>4214318.9000000004</v>
      </c>
      <c r="EZ30" s="5">
        <v>3605577.71</v>
      </c>
      <c r="FA30" s="5">
        <v>71029.88</v>
      </c>
      <c r="FB30" s="5">
        <v>0</v>
      </c>
      <c r="FC30" s="5">
        <v>537711.31000000006</v>
      </c>
      <c r="FD30" s="5">
        <v>1646189.56</v>
      </c>
      <c r="FE30" s="5">
        <v>0</v>
      </c>
      <c r="FF30" s="5">
        <v>1646189.56</v>
      </c>
      <c r="FG30" s="5">
        <v>0</v>
      </c>
      <c r="FH30" s="5">
        <v>0</v>
      </c>
      <c r="FI30" s="5">
        <v>322953.11</v>
      </c>
      <c r="FJ30" s="5">
        <v>0</v>
      </c>
      <c r="FK30" s="5">
        <v>8262761.9000000004</v>
      </c>
      <c r="FL30" s="5">
        <v>14446223.470000003</v>
      </c>
      <c r="FM30" s="5">
        <v>1.75</v>
      </c>
      <c r="FN30" s="5">
        <v>164229.82</v>
      </c>
      <c r="FO30" s="5">
        <v>145259.25</v>
      </c>
      <c r="FP30" s="5">
        <v>0</v>
      </c>
      <c r="FQ30" s="5">
        <v>0</v>
      </c>
      <c r="FR30" s="5">
        <v>18970.57</v>
      </c>
      <c r="FS30" s="5">
        <v>0</v>
      </c>
      <c r="FT30" s="5">
        <v>0</v>
      </c>
      <c r="FU30" s="5">
        <v>0</v>
      </c>
      <c r="FV30" s="5">
        <v>0</v>
      </c>
      <c r="FW30" s="5">
        <v>0</v>
      </c>
      <c r="FX30" s="5">
        <v>0</v>
      </c>
      <c r="FY30" s="5">
        <v>0</v>
      </c>
      <c r="FZ30" s="5">
        <v>0</v>
      </c>
      <c r="GA30" s="5">
        <v>164229.82</v>
      </c>
      <c r="GB30" s="5">
        <v>21</v>
      </c>
      <c r="GC30" s="5">
        <v>8</v>
      </c>
      <c r="GD30" s="5">
        <v>3</v>
      </c>
      <c r="GE30" s="5">
        <v>10</v>
      </c>
      <c r="GF30" s="5">
        <v>1</v>
      </c>
      <c r="GG30" s="5">
        <v>0</v>
      </c>
      <c r="GH30" s="5">
        <v>0</v>
      </c>
      <c r="GI30" s="5">
        <v>1</v>
      </c>
      <c r="GJ30" s="5">
        <v>2</v>
      </c>
      <c r="GK30" s="5">
        <v>0</v>
      </c>
      <c r="GL30" s="5">
        <v>0</v>
      </c>
      <c r="GM30" s="5">
        <v>0</v>
      </c>
      <c r="GN30" s="5">
        <v>21</v>
      </c>
      <c r="GO30" s="5">
        <v>9</v>
      </c>
      <c r="GP30" s="5">
        <v>4</v>
      </c>
      <c r="GQ30" s="5">
        <v>8</v>
      </c>
      <c r="GR30" s="5">
        <v>8</v>
      </c>
      <c r="GS30" s="5">
        <v>4</v>
      </c>
      <c r="GT30" s="5">
        <v>4</v>
      </c>
      <c r="GU30" s="5">
        <v>0</v>
      </c>
      <c r="GV30" s="5">
        <v>22</v>
      </c>
      <c r="GW30" s="5">
        <v>8</v>
      </c>
      <c r="GX30" s="5">
        <v>4</v>
      </c>
      <c r="GY30" s="5">
        <v>10</v>
      </c>
      <c r="GZ30" s="5">
        <v>16</v>
      </c>
      <c r="HA30" s="5">
        <v>6</v>
      </c>
      <c r="HB30" s="5">
        <v>3</v>
      </c>
      <c r="HC30" s="5">
        <v>7</v>
      </c>
      <c r="HD30" s="5">
        <v>4</v>
      </c>
      <c r="HE30" s="5">
        <v>1.5</v>
      </c>
      <c r="HF30" s="5">
        <v>2.5</v>
      </c>
      <c r="HG30" s="5">
        <v>0</v>
      </c>
      <c r="HH30" s="69">
        <v>0</v>
      </c>
      <c r="HI30" s="5">
        <v>0</v>
      </c>
      <c r="HJ30" s="5">
        <v>0</v>
      </c>
      <c r="HK30" s="5">
        <v>0</v>
      </c>
      <c r="HL30" s="5">
        <v>0</v>
      </c>
      <c r="HM30" s="5">
        <v>0</v>
      </c>
      <c r="HN30" s="5">
        <v>0</v>
      </c>
      <c r="HO30" s="5">
        <v>0</v>
      </c>
      <c r="HP30" s="10">
        <v>0</v>
      </c>
      <c r="HQ30" s="11">
        <v>21.518644800000001</v>
      </c>
      <c r="HR30" s="20">
        <v>0.66819999999999991</v>
      </c>
      <c r="HS30" s="20">
        <v>16022744000</v>
      </c>
      <c r="HT30" s="20">
        <v>13102323000</v>
      </c>
      <c r="HU30" s="11">
        <v>0.41486152881809485</v>
      </c>
      <c r="HV30" s="20">
        <v>23.497275049811506</v>
      </c>
      <c r="HW30" s="20">
        <v>23.296055379676996</v>
      </c>
      <c r="HX30" s="20">
        <v>8.1875287101122844E-3</v>
      </c>
      <c r="HY30" s="20">
        <v>4.1123741253477834E-2</v>
      </c>
      <c r="HZ30" s="20">
        <v>24.076615665042141</v>
      </c>
    </row>
    <row r="31" spans="1:234">
      <c r="A31" s="13">
        <v>2014</v>
      </c>
      <c r="B31" s="2">
        <v>205</v>
      </c>
      <c r="C31" s="3" t="s">
        <v>269</v>
      </c>
      <c r="D31" s="5">
        <v>50746577000115</v>
      </c>
      <c r="E31" s="5" t="s">
        <v>270</v>
      </c>
      <c r="F31" s="5" t="s">
        <v>271</v>
      </c>
      <c r="G31" s="5" t="s">
        <v>226</v>
      </c>
      <c r="H31" s="5" t="s">
        <v>272</v>
      </c>
      <c r="I31" s="5" t="s">
        <v>273</v>
      </c>
      <c r="J31" s="5" t="s">
        <v>229</v>
      </c>
      <c r="K31" s="5" t="s">
        <v>230</v>
      </c>
      <c r="L31" s="5" t="s">
        <v>231</v>
      </c>
      <c r="M31" s="5" t="s">
        <v>232</v>
      </c>
      <c r="N31" s="2" t="s">
        <v>253</v>
      </c>
      <c r="O31" s="2">
        <v>0.97299999999999998</v>
      </c>
      <c r="P31" s="2">
        <v>0.63500000000000001</v>
      </c>
      <c r="Q31" s="2" t="s">
        <v>234</v>
      </c>
      <c r="R31" s="9">
        <v>2014</v>
      </c>
      <c r="S31" s="2">
        <v>3408388000</v>
      </c>
      <c r="T31" s="2">
        <v>1540192000</v>
      </c>
      <c r="U31" s="2">
        <v>0</v>
      </c>
      <c r="V31" s="2">
        <v>822424000</v>
      </c>
      <c r="W31" s="2">
        <v>822424000</v>
      </c>
      <c r="X31" s="2">
        <v>0</v>
      </c>
      <c r="Y31" s="2">
        <v>347903000</v>
      </c>
      <c r="Z31" s="2">
        <v>35923000</v>
      </c>
      <c r="AA31" s="2">
        <v>172296000</v>
      </c>
      <c r="AB31" s="2">
        <v>525573000</v>
      </c>
      <c r="AC31" s="2">
        <v>23695324000</v>
      </c>
      <c r="AD31" s="2">
        <v>2740611000</v>
      </c>
      <c r="AE31" s="2">
        <v>0</v>
      </c>
      <c r="AF31" s="2">
        <v>0</v>
      </c>
      <c r="AG31" s="2">
        <v>34299000</v>
      </c>
      <c r="AH31" s="2">
        <v>34299000</v>
      </c>
      <c r="AI31" s="2">
        <v>11177158000</v>
      </c>
      <c r="AJ31" s="2">
        <v>351435000</v>
      </c>
      <c r="AK31" s="2">
        <v>9426120000</v>
      </c>
      <c r="AL31" s="2">
        <v>9426120000</v>
      </c>
      <c r="AM31" s="2">
        <v>0</v>
      </c>
      <c r="AN31" s="2">
        <v>0</v>
      </c>
      <c r="AO31" s="2">
        <v>27103712000</v>
      </c>
      <c r="AP31" s="2">
        <v>2545209000</v>
      </c>
      <c r="AQ31" s="2">
        <v>971170000</v>
      </c>
      <c r="AR31" s="2">
        <v>328061000</v>
      </c>
      <c r="AS31" s="2">
        <v>856334000</v>
      </c>
      <c r="AT31" s="2">
        <v>856334000</v>
      </c>
      <c r="AU31" s="2">
        <v>0</v>
      </c>
      <c r="AV31" s="2"/>
      <c r="AW31" s="2">
        <v>288529000</v>
      </c>
      <c r="AX31" s="2">
        <v>12109230000</v>
      </c>
      <c r="AY31" s="2">
        <v>6541268000</v>
      </c>
      <c r="AZ31" s="2"/>
      <c r="BA31" s="2"/>
      <c r="BB31" s="2"/>
      <c r="BC31" s="2">
        <v>4025286000</v>
      </c>
      <c r="BD31" s="2">
        <v>1542676000</v>
      </c>
      <c r="BE31" s="2">
        <v>12449273000</v>
      </c>
      <c r="BF31" s="2">
        <v>8818276000</v>
      </c>
      <c r="BG31" s="2">
        <v>27103712000</v>
      </c>
      <c r="BH31" s="2">
        <v>8146863000</v>
      </c>
      <c r="BI31" s="2">
        <v>2343504000</v>
      </c>
      <c r="BJ31" s="2">
        <v>1481972000</v>
      </c>
      <c r="BK31" s="2">
        <v>536083000</v>
      </c>
      <c r="BL31" s="2">
        <v>-14514000</v>
      </c>
      <c r="BM31" s="2">
        <v>643292000</v>
      </c>
      <c r="BN31" s="2">
        <v>1000248000</v>
      </c>
      <c r="BO31" s="2">
        <v>0</v>
      </c>
      <c r="BP31" s="2">
        <v>-54850000</v>
      </c>
      <c r="BQ31" s="2">
        <v>-881240000</v>
      </c>
      <c r="BR31" s="2">
        <v>581857000</v>
      </c>
      <c r="BS31" s="2">
        <v>65639000</v>
      </c>
      <c r="BT31" s="2">
        <v>0.72141721103000001</v>
      </c>
      <c r="BU31" s="2">
        <v>21.727554388000001</v>
      </c>
      <c r="BV31" s="2">
        <v>5857410</v>
      </c>
      <c r="BW31" s="2">
        <v>7397602</v>
      </c>
      <c r="BX31" s="2">
        <v>27.3</v>
      </c>
      <c r="BY31" s="2">
        <v>59.4</v>
      </c>
      <c r="BZ31" s="2">
        <v>54.1</v>
      </c>
      <c r="CA31" s="2">
        <v>117.7</v>
      </c>
      <c r="CB31" s="2">
        <v>2063829</v>
      </c>
      <c r="CC31" s="2">
        <v>581857</v>
      </c>
      <c r="CD31" s="2">
        <v>11708969.083906</v>
      </c>
      <c r="CE31" s="2">
        <v>25.458729698999999</v>
      </c>
      <c r="CF31" s="2">
        <v>405856.81400000001</v>
      </c>
      <c r="CG31" s="2">
        <v>407214.353</v>
      </c>
      <c r="CH31" s="2">
        <v>11593954000</v>
      </c>
      <c r="CI31" s="2">
        <v>-138253000</v>
      </c>
      <c r="CJ31" s="2">
        <v>65639000</v>
      </c>
      <c r="CK31" s="2">
        <v>-92048000</v>
      </c>
      <c r="CL31" s="2">
        <v>-131262000</v>
      </c>
      <c r="CM31" s="4">
        <v>-8.5210391863900781E-3</v>
      </c>
      <c r="CN31" s="4">
        <v>3.4967024173018516E-11</v>
      </c>
      <c r="CO31" s="2">
        <v>1268649000</v>
      </c>
      <c r="CP31" s="2">
        <v>4.4360880250075764E-2</v>
      </c>
      <c r="CQ31" s="2">
        <v>822424000</v>
      </c>
      <c r="CR31" s="2">
        <v>1.5603160361605186E-2</v>
      </c>
      <c r="CS31" s="2">
        <v>1.2288636140244762E-2</v>
      </c>
      <c r="CT31" s="2">
        <v>-14676753000</v>
      </c>
      <c r="CU31" s="2">
        <v>1453500000</v>
      </c>
      <c r="CV31" s="2">
        <v>5839282000</v>
      </c>
      <c r="CW31" s="2">
        <v>822424000</v>
      </c>
      <c r="CX31" s="2">
        <v>108741000</v>
      </c>
      <c r="CY31" s="2">
        <v>100861000</v>
      </c>
      <c r="CZ31" s="2">
        <v>-248375000</v>
      </c>
      <c r="DA31" s="2">
        <v>602092000</v>
      </c>
      <c r="DB31" s="5">
        <v>24.022936529621703</v>
      </c>
      <c r="DC31" s="5">
        <v>22.820898782127635</v>
      </c>
      <c r="DD31" s="5">
        <v>16.275865694457234</v>
      </c>
      <c r="DE31" s="5">
        <v>9.4053436565380165E-4</v>
      </c>
      <c r="DF31" s="2">
        <v>0.72141721103000001</v>
      </c>
      <c r="DG31" s="2">
        <v>1.1771321104453247</v>
      </c>
      <c r="DH31" s="2">
        <v>0.5406801474277767</v>
      </c>
      <c r="DI31" s="2">
        <v>0.97268571425817396</v>
      </c>
      <c r="DJ31" s="2">
        <v>0.44677385887217219</v>
      </c>
      <c r="DK31" s="2">
        <v>0.42776258838641734</v>
      </c>
      <c r="DL31" s="2">
        <v>0.93129566682327558</v>
      </c>
      <c r="DM31" s="2">
        <v>0.30058107907876236</v>
      </c>
      <c r="DN31" s="2">
        <v>2.3734461169008878E-2</v>
      </c>
      <c r="DO31" s="5">
        <v>2.3097591409729099E-2</v>
      </c>
      <c r="DP31" s="5">
        <v>5.4677824203562965E-2</v>
      </c>
      <c r="DQ31" s="2">
        <v>4.4290612296942946E-3</v>
      </c>
      <c r="DR31" s="2">
        <v>-8.0315201908660219E-2</v>
      </c>
      <c r="DS31" s="2">
        <v>0.42819459449258856</v>
      </c>
      <c r="DT31" s="2">
        <v>5.1673057535166912E-2</v>
      </c>
      <c r="DU31" s="2">
        <v>4.9551384164996992E-2</v>
      </c>
      <c r="DV31" s="2">
        <v>0.11904084680286151</v>
      </c>
      <c r="DW31" s="5">
        <v>4.6851731824018958E-2</v>
      </c>
      <c r="DX31" s="5">
        <v>4.4928020000120937E-2</v>
      </c>
      <c r="DY31" s="5">
        <v>1.8442776072213316</v>
      </c>
      <c r="DZ31" s="6">
        <v>8.2992347743030273E-13</v>
      </c>
      <c r="EA31" s="6">
        <v>8.0765403716250214E-13</v>
      </c>
      <c r="EB31" s="6">
        <v>1.9119208006540428E-12</v>
      </c>
      <c r="EC31" s="6">
        <v>1.5487109108249951E-13</v>
      </c>
      <c r="ED31" s="6">
        <v>-2.8083836066009847E-12</v>
      </c>
      <c r="EE31" s="13">
        <v>881543000</v>
      </c>
      <c r="EF31" s="13">
        <v>561462000</v>
      </c>
      <c r="EG31" s="13">
        <v>10495000</v>
      </c>
      <c r="EH31" s="13">
        <v>5803359000</v>
      </c>
      <c r="EI31" s="5">
        <v>7.75</v>
      </c>
      <c r="EJ31" s="5">
        <v>2855033.8699999996</v>
      </c>
      <c r="EK31" s="5">
        <v>2291772.84</v>
      </c>
      <c r="EL31" s="5">
        <v>104906.46</v>
      </c>
      <c r="EM31" s="5">
        <v>0</v>
      </c>
      <c r="EN31" s="5">
        <v>458354.57</v>
      </c>
      <c r="EO31" s="5">
        <v>0</v>
      </c>
      <c r="EP31" s="5">
        <v>0</v>
      </c>
      <c r="EQ31" s="5">
        <v>0</v>
      </c>
      <c r="ER31" s="5">
        <v>0</v>
      </c>
      <c r="ES31" s="5">
        <v>0</v>
      </c>
      <c r="ET31" s="5">
        <v>11828.92</v>
      </c>
      <c r="EU31" s="5">
        <v>0</v>
      </c>
      <c r="EV31" s="5">
        <v>0</v>
      </c>
      <c r="EW31" s="5">
        <v>2866862.7899999996</v>
      </c>
      <c r="EX31" s="5">
        <v>4</v>
      </c>
      <c r="EY31" s="5">
        <v>3866993.2600000002</v>
      </c>
      <c r="EZ31" s="5">
        <v>3320697.93</v>
      </c>
      <c r="FA31" s="5">
        <v>65559.98</v>
      </c>
      <c r="FB31" s="5">
        <v>0</v>
      </c>
      <c r="FC31" s="5">
        <v>480735.35</v>
      </c>
      <c r="FD31" s="5">
        <v>16109136.539999999</v>
      </c>
      <c r="FE31" s="5">
        <v>13227211.24</v>
      </c>
      <c r="FF31" s="5">
        <v>2881925.3</v>
      </c>
      <c r="FG31" s="5">
        <v>0</v>
      </c>
      <c r="FH31" s="5">
        <v>0</v>
      </c>
      <c r="FI31" s="5">
        <v>226032.12</v>
      </c>
      <c r="FJ31" s="5">
        <v>0</v>
      </c>
      <c r="FK31" s="5">
        <v>8894457.1400000006</v>
      </c>
      <c r="FL31" s="5">
        <v>29096619.060000002</v>
      </c>
      <c r="FM31" s="5">
        <v>3.92</v>
      </c>
      <c r="FN31" s="5">
        <v>629682.62</v>
      </c>
      <c r="FO31" s="5">
        <v>524735.52</v>
      </c>
      <c r="FP31" s="5">
        <v>0</v>
      </c>
      <c r="FQ31" s="5">
        <v>0</v>
      </c>
      <c r="FR31" s="5">
        <v>104947.1</v>
      </c>
      <c r="FS31" s="5">
        <v>0</v>
      </c>
      <c r="FT31" s="5">
        <v>0</v>
      </c>
      <c r="FU31" s="5">
        <v>0</v>
      </c>
      <c r="FV31" s="5">
        <v>0</v>
      </c>
      <c r="FW31" s="5">
        <v>0</v>
      </c>
      <c r="FX31" s="5">
        <v>0</v>
      </c>
      <c r="FY31" s="5">
        <v>0</v>
      </c>
      <c r="FZ31" s="5">
        <v>0</v>
      </c>
      <c r="GA31" s="5">
        <v>629682.62</v>
      </c>
      <c r="GB31" s="5">
        <v>20</v>
      </c>
      <c r="GC31" s="5">
        <v>8</v>
      </c>
      <c r="GD31" s="5">
        <v>2</v>
      </c>
      <c r="GE31" s="5">
        <v>10</v>
      </c>
      <c r="GF31" s="5">
        <v>1</v>
      </c>
      <c r="GG31" s="5">
        <v>0</v>
      </c>
      <c r="GH31" s="5">
        <v>0</v>
      </c>
      <c r="GI31" s="5">
        <v>1</v>
      </c>
      <c r="GJ31" s="5">
        <v>1</v>
      </c>
      <c r="GK31" s="5">
        <v>0</v>
      </c>
      <c r="GL31" s="5">
        <v>0</v>
      </c>
      <c r="GM31" s="5">
        <v>0</v>
      </c>
      <c r="GN31" s="5">
        <v>19</v>
      </c>
      <c r="GO31" s="5">
        <v>8.5</v>
      </c>
      <c r="GP31" s="5">
        <v>2.5</v>
      </c>
      <c r="GQ31" s="5">
        <v>8</v>
      </c>
      <c r="GR31" s="5">
        <v>5</v>
      </c>
      <c r="GS31" s="5">
        <v>4.5</v>
      </c>
      <c r="GT31" s="5">
        <v>0.5</v>
      </c>
      <c r="GU31" s="5">
        <v>0</v>
      </c>
      <c r="GV31" s="5">
        <v>20</v>
      </c>
      <c r="GW31" s="5">
        <v>7.5</v>
      </c>
      <c r="GX31" s="5">
        <v>2.5</v>
      </c>
      <c r="GY31" s="5">
        <v>10</v>
      </c>
      <c r="GZ31" s="5">
        <v>14</v>
      </c>
      <c r="HA31" s="5">
        <v>5.5</v>
      </c>
      <c r="HB31" s="5">
        <v>1.5</v>
      </c>
      <c r="HC31" s="5">
        <v>7</v>
      </c>
      <c r="HD31" s="5">
        <v>3</v>
      </c>
      <c r="HE31" s="5">
        <v>1.5</v>
      </c>
      <c r="HF31" s="5">
        <v>1.5</v>
      </c>
      <c r="HG31" s="5">
        <v>0</v>
      </c>
      <c r="HH31" s="69">
        <v>0</v>
      </c>
      <c r="HI31" s="5">
        <v>0</v>
      </c>
      <c r="HJ31" s="5">
        <v>0</v>
      </c>
      <c r="HK31" s="5">
        <v>0</v>
      </c>
      <c r="HL31" s="5">
        <v>0</v>
      </c>
      <c r="HM31" s="5">
        <v>0</v>
      </c>
      <c r="HN31" s="5">
        <v>0</v>
      </c>
      <c r="HO31" s="5">
        <v>0</v>
      </c>
      <c r="HP31" s="13">
        <v>0</v>
      </c>
      <c r="HQ31" s="71">
        <v>21.727554388000001</v>
      </c>
      <c r="HR31" s="20">
        <v>0.69480000000000008</v>
      </c>
      <c r="HS31" s="72">
        <v>11708969000</v>
      </c>
      <c r="HT31" s="72">
        <v>13364371800</v>
      </c>
      <c r="HU31" s="71">
        <v>0.42819459449258856</v>
      </c>
      <c r="HV31" s="72">
        <v>23.183620966273409</v>
      </c>
      <c r="HW31" s="72">
        <v>23.315858182065597</v>
      </c>
      <c r="HX31" s="72">
        <v>1.0774280659416689E-2</v>
      </c>
      <c r="HY31" s="72">
        <v>4.2386667215500266E-2</v>
      </c>
      <c r="HZ31" s="72">
        <v>24.022936529621703</v>
      </c>
    </row>
    <row r="32" spans="1:234">
      <c r="A32" s="13">
        <v>2015</v>
      </c>
      <c r="B32" s="2">
        <v>205</v>
      </c>
      <c r="C32" s="3" t="s">
        <v>269</v>
      </c>
      <c r="D32" s="5">
        <v>50746577000115</v>
      </c>
      <c r="E32" s="5" t="s">
        <v>270</v>
      </c>
      <c r="F32" s="5" t="s">
        <v>271</v>
      </c>
      <c r="G32" s="5" t="s">
        <v>226</v>
      </c>
      <c r="H32" s="5" t="s">
        <v>272</v>
      </c>
      <c r="I32" s="5" t="s">
        <v>273</v>
      </c>
      <c r="J32" s="5" t="s">
        <v>229</v>
      </c>
      <c r="K32" s="5" t="s">
        <v>230</v>
      </c>
      <c r="L32" s="5" t="s">
        <v>231</v>
      </c>
      <c r="M32" s="5" t="s">
        <v>232</v>
      </c>
      <c r="N32" s="2" t="s">
        <v>253</v>
      </c>
      <c r="O32" s="2">
        <v>0.97299999999999998</v>
      </c>
      <c r="P32" s="2">
        <v>0.63500000000000001</v>
      </c>
      <c r="Q32" s="2" t="s">
        <v>234</v>
      </c>
      <c r="R32" s="9">
        <v>2015</v>
      </c>
      <c r="S32" s="2">
        <v>5165823000</v>
      </c>
      <c r="T32" s="2">
        <v>3129530000</v>
      </c>
      <c r="U32" s="2">
        <v>0</v>
      </c>
      <c r="V32" s="2">
        <v>759710000</v>
      </c>
      <c r="W32" s="2">
        <v>759710000</v>
      </c>
      <c r="X32" s="2">
        <v>0</v>
      </c>
      <c r="Y32" s="2">
        <v>431117000</v>
      </c>
      <c r="Z32" s="2">
        <v>83214000</v>
      </c>
      <c r="AA32" s="2">
        <v>230963000</v>
      </c>
      <c r="AB32" s="2">
        <v>614503000</v>
      </c>
      <c r="AC32" s="2">
        <v>25216368000</v>
      </c>
      <c r="AD32" s="2">
        <v>4302610000</v>
      </c>
      <c r="AE32" s="2">
        <v>0</v>
      </c>
      <c r="AF32" s="2">
        <v>0</v>
      </c>
      <c r="AG32" s="2">
        <v>39597000</v>
      </c>
      <c r="AH32" s="2">
        <v>39597000</v>
      </c>
      <c r="AI32" s="2">
        <v>11064689000</v>
      </c>
      <c r="AJ32" s="2">
        <v>401800000</v>
      </c>
      <c r="AK32" s="2">
        <v>9447269000</v>
      </c>
      <c r="AL32" s="2">
        <v>9447269000</v>
      </c>
      <c r="AM32" s="2">
        <v>0</v>
      </c>
      <c r="AN32" s="2">
        <v>0</v>
      </c>
      <c r="AO32" s="2">
        <v>30382191000</v>
      </c>
      <c r="AP32" s="2">
        <v>3345053000</v>
      </c>
      <c r="AQ32" s="2">
        <v>1544822000</v>
      </c>
      <c r="AR32" s="2">
        <v>167961000</v>
      </c>
      <c r="AS32" s="2">
        <v>1230518000</v>
      </c>
      <c r="AT32" s="2">
        <v>1230518000</v>
      </c>
      <c r="AU32" s="2">
        <v>0</v>
      </c>
      <c r="AV32" s="2"/>
      <c r="AW32" s="2">
        <v>295345000</v>
      </c>
      <c r="AX32" s="2">
        <v>14502462000</v>
      </c>
      <c r="AY32" s="2">
        <v>8525185000</v>
      </c>
      <c r="AZ32" s="2"/>
      <c r="BA32" s="2"/>
      <c r="BB32" s="2"/>
      <c r="BC32" s="2">
        <v>4562142000</v>
      </c>
      <c r="BD32" s="2">
        <v>1415135000</v>
      </c>
      <c r="BE32" s="2">
        <v>12534676000</v>
      </c>
      <c r="BF32" s="2">
        <v>8846188000</v>
      </c>
      <c r="BG32" s="2">
        <v>30382191000</v>
      </c>
      <c r="BH32" s="2">
        <v>8451901000</v>
      </c>
      <c r="BI32" s="2">
        <v>2528580000</v>
      </c>
      <c r="BJ32" s="2">
        <v>2029475000</v>
      </c>
      <c r="BK32" s="2">
        <v>901321000</v>
      </c>
      <c r="BL32" s="2">
        <v>-66942000</v>
      </c>
      <c r="BM32" s="2">
        <v>968263000</v>
      </c>
      <c r="BN32" s="2">
        <v>1863183000</v>
      </c>
      <c r="BO32" s="2">
        <v>0</v>
      </c>
      <c r="BP32" s="2">
        <v>79870000</v>
      </c>
      <c r="BQ32" s="2">
        <v>-407087000</v>
      </c>
      <c r="BR32" s="2">
        <v>561753000</v>
      </c>
      <c r="BS32" s="2">
        <v>1589338000</v>
      </c>
      <c r="BT32" s="2">
        <v>1.6424117496999999</v>
      </c>
      <c r="BU32" s="2">
        <v>21.796327411</v>
      </c>
      <c r="BV32" s="2">
        <v>6626173</v>
      </c>
      <c r="BW32" s="2">
        <v>9755703</v>
      </c>
      <c r="BX32" s="2">
        <v>32.1</v>
      </c>
      <c r="BY32" s="2">
        <v>77.8</v>
      </c>
      <c r="BZ32" s="2">
        <v>58.7</v>
      </c>
      <c r="CA32" s="2">
        <v>142.4</v>
      </c>
      <c r="CB32" s="2">
        <v>2591228</v>
      </c>
      <c r="CC32" s="2">
        <v>561753</v>
      </c>
      <c r="CD32" s="2">
        <v>10227591.712812999</v>
      </c>
      <c r="CE32" s="2">
        <v>22.912070648</v>
      </c>
      <c r="CF32" s="2">
        <v>405856.81400000001</v>
      </c>
      <c r="CG32" s="2">
        <v>407214.353</v>
      </c>
      <c r="CH32" s="2">
        <v>13112809000</v>
      </c>
      <c r="CI32" s="2">
        <v>1757435000</v>
      </c>
      <c r="CJ32" s="2">
        <v>1589338000</v>
      </c>
      <c r="CK32" s="2">
        <v>799844000</v>
      </c>
      <c r="CL32" s="2">
        <v>374184000</v>
      </c>
      <c r="CM32" s="4">
        <v>-9.5235941482849293E-3</v>
      </c>
      <c r="CN32" s="4">
        <v>3.6895315298509663E-11</v>
      </c>
      <c r="CO32" s="2">
        <v>305038000</v>
      </c>
      <c r="CP32" s="2">
        <v>1.1254473188026791E-2</v>
      </c>
      <c r="CQ32" s="2">
        <v>-62714000</v>
      </c>
      <c r="CR32" s="2">
        <v>1.3568325991657526E-2</v>
      </c>
      <c r="CS32" s="2">
        <v>1.4824537686941183E-2</v>
      </c>
      <c r="CT32" s="2">
        <v>1268649000</v>
      </c>
      <c r="CU32" s="2">
        <v>1271485000</v>
      </c>
      <c r="CV32" s="2">
        <v>6006535000</v>
      </c>
      <c r="CW32" s="2">
        <v>-62714000</v>
      </c>
      <c r="CX32" s="2">
        <v>573652000</v>
      </c>
      <c r="CY32" s="2">
        <v>-160100000</v>
      </c>
      <c r="CZ32" s="2">
        <v>88930000</v>
      </c>
      <c r="DA32" s="2">
        <v>-624322000</v>
      </c>
      <c r="DB32" s="5">
        <v>24.137122451329198</v>
      </c>
      <c r="DC32" s="5">
        <v>22.857657223427648</v>
      </c>
      <c r="DD32" s="5">
        <v>16.140599696021262</v>
      </c>
      <c r="DE32" s="5">
        <v>8.1594384352758694E-4</v>
      </c>
      <c r="DF32" s="2">
        <v>1.6424117496999999</v>
      </c>
      <c r="DG32" s="2">
        <v>1.4238513225232148</v>
      </c>
      <c r="DH32" s="2">
        <v>0.58743344086014071</v>
      </c>
      <c r="DI32" s="2">
        <v>1.1569873844365821</v>
      </c>
      <c r="DJ32" s="2">
        <v>0.47733430416522626</v>
      </c>
      <c r="DK32" s="2">
        <v>0.43159523946116984</v>
      </c>
      <c r="DL32" s="2">
        <v>1.0461226919626803</v>
      </c>
      <c r="DM32" s="2">
        <v>0.2781860268076124</v>
      </c>
      <c r="DN32" s="2">
        <v>3.1869426401802292E-2</v>
      </c>
      <c r="DO32" s="5">
        <v>3.3686971917271616E-2</v>
      </c>
      <c r="DP32" s="5">
        <v>6.6798177919426549E-2</v>
      </c>
      <c r="DQ32" s="2">
        <v>1.069610154185391E-2</v>
      </c>
      <c r="DR32" s="2">
        <v>9.912248942268656E-2</v>
      </c>
      <c r="DS32" s="2">
        <v>0.43193187060514537</v>
      </c>
      <c r="DT32" s="2">
        <v>7.7246751332064739E-2</v>
      </c>
      <c r="DU32" s="2">
        <v>7.7510805037266123E-2</v>
      </c>
      <c r="DV32" s="2">
        <v>0.16190885189214305</v>
      </c>
      <c r="DW32" s="5">
        <v>6.4283871398032141E-2</v>
      </c>
      <c r="DX32" s="5">
        <v>6.4503613900268528E-2</v>
      </c>
      <c r="DY32" s="5">
        <v>1.9639089478213245</v>
      </c>
      <c r="DZ32" s="6">
        <v>1.1758325354771438E-12</v>
      </c>
      <c r="EA32" s="6">
        <v>1.242891450339777E-12</v>
      </c>
      <c r="EB32" s="6">
        <v>2.464539835703189E-12</v>
      </c>
      <c r="EC32" s="6">
        <v>3.9463603885157541E-13</v>
      </c>
      <c r="ED32" s="6">
        <v>3.6571555004232099E-12</v>
      </c>
      <c r="EE32" s="13">
        <v>919168000</v>
      </c>
      <c r="EF32" s="13">
        <v>593076000</v>
      </c>
      <c r="EG32" s="13">
        <v>-240759000</v>
      </c>
      <c r="EH32" s="13">
        <v>5923321000</v>
      </c>
      <c r="EI32" s="5">
        <v>7.25</v>
      </c>
      <c r="EJ32" s="5">
        <v>5563631.3300000001</v>
      </c>
      <c r="EK32" s="5">
        <v>4661030.87</v>
      </c>
      <c r="EL32" s="5">
        <v>163485.03</v>
      </c>
      <c r="EM32" s="5">
        <v>0</v>
      </c>
      <c r="EN32" s="5">
        <v>739115.43</v>
      </c>
      <c r="EO32" s="5">
        <v>1284156.5900000001</v>
      </c>
      <c r="EP32" s="5">
        <v>0</v>
      </c>
      <c r="EQ32" s="5">
        <v>1284156.5900000001</v>
      </c>
      <c r="ER32" s="5">
        <v>0</v>
      </c>
      <c r="ES32" s="5">
        <v>0</v>
      </c>
      <c r="ET32" s="5">
        <v>0</v>
      </c>
      <c r="EU32" s="5">
        <v>0</v>
      </c>
      <c r="EV32" s="5">
        <v>5275457.1399999997</v>
      </c>
      <c r="EW32" s="5">
        <v>12123245.059999999</v>
      </c>
      <c r="EX32" s="5">
        <v>3.25</v>
      </c>
      <c r="EY32" s="5">
        <v>2235594.31</v>
      </c>
      <c r="EZ32" s="5">
        <v>1619137.14</v>
      </c>
      <c r="FA32" s="5">
        <v>154522.71</v>
      </c>
      <c r="FB32" s="5">
        <v>0</v>
      </c>
      <c r="FC32" s="5">
        <v>461934.46</v>
      </c>
      <c r="FD32" s="5">
        <v>1402568.48</v>
      </c>
      <c r="FE32" s="5">
        <v>0</v>
      </c>
      <c r="FF32" s="5">
        <v>1402568.48</v>
      </c>
      <c r="FG32" s="5">
        <v>0</v>
      </c>
      <c r="FH32" s="5">
        <v>0</v>
      </c>
      <c r="FI32" s="5">
        <v>89054.91</v>
      </c>
      <c r="FJ32" s="5">
        <v>0</v>
      </c>
      <c r="FK32" s="5">
        <v>2706257.14</v>
      </c>
      <c r="FL32" s="5">
        <v>6433474.8399999999</v>
      </c>
      <c r="FM32" s="5">
        <v>5</v>
      </c>
      <c r="FN32" s="5">
        <v>574623.96</v>
      </c>
      <c r="FO32" s="5">
        <v>478853.28</v>
      </c>
      <c r="FP32" s="5">
        <v>0</v>
      </c>
      <c r="FQ32" s="5">
        <v>0</v>
      </c>
      <c r="FR32" s="5">
        <v>95770.68</v>
      </c>
      <c r="FS32" s="5">
        <v>0</v>
      </c>
      <c r="FT32" s="5">
        <v>0</v>
      </c>
      <c r="FU32" s="5">
        <v>0</v>
      </c>
      <c r="FV32" s="5">
        <v>0</v>
      </c>
      <c r="FW32" s="5">
        <v>0</v>
      </c>
      <c r="FX32" s="5">
        <v>0</v>
      </c>
      <c r="FY32" s="5">
        <v>0</v>
      </c>
      <c r="FZ32" s="5">
        <v>0</v>
      </c>
      <c r="GA32" s="5">
        <v>574623.96</v>
      </c>
      <c r="GB32" s="5">
        <v>19</v>
      </c>
      <c r="GC32" s="5">
        <v>6</v>
      </c>
      <c r="GD32" s="5">
        <v>3</v>
      </c>
      <c r="GE32" s="5">
        <v>10</v>
      </c>
      <c r="GF32" s="5">
        <v>2</v>
      </c>
      <c r="GG32" s="5">
        <v>0</v>
      </c>
      <c r="GH32" s="5">
        <v>1</v>
      </c>
      <c r="GI32" s="5">
        <v>1</v>
      </c>
      <c r="GJ32" s="5">
        <v>1</v>
      </c>
      <c r="GK32" s="5">
        <v>0</v>
      </c>
      <c r="GL32" s="5">
        <v>0</v>
      </c>
      <c r="GM32" s="5">
        <v>0</v>
      </c>
      <c r="GN32" s="5">
        <v>18</v>
      </c>
      <c r="GO32" s="5">
        <v>6.5</v>
      </c>
      <c r="GP32" s="5">
        <v>3.5</v>
      </c>
      <c r="GQ32" s="5">
        <v>8</v>
      </c>
      <c r="GR32" s="5">
        <v>5</v>
      </c>
      <c r="GS32" s="5">
        <v>4.5</v>
      </c>
      <c r="GT32" s="5">
        <v>0.5</v>
      </c>
      <c r="GU32" s="5">
        <v>0</v>
      </c>
      <c r="GV32" s="5">
        <v>20</v>
      </c>
      <c r="GW32" s="5">
        <v>6.5</v>
      </c>
      <c r="GX32" s="5">
        <v>3.5</v>
      </c>
      <c r="GY32" s="5">
        <v>10</v>
      </c>
      <c r="GZ32" s="5">
        <v>11</v>
      </c>
      <c r="HA32" s="5">
        <v>3.5</v>
      </c>
      <c r="HB32" s="5">
        <v>1.5</v>
      </c>
      <c r="HC32" s="5">
        <v>6</v>
      </c>
      <c r="HD32" s="5">
        <v>3</v>
      </c>
      <c r="HE32" s="5">
        <v>2.5</v>
      </c>
      <c r="HF32" s="5">
        <v>0.5</v>
      </c>
      <c r="HG32" s="5">
        <v>0</v>
      </c>
      <c r="HH32" s="69">
        <v>0</v>
      </c>
      <c r="HI32" s="5">
        <v>0</v>
      </c>
      <c r="HJ32" s="5">
        <v>0</v>
      </c>
      <c r="HK32" s="5">
        <v>0</v>
      </c>
      <c r="HL32" s="5">
        <v>0</v>
      </c>
      <c r="HM32" s="5">
        <v>0</v>
      </c>
      <c r="HN32" s="5">
        <v>0</v>
      </c>
      <c r="HO32" s="5">
        <v>0</v>
      </c>
      <c r="HP32" s="13">
        <v>0</v>
      </c>
      <c r="HQ32" s="71">
        <v>21.796327411</v>
      </c>
      <c r="HR32" s="20">
        <v>0.62529999999999997</v>
      </c>
      <c r="HS32" s="72">
        <v>10227592000</v>
      </c>
      <c r="HT32" s="72">
        <v>13167036000</v>
      </c>
      <c r="HU32" s="71">
        <v>0.43193187060514537</v>
      </c>
      <c r="HV32" s="72">
        <v>23.048355003083028</v>
      </c>
      <c r="HW32" s="72">
        <v>23.300982270424878</v>
      </c>
      <c r="HX32" s="72">
        <v>2.1939958181422796E-2</v>
      </c>
      <c r="HY32" s="72">
        <v>4.1912331314529525E-2</v>
      </c>
      <c r="HZ32" s="72">
        <v>24.137122451329198</v>
      </c>
    </row>
    <row r="33" spans="1:234">
      <c r="A33" s="13">
        <v>2016</v>
      </c>
      <c r="B33" s="2">
        <v>205</v>
      </c>
      <c r="C33" s="3" t="s">
        <v>269</v>
      </c>
      <c r="D33" s="5">
        <v>50746577000115</v>
      </c>
      <c r="E33" s="5" t="s">
        <v>270</v>
      </c>
      <c r="F33" s="5" t="s">
        <v>271</v>
      </c>
      <c r="G33" s="5" t="s">
        <v>226</v>
      </c>
      <c r="H33" s="5" t="s">
        <v>272</v>
      </c>
      <c r="I33" s="5" t="s">
        <v>273</v>
      </c>
      <c r="J33" s="5" t="s">
        <v>229</v>
      </c>
      <c r="K33" s="5" t="s">
        <v>230</v>
      </c>
      <c r="L33" s="5" t="s">
        <v>231</v>
      </c>
      <c r="M33" s="5" t="s">
        <v>232</v>
      </c>
      <c r="N33" s="2" t="s">
        <v>253</v>
      </c>
      <c r="O33" s="2">
        <v>0.97299999999999998</v>
      </c>
      <c r="P33" s="2">
        <v>0.63500000000000001</v>
      </c>
      <c r="Q33" s="2" t="s">
        <v>234</v>
      </c>
      <c r="R33" s="9">
        <v>2016</v>
      </c>
      <c r="S33" s="2">
        <v>6303857000</v>
      </c>
      <c r="T33" s="2">
        <v>3990930000</v>
      </c>
      <c r="U33" s="2">
        <v>0</v>
      </c>
      <c r="V33" s="2">
        <v>713468000</v>
      </c>
      <c r="W33" s="2">
        <v>713468000</v>
      </c>
      <c r="X33" s="2">
        <v>0</v>
      </c>
      <c r="Y33" s="2">
        <v>346173000</v>
      </c>
      <c r="Z33" s="2">
        <v>-84944000</v>
      </c>
      <c r="AA33" s="2">
        <v>290386000</v>
      </c>
      <c r="AB33" s="2">
        <v>962900000</v>
      </c>
      <c r="AC33" s="2">
        <v>20995972000</v>
      </c>
      <c r="AD33" s="2">
        <v>2531998000</v>
      </c>
      <c r="AE33" s="2">
        <v>0</v>
      </c>
      <c r="AF33" s="2">
        <v>0</v>
      </c>
      <c r="AG33" s="2">
        <v>40501000</v>
      </c>
      <c r="AH33" s="2">
        <v>40501000</v>
      </c>
      <c r="AI33" s="2">
        <v>8746495000</v>
      </c>
      <c r="AJ33" s="2">
        <v>389329000</v>
      </c>
      <c r="AK33" s="2">
        <v>9328150000</v>
      </c>
      <c r="AL33" s="2">
        <v>9328150000</v>
      </c>
      <c r="AM33" s="2">
        <v>0</v>
      </c>
      <c r="AN33" s="2">
        <v>0</v>
      </c>
      <c r="AO33" s="2">
        <v>27299829000</v>
      </c>
      <c r="AP33" s="2">
        <v>3222805000</v>
      </c>
      <c r="AQ33" s="2">
        <v>1467570000</v>
      </c>
      <c r="AR33" s="2">
        <v>274679000</v>
      </c>
      <c r="AS33" s="2">
        <v>936000000</v>
      </c>
      <c r="AT33" s="2">
        <v>936000000</v>
      </c>
      <c r="AU33" s="2">
        <v>0</v>
      </c>
      <c r="AV33" s="2">
        <v>0</v>
      </c>
      <c r="AW33" s="2">
        <v>544556000</v>
      </c>
      <c r="AX33" s="2">
        <v>13284685000</v>
      </c>
      <c r="AY33" s="2">
        <v>8202129000</v>
      </c>
      <c r="AZ33" s="2">
        <v>8202129000</v>
      </c>
      <c r="BA33" s="2">
        <v>0</v>
      </c>
      <c r="BB33" s="2">
        <v>0</v>
      </c>
      <c r="BC33" s="2">
        <v>3973808000</v>
      </c>
      <c r="BD33" s="2">
        <v>1108748000</v>
      </c>
      <c r="BE33" s="2">
        <v>10792339000</v>
      </c>
      <c r="BF33" s="2">
        <v>8965606000</v>
      </c>
      <c r="BG33" s="2">
        <v>27299829000</v>
      </c>
      <c r="BH33" s="2">
        <v>7541793000</v>
      </c>
      <c r="BI33" s="2">
        <v>2955241000</v>
      </c>
      <c r="BJ33" s="2">
        <v>2793431000</v>
      </c>
      <c r="BK33" s="2">
        <v>1485562000</v>
      </c>
      <c r="BL33" s="2">
        <v>60213000</v>
      </c>
      <c r="BM33" s="2">
        <v>1390087000</v>
      </c>
      <c r="BN33" s="2">
        <v>2235238000</v>
      </c>
      <c r="BO33" s="2">
        <v>0</v>
      </c>
      <c r="BP33" s="2">
        <v>1171617000</v>
      </c>
      <c r="BQ33" s="2">
        <v>-2512676000</v>
      </c>
      <c r="BR33" s="2">
        <v>615314000</v>
      </c>
      <c r="BS33" s="2">
        <v>861400000</v>
      </c>
      <c r="BT33" s="2">
        <v>2.5517349526999999</v>
      </c>
      <c r="BU33" s="2">
        <v>22.014192466000001</v>
      </c>
      <c r="BV33" s="2">
        <v>5147199</v>
      </c>
      <c r="BW33" s="2">
        <v>9138129</v>
      </c>
      <c r="BX33" s="2">
        <v>33.5</v>
      </c>
      <c r="BY33" s="2">
        <v>84.7</v>
      </c>
      <c r="BZ33" s="2">
        <v>60.5</v>
      </c>
      <c r="CA33" s="2">
        <v>153</v>
      </c>
      <c r="CB33" s="2">
        <v>3408745</v>
      </c>
      <c r="CC33" s="2">
        <v>615314</v>
      </c>
      <c r="CD33" s="2">
        <v>15537152.654108999</v>
      </c>
      <c r="CE33" s="2">
        <v>37.192232060000002</v>
      </c>
      <c r="CF33" s="2">
        <v>407264.81400000001</v>
      </c>
      <c r="CG33" s="2">
        <v>407294.353</v>
      </c>
      <c r="CH33" s="2">
        <v>10549806000</v>
      </c>
      <c r="CI33" s="2">
        <v>1138034000</v>
      </c>
      <c r="CJ33" s="2">
        <v>861400000</v>
      </c>
      <c r="CK33" s="2">
        <v>-122248000</v>
      </c>
      <c r="CL33" s="2">
        <v>-294518000</v>
      </c>
      <c r="CM33" s="4">
        <v>3.4147861818128915E-3</v>
      </c>
      <c r="CN33" s="4">
        <v>3.2914018610441888E-11</v>
      </c>
      <c r="CO33" s="2">
        <v>-910108000</v>
      </c>
      <c r="CP33" s="2">
        <v>-2.9955311649512043E-2</v>
      </c>
      <c r="CQ33" s="2">
        <v>-46242000</v>
      </c>
      <c r="CR33" s="2">
        <v>-2.8433301600927992E-2</v>
      </c>
      <c r="CS33" s="2">
        <v>1.2814381951584729E-2</v>
      </c>
      <c r="CT33" s="2">
        <v>305038000</v>
      </c>
      <c r="CU33" s="2">
        <v>1719122000</v>
      </c>
      <c r="CV33" s="2">
        <v>4501608000</v>
      </c>
      <c r="CW33" s="2">
        <v>-46242000</v>
      </c>
      <c r="CX33" s="2">
        <v>-77252000</v>
      </c>
      <c r="CY33" s="2">
        <v>106718000</v>
      </c>
      <c r="CZ33" s="2">
        <v>348397000</v>
      </c>
      <c r="DA33" s="2">
        <v>401181000</v>
      </c>
      <c r="DB33" s="5">
        <v>24.030146275381444</v>
      </c>
      <c r="DC33" s="5">
        <v>22.743725789105206</v>
      </c>
      <c r="DD33" s="5">
        <v>16.558744659224367</v>
      </c>
      <c r="DE33" s="5">
        <v>1.4396464616344056E-3</v>
      </c>
      <c r="DF33" s="2">
        <v>2.5517349526999999</v>
      </c>
      <c r="DG33" s="2">
        <v>1.5295562898830364</v>
      </c>
      <c r="DH33" s="2">
        <v>0.60467375088686448</v>
      </c>
      <c r="DI33" s="2">
        <v>1.2309365930777378</v>
      </c>
      <c r="DJ33" s="2">
        <v>0.48662154623752407</v>
      </c>
      <c r="DK33" s="2">
        <v>0.38644220079180713</v>
      </c>
      <c r="DL33" s="2">
        <v>0.97752729968915908</v>
      </c>
      <c r="DM33" s="2">
        <v>0.27625788425268161</v>
      </c>
      <c r="DN33" s="2">
        <v>5.0919256673732281E-2</v>
      </c>
      <c r="DO33" s="5">
        <v>4.8198277383489689E-2</v>
      </c>
      <c r="DP33" s="5">
        <v>0.10232412078478587</v>
      </c>
      <c r="DQ33" s="2">
        <v>1.5451525355708273E-2</v>
      </c>
      <c r="DR33" s="2">
        <v>-0.13685089551454371</v>
      </c>
      <c r="DS33" s="2">
        <v>0.38701133082753403</v>
      </c>
      <c r="DT33" s="2">
        <v>0.12880312599520827</v>
      </c>
      <c r="DU33" s="2">
        <v>0.11918258722772716</v>
      </c>
      <c r="DV33" s="2">
        <v>0.25883462333790663</v>
      </c>
      <c r="DW33" s="5">
        <v>0.10926037441929873</v>
      </c>
      <c r="DX33" s="5">
        <v>0.10109951916265326</v>
      </c>
      <c r="DY33" s="5">
        <v>2.1206752823897448</v>
      </c>
      <c r="DZ33" s="6">
        <v>1.6759573617890915E-12</v>
      </c>
      <c r="EA33" s="6">
        <v>1.5863989987914199E-12</v>
      </c>
      <c r="EB33" s="6">
        <v>3.3678980158075454E-12</v>
      </c>
      <c r="EC33" s="6">
        <v>5.0857179311749678E-13</v>
      </c>
      <c r="ED33" s="6">
        <v>-4.5043129218213298E-12</v>
      </c>
      <c r="EE33" s="13">
        <v>1032893000</v>
      </c>
      <c r="EF33" s="13">
        <v>570465000</v>
      </c>
      <c r="EG33" s="13">
        <v>115764000</v>
      </c>
      <c r="EH33" s="13">
        <v>4586552000</v>
      </c>
      <c r="EI33" s="13">
        <v>7</v>
      </c>
      <c r="EJ33" s="13">
        <v>4448230.8999999994</v>
      </c>
      <c r="EK33" s="13">
        <v>4260662.12</v>
      </c>
      <c r="EL33" s="13">
        <v>109102.72</v>
      </c>
      <c r="EM33" s="13">
        <v>0</v>
      </c>
      <c r="EN33" s="13">
        <v>78466.06</v>
      </c>
      <c r="EO33" s="13">
        <v>11447273</v>
      </c>
      <c r="EP33" s="13">
        <v>11447273</v>
      </c>
      <c r="EQ33" s="13">
        <v>0</v>
      </c>
      <c r="ER33" s="13">
        <v>0</v>
      </c>
      <c r="ES33" s="13">
        <v>0</v>
      </c>
      <c r="ET33" s="13">
        <v>0</v>
      </c>
      <c r="EU33" s="13">
        <v>0</v>
      </c>
      <c r="EV33" s="13">
        <v>5275457.1399999997</v>
      </c>
      <c r="EW33" s="13">
        <v>21170961.039999999</v>
      </c>
      <c r="EX33" s="13">
        <v>3.5</v>
      </c>
      <c r="EY33" s="13">
        <v>3373023.5</v>
      </c>
      <c r="EZ33" s="13">
        <v>2833502.64</v>
      </c>
      <c r="FA33" s="13">
        <v>64044.04</v>
      </c>
      <c r="FB33" s="13">
        <v>0</v>
      </c>
      <c r="FC33" s="13">
        <v>475476.82</v>
      </c>
      <c r="FD33" s="13">
        <v>3627936.38</v>
      </c>
      <c r="FE33" s="13">
        <v>1680899.43</v>
      </c>
      <c r="FF33" s="13">
        <v>1947036.95</v>
      </c>
      <c r="FG33" s="13">
        <v>0</v>
      </c>
      <c r="FH33" s="13">
        <v>0</v>
      </c>
      <c r="FI33" s="13">
        <v>65148.639999999999</v>
      </c>
      <c r="FJ33" s="13">
        <v>0</v>
      </c>
      <c r="FK33" s="13">
        <v>2276028.5699999998</v>
      </c>
      <c r="FL33" s="13">
        <v>9342137.0899999999</v>
      </c>
      <c r="FM33" s="13">
        <v>4</v>
      </c>
      <c r="FN33" s="13">
        <v>718917.17</v>
      </c>
      <c r="FO33" s="13">
        <v>599097.64</v>
      </c>
      <c r="FP33" s="13">
        <v>0</v>
      </c>
      <c r="FQ33" s="13">
        <v>0</v>
      </c>
      <c r="FR33" s="13">
        <v>119819.53</v>
      </c>
      <c r="FS33" s="13">
        <v>0</v>
      </c>
      <c r="FT33" s="13">
        <v>0</v>
      </c>
      <c r="FU33" s="13">
        <v>0</v>
      </c>
      <c r="FV33" s="13">
        <v>0</v>
      </c>
      <c r="FW33" s="13">
        <v>0</v>
      </c>
      <c r="FX33" s="13">
        <v>0</v>
      </c>
      <c r="FY33" s="13">
        <v>0</v>
      </c>
      <c r="FZ33" s="13">
        <v>0</v>
      </c>
      <c r="GA33" s="13">
        <v>718917.17</v>
      </c>
      <c r="GB33" s="5">
        <v>19</v>
      </c>
      <c r="GC33" s="13">
        <v>6</v>
      </c>
      <c r="GD33" s="13">
        <v>3</v>
      </c>
      <c r="GE33" s="13">
        <v>10</v>
      </c>
      <c r="GF33" s="13">
        <v>2</v>
      </c>
      <c r="GG33" s="13">
        <v>0</v>
      </c>
      <c r="GH33" s="13">
        <v>1</v>
      </c>
      <c r="GI33" s="13">
        <v>1</v>
      </c>
      <c r="GJ33" s="13">
        <v>1</v>
      </c>
      <c r="GK33" s="13">
        <v>0</v>
      </c>
      <c r="GL33" s="13">
        <v>0</v>
      </c>
      <c r="GM33" s="13">
        <v>0</v>
      </c>
      <c r="GN33" s="13">
        <v>20</v>
      </c>
      <c r="GO33" s="13">
        <v>6.5</v>
      </c>
      <c r="GP33" s="13">
        <v>3.5</v>
      </c>
      <c r="GQ33" s="13">
        <v>10</v>
      </c>
      <c r="GR33" s="13">
        <v>16</v>
      </c>
      <c r="GS33" s="13">
        <v>6.5</v>
      </c>
      <c r="GT33" s="13">
        <v>0.5</v>
      </c>
      <c r="GU33" s="13">
        <v>9</v>
      </c>
      <c r="GV33" s="13">
        <v>20</v>
      </c>
      <c r="GW33" s="13">
        <v>6.5</v>
      </c>
      <c r="GX33" s="13">
        <v>3.5</v>
      </c>
      <c r="GY33" s="13">
        <v>10</v>
      </c>
      <c r="GZ33" s="13">
        <v>9</v>
      </c>
      <c r="HA33" s="13">
        <v>3.5</v>
      </c>
      <c r="HB33" s="13">
        <v>1.5</v>
      </c>
      <c r="HC33" s="13">
        <v>4</v>
      </c>
      <c r="HD33" s="13">
        <v>3</v>
      </c>
      <c r="HE33" s="13">
        <v>2.5</v>
      </c>
      <c r="HF33" s="13">
        <v>0.5</v>
      </c>
      <c r="HG33" s="13">
        <v>0</v>
      </c>
      <c r="HH33" s="73">
        <v>0</v>
      </c>
      <c r="HI33" s="13">
        <v>0</v>
      </c>
      <c r="HJ33" s="13">
        <v>0</v>
      </c>
      <c r="HK33" s="13">
        <v>0</v>
      </c>
      <c r="HL33" s="13">
        <v>0</v>
      </c>
      <c r="HM33" s="13">
        <v>0</v>
      </c>
      <c r="HN33" s="13">
        <v>0</v>
      </c>
      <c r="HO33" s="13">
        <v>0</v>
      </c>
      <c r="HP33" s="13">
        <v>0</v>
      </c>
      <c r="HQ33" s="71">
        <v>22.014192466000001</v>
      </c>
      <c r="HR33" s="20">
        <v>0.62290000000000001</v>
      </c>
      <c r="HS33" s="72">
        <v>15537153000</v>
      </c>
      <c r="HT33" s="72">
        <v>14080560000</v>
      </c>
      <c r="HU33" s="71">
        <v>0.38701133082753403</v>
      </c>
      <c r="HV33" s="72">
        <v>23.466499960468688</v>
      </c>
      <c r="HW33" s="72">
        <v>23.368060959612666</v>
      </c>
      <c r="HX33" s="72">
        <v>3.7952069223583781E-2</v>
      </c>
      <c r="HY33" s="72">
        <v>1.1773265858640537E-2</v>
      </c>
      <c r="HZ33" s="72">
        <v>24.030146275381444</v>
      </c>
    </row>
    <row r="34" spans="1:234">
      <c r="A34" s="10">
        <v>2013</v>
      </c>
      <c r="B34" s="2">
        <v>210</v>
      </c>
      <c r="C34" s="3" t="s">
        <v>274</v>
      </c>
      <c r="D34" s="9">
        <v>2429144000193</v>
      </c>
      <c r="E34" s="5" t="s">
        <v>275</v>
      </c>
      <c r="F34" s="5" t="s">
        <v>262</v>
      </c>
      <c r="G34" s="5" t="s">
        <v>263</v>
      </c>
      <c r="H34" s="5" t="s">
        <v>264</v>
      </c>
      <c r="I34" s="5" t="s">
        <v>265</v>
      </c>
      <c r="J34" s="5" t="s">
        <v>229</v>
      </c>
      <c r="K34" s="5" t="s">
        <v>230</v>
      </c>
      <c r="L34" s="5" t="s">
        <v>231</v>
      </c>
      <c r="M34" s="5" t="s">
        <v>232</v>
      </c>
      <c r="N34" s="2" t="s">
        <v>253</v>
      </c>
      <c r="O34" s="2">
        <v>2.0430000000000001</v>
      </c>
      <c r="P34" s="2">
        <v>1.3340000000000001</v>
      </c>
      <c r="Q34" s="2" t="s">
        <v>234</v>
      </c>
      <c r="R34" s="9">
        <v>2013</v>
      </c>
      <c r="S34" s="2">
        <v>7264323000</v>
      </c>
      <c r="T34" s="2">
        <v>4206422000</v>
      </c>
      <c r="U34" s="2">
        <v>24806000</v>
      </c>
      <c r="V34" s="2">
        <v>2007789000</v>
      </c>
      <c r="W34" s="2">
        <v>2007789000</v>
      </c>
      <c r="X34" s="2">
        <v>0</v>
      </c>
      <c r="Y34" s="2">
        <v>21625000</v>
      </c>
      <c r="Z34" s="2">
        <v>-27721000</v>
      </c>
      <c r="AA34" s="2">
        <v>262433000</v>
      </c>
      <c r="AB34" s="2">
        <v>741248000</v>
      </c>
      <c r="AC34" s="2">
        <v>23778473000</v>
      </c>
      <c r="AD34" s="2">
        <v>6280045000</v>
      </c>
      <c r="AE34" s="2">
        <v>0</v>
      </c>
      <c r="AF34" s="2">
        <v>0</v>
      </c>
      <c r="AG34" s="2">
        <v>153854000</v>
      </c>
      <c r="AH34" s="2">
        <v>153854000</v>
      </c>
      <c r="AI34" s="2">
        <v>1032681000</v>
      </c>
      <c r="AJ34" s="2">
        <v>7717419000</v>
      </c>
      <c r="AK34" s="2">
        <v>8748328000</v>
      </c>
      <c r="AL34" s="2">
        <v>8748328000</v>
      </c>
      <c r="AM34" s="2">
        <v>0</v>
      </c>
      <c r="AN34" s="2">
        <v>0</v>
      </c>
      <c r="AO34" s="2">
        <v>31042796000</v>
      </c>
      <c r="AP34" s="2">
        <v>4905531000</v>
      </c>
      <c r="AQ34" s="2">
        <v>1884693000</v>
      </c>
      <c r="AR34" s="2">
        <v>318063000</v>
      </c>
      <c r="AS34" s="2">
        <v>1837462000</v>
      </c>
      <c r="AT34" s="2">
        <v>1640456000</v>
      </c>
      <c r="AU34" s="2">
        <v>197006000</v>
      </c>
      <c r="AV34" s="2">
        <v>0</v>
      </c>
      <c r="AW34" s="2">
        <v>797680000</v>
      </c>
      <c r="AX34" s="2">
        <v>17338547000</v>
      </c>
      <c r="AY34" s="2">
        <v>15183936000</v>
      </c>
      <c r="AZ34" s="2">
        <v>7589540000</v>
      </c>
      <c r="BA34" s="2">
        <v>7594396000</v>
      </c>
      <c r="BB34" s="2">
        <v>0</v>
      </c>
      <c r="BC34" s="2">
        <v>569469000</v>
      </c>
      <c r="BD34" s="2">
        <v>1117146000</v>
      </c>
      <c r="BE34" s="2">
        <v>8798718000</v>
      </c>
      <c r="BF34" s="2">
        <v>7023899000</v>
      </c>
      <c r="BG34" s="2">
        <v>31042796000</v>
      </c>
      <c r="BH34" s="2">
        <v>14633856000</v>
      </c>
      <c r="BI34" s="2">
        <v>3960135000</v>
      </c>
      <c r="BJ34" s="2">
        <v>2490643000</v>
      </c>
      <c r="BK34" s="2">
        <v>1519200000</v>
      </c>
      <c r="BL34" s="2">
        <v>570164000</v>
      </c>
      <c r="BM34" s="2">
        <v>949036000</v>
      </c>
      <c r="BN34" s="2">
        <v>2517546000</v>
      </c>
      <c r="BO34" s="2">
        <v>0</v>
      </c>
      <c r="BP34" s="2">
        <v>-1694539000</v>
      </c>
      <c r="BQ34" s="2">
        <v>948381000</v>
      </c>
      <c r="BR34" s="2">
        <v>1055230000</v>
      </c>
      <c r="BS34" s="2">
        <v>1771388000</v>
      </c>
      <c r="BT34" s="2">
        <v>0.92092093535999997</v>
      </c>
      <c r="BU34" s="2">
        <v>6.9002821971000001</v>
      </c>
      <c r="BV34" s="2">
        <v>12790170</v>
      </c>
      <c r="BW34" s="2">
        <v>17021398</v>
      </c>
      <c r="BX34" s="2">
        <v>54.8</v>
      </c>
      <c r="BY34" s="2">
        <v>193.5</v>
      </c>
      <c r="BZ34" s="2">
        <v>71.7</v>
      </c>
      <c r="CA34" s="2">
        <v>252.8</v>
      </c>
      <c r="CB34" s="2">
        <v>3545873</v>
      </c>
      <c r="CC34" s="2">
        <v>1055230</v>
      </c>
      <c r="CD34" s="2">
        <v>18369815.623406</v>
      </c>
      <c r="CE34" s="2">
        <v>16.822560758000002</v>
      </c>
      <c r="CF34" s="2">
        <v>962274.26</v>
      </c>
      <c r="CG34" s="2">
        <v>962274.26</v>
      </c>
      <c r="CH34" s="2">
        <v>15001380000</v>
      </c>
      <c r="CI34" s="2">
        <v>1634127000</v>
      </c>
      <c r="CJ34" s="2">
        <v>1728527000</v>
      </c>
      <c r="CK34" s="2">
        <v>-287820000</v>
      </c>
      <c r="CL34" s="2">
        <v>-295708000</v>
      </c>
      <c r="CM34" s="4">
        <v>-3.3255332376079089E-3</v>
      </c>
      <c r="CN34" s="4">
        <v>3.2179497753340092E-11</v>
      </c>
      <c r="CO34" s="2">
        <v>-421291000</v>
      </c>
      <c r="CP34" s="2">
        <v>-1.3556932788002402E-2</v>
      </c>
      <c r="CQ34" s="2">
        <v>-260812000</v>
      </c>
      <c r="CR34" s="2">
        <v>-5.1641336199582649E-3</v>
      </c>
      <c r="CS34" s="2">
        <v>0.24834266737208416</v>
      </c>
      <c r="CT34" s="2">
        <v>2291119000</v>
      </c>
      <c r="CU34" s="2">
        <v>1590360000</v>
      </c>
      <c r="CV34" s="2">
        <v>10646000000</v>
      </c>
      <c r="CW34" s="2">
        <v>-260812000</v>
      </c>
      <c r="CX34" s="2">
        <v>193691000</v>
      </c>
      <c r="CY34" s="2">
        <v>-124302000</v>
      </c>
      <c r="CZ34" s="2">
        <v>176397000</v>
      </c>
      <c r="DA34" s="2">
        <v>-430129000</v>
      </c>
      <c r="DB34" s="5">
        <v>24.1586326055243</v>
      </c>
      <c r="DC34" s="5">
        <v>23.406603585261433</v>
      </c>
      <c r="DD34" s="5">
        <v>16.726219420309477</v>
      </c>
      <c r="DE34" s="5">
        <v>2.087783200166888E-3</v>
      </c>
      <c r="DF34" s="2">
        <v>0.92092093535999997</v>
      </c>
      <c r="DG34" s="2">
        <v>2.5281044352143121</v>
      </c>
      <c r="DH34" s="2">
        <v>0.71656167827150619</v>
      </c>
      <c r="DI34" s="2">
        <v>1.9705765089868774</v>
      </c>
      <c r="DJ34" s="2">
        <v>0.55853689854483468</v>
      </c>
      <c r="DK34" s="2">
        <v>0.48324835172708025</v>
      </c>
      <c r="DL34" s="2">
        <v>1.7049506530383176</v>
      </c>
      <c r="DM34" s="2">
        <v>0.47140908312511542</v>
      </c>
      <c r="DN34" s="2">
        <v>3.0571859570896899E-2</v>
      </c>
      <c r="DO34" s="5">
        <v>3.0555672133847828E-2</v>
      </c>
      <c r="DP34" s="5">
        <v>8.0232560237164199E-2</v>
      </c>
      <c r="DQ34" s="2">
        <v>-9.9120581792954479E-3</v>
      </c>
      <c r="DR34" s="2">
        <v>9.3550819373080785</v>
      </c>
      <c r="DS34" s="2">
        <v>0.48384010949346851</v>
      </c>
      <c r="DT34" s="2">
        <v>0.10786071334483047</v>
      </c>
      <c r="DU34" s="2">
        <v>0.11031595837654314</v>
      </c>
      <c r="DV34" s="2">
        <v>0.28306885162133849</v>
      </c>
      <c r="DW34" s="5">
        <v>0.12534610155706774</v>
      </c>
      <c r="DX34" s="5">
        <v>0.12819936836338536</v>
      </c>
      <c r="DY34" s="5">
        <v>2.0287887895029169</v>
      </c>
      <c r="DZ34" s="6">
        <v>9.8378708637710568E-13</v>
      </c>
      <c r="EA34" s="6">
        <v>9.8326618278295281E-13</v>
      </c>
      <c r="EB34" s="6">
        <v>2.5818434918965492E-12</v>
      </c>
      <c r="EC34" s="6">
        <v>-3.189650539116142E-13</v>
      </c>
      <c r="ED34" s="6">
        <v>3.0104183818391783E-10</v>
      </c>
      <c r="EE34" s="10">
        <v>376597000</v>
      </c>
      <c r="EF34" s="10">
        <v>928614000</v>
      </c>
      <c r="EG34" s="10">
        <v>285149000</v>
      </c>
      <c r="EH34" s="10">
        <v>10673721000</v>
      </c>
      <c r="EI34" s="5">
        <v>6.92</v>
      </c>
      <c r="EJ34" s="5">
        <v>1534000</v>
      </c>
      <c r="EK34" s="5">
        <v>1271000</v>
      </c>
      <c r="EL34" s="5">
        <v>3000</v>
      </c>
      <c r="EM34" s="5">
        <v>0</v>
      </c>
      <c r="EN34" s="5">
        <v>260000</v>
      </c>
      <c r="EO34" s="5">
        <v>0</v>
      </c>
      <c r="EP34" s="5">
        <v>0</v>
      </c>
      <c r="EQ34" s="5">
        <v>0</v>
      </c>
      <c r="ER34" s="5">
        <v>0</v>
      </c>
      <c r="ES34" s="5">
        <v>0</v>
      </c>
      <c r="ET34" s="5">
        <v>0</v>
      </c>
      <c r="EU34" s="5">
        <v>0</v>
      </c>
      <c r="EV34" s="5">
        <v>0</v>
      </c>
      <c r="EW34" s="5">
        <v>1534000</v>
      </c>
      <c r="EX34" s="5">
        <v>6</v>
      </c>
      <c r="EY34" s="5">
        <v>6908000</v>
      </c>
      <c r="EZ34" s="5">
        <v>4874000</v>
      </c>
      <c r="FA34" s="5">
        <v>28000</v>
      </c>
      <c r="FB34" s="5">
        <v>0</v>
      </c>
      <c r="FC34" s="5">
        <v>2006000</v>
      </c>
      <c r="FD34" s="5">
        <v>1309000</v>
      </c>
      <c r="FE34" s="5">
        <v>3281000</v>
      </c>
      <c r="FF34" s="5">
        <v>0</v>
      </c>
      <c r="FG34" s="5">
        <v>0</v>
      </c>
      <c r="FH34" s="5">
        <v>-1972000</v>
      </c>
      <c r="FI34" s="5">
        <v>452000</v>
      </c>
      <c r="FJ34" s="5">
        <v>0</v>
      </c>
      <c r="FK34" s="5">
        <v>0</v>
      </c>
      <c r="FL34" s="5">
        <v>8669000</v>
      </c>
      <c r="FM34" s="5">
        <v>4.42</v>
      </c>
      <c r="FN34" s="5">
        <v>664000</v>
      </c>
      <c r="FO34" s="5">
        <v>548000</v>
      </c>
      <c r="FP34" s="5">
        <v>2000</v>
      </c>
      <c r="FQ34" s="5">
        <v>0</v>
      </c>
      <c r="FR34" s="5">
        <v>114000</v>
      </c>
      <c r="FS34" s="5">
        <v>0</v>
      </c>
      <c r="FT34" s="5">
        <v>0</v>
      </c>
      <c r="FU34" s="5">
        <v>0</v>
      </c>
      <c r="FV34" s="5">
        <v>0</v>
      </c>
      <c r="FW34" s="5">
        <v>0</v>
      </c>
      <c r="FX34" s="5">
        <v>0</v>
      </c>
      <c r="FY34" s="5">
        <v>0</v>
      </c>
      <c r="FZ34" s="5">
        <v>0</v>
      </c>
      <c r="GA34" s="5">
        <v>664000</v>
      </c>
      <c r="GB34" s="5">
        <v>28</v>
      </c>
      <c r="GC34" s="5">
        <v>13</v>
      </c>
      <c r="GD34" s="5">
        <v>5</v>
      </c>
      <c r="GE34" s="5">
        <v>10</v>
      </c>
      <c r="GF34" s="5">
        <v>5</v>
      </c>
      <c r="GG34" s="5">
        <v>3</v>
      </c>
      <c r="GH34" s="5">
        <v>0</v>
      </c>
      <c r="GI34" s="5">
        <v>2</v>
      </c>
      <c r="GJ34" s="5">
        <v>0</v>
      </c>
      <c r="GK34" s="5">
        <v>0</v>
      </c>
      <c r="GL34" s="5">
        <v>0</v>
      </c>
      <c r="GM34" s="5">
        <v>0</v>
      </c>
      <c r="GN34" s="5">
        <v>28</v>
      </c>
      <c r="GO34" s="5">
        <v>13</v>
      </c>
      <c r="GP34" s="5">
        <v>5</v>
      </c>
      <c r="GQ34" s="5">
        <v>10</v>
      </c>
      <c r="GR34" s="5">
        <v>8</v>
      </c>
      <c r="GS34" s="5">
        <v>5</v>
      </c>
      <c r="GT34" s="5">
        <v>2</v>
      </c>
      <c r="GU34" s="5">
        <v>1</v>
      </c>
      <c r="GV34" s="5">
        <v>28</v>
      </c>
      <c r="GW34" s="5">
        <v>13</v>
      </c>
      <c r="GX34" s="5">
        <v>5</v>
      </c>
      <c r="GY34" s="5">
        <v>10</v>
      </c>
      <c r="GZ34" s="5">
        <v>21</v>
      </c>
      <c r="HA34" s="5">
        <v>8</v>
      </c>
      <c r="HB34" s="5">
        <v>2</v>
      </c>
      <c r="HC34" s="5">
        <v>11</v>
      </c>
      <c r="HD34" s="5">
        <v>5</v>
      </c>
      <c r="HE34" s="5">
        <v>3</v>
      </c>
      <c r="HF34" s="5">
        <v>2</v>
      </c>
      <c r="HG34" s="5">
        <v>0</v>
      </c>
      <c r="HH34" s="69">
        <v>0</v>
      </c>
      <c r="HI34" s="5">
        <v>0</v>
      </c>
      <c r="HJ34" s="5">
        <v>0</v>
      </c>
      <c r="HK34" s="5">
        <v>0</v>
      </c>
      <c r="HL34" s="5">
        <v>0</v>
      </c>
      <c r="HM34" s="5">
        <v>0</v>
      </c>
      <c r="HN34" s="5">
        <v>0</v>
      </c>
      <c r="HO34" s="5">
        <v>0</v>
      </c>
      <c r="HP34" s="10">
        <v>0</v>
      </c>
      <c r="HQ34" s="11">
        <v>6.9002821971000001</v>
      </c>
      <c r="HR34" s="20">
        <v>0.68530000000000002</v>
      </c>
      <c r="HS34" s="20">
        <v>18369816000</v>
      </c>
      <c r="HT34" s="20">
        <v>20153873600</v>
      </c>
      <c r="HU34" s="11">
        <v>0.48384010949346851</v>
      </c>
      <c r="HV34" s="20">
        <v>23.633974719792306</v>
      </c>
      <c r="HW34" s="20">
        <v>23.726662345077106</v>
      </c>
      <c r="HX34" s="20">
        <v>3.0197634259491315E-2</v>
      </c>
      <c r="HY34" s="20">
        <v>2.1082734254135219E-2</v>
      </c>
      <c r="HZ34" s="20">
        <v>24.1586326055243</v>
      </c>
    </row>
    <row r="35" spans="1:234">
      <c r="A35" s="13">
        <v>2014</v>
      </c>
      <c r="B35" s="2">
        <v>210</v>
      </c>
      <c r="C35" s="3" t="s">
        <v>274</v>
      </c>
      <c r="D35" s="5">
        <v>2429144000193</v>
      </c>
      <c r="E35" s="5" t="s">
        <v>275</v>
      </c>
      <c r="F35" s="5" t="s">
        <v>262</v>
      </c>
      <c r="G35" s="5" t="s">
        <v>263</v>
      </c>
      <c r="H35" s="5" t="s">
        <v>264</v>
      </c>
      <c r="I35" s="5" t="s">
        <v>265</v>
      </c>
      <c r="J35" s="5" t="s">
        <v>229</v>
      </c>
      <c r="K35" s="5" t="s">
        <v>230</v>
      </c>
      <c r="L35" s="5" t="s">
        <v>231</v>
      </c>
      <c r="M35" s="5" t="s">
        <v>232</v>
      </c>
      <c r="N35" s="2" t="s">
        <v>253</v>
      </c>
      <c r="O35" s="2">
        <v>2.0430000000000001</v>
      </c>
      <c r="P35" s="2">
        <v>1.3340000000000001</v>
      </c>
      <c r="Q35" s="2" t="s">
        <v>234</v>
      </c>
      <c r="R35" s="9">
        <v>2014</v>
      </c>
      <c r="S35" s="2">
        <v>9214704000</v>
      </c>
      <c r="T35" s="2">
        <v>4357455000</v>
      </c>
      <c r="U35" s="2">
        <v>5323000</v>
      </c>
      <c r="V35" s="2">
        <v>2251124000</v>
      </c>
      <c r="W35" s="2">
        <v>2251124000</v>
      </c>
      <c r="X35" s="2">
        <v>0</v>
      </c>
      <c r="Y35" s="2">
        <v>18506000</v>
      </c>
      <c r="Z35" s="2">
        <v>-3119000</v>
      </c>
      <c r="AA35" s="2">
        <v>329638000</v>
      </c>
      <c r="AB35" s="2">
        <v>2252658000</v>
      </c>
      <c r="AC35" s="2">
        <v>25884112000</v>
      </c>
      <c r="AD35" s="2">
        <v>6751305000</v>
      </c>
      <c r="AE35" s="2">
        <v>0</v>
      </c>
      <c r="AF35" s="2">
        <v>0</v>
      </c>
      <c r="AG35" s="2">
        <v>123405000</v>
      </c>
      <c r="AH35" s="2">
        <v>123405000</v>
      </c>
      <c r="AI35" s="2">
        <v>1098769000</v>
      </c>
      <c r="AJ35" s="2">
        <v>8878064000</v>
      </c>
      <c r="AK35" s="2">
        <v>9155974000</v>
      </c>
      <c r="AL35" s="2">
        <v>9155974000</v>
      </c>
      <c r="AM35" s="2">
        <v>0</v>
      </c>
      <c r="AN35" s="2">
        <v>0</v>
      </c>
      <c r="AO35" s="2">
        <v>35098816000</v>
      </c>
      <c r="AP35" s="2">
        <v>7417104000</v>
      </c>
      <c r="AQ35" s="2">
        <v>2374147000</v>
      </c>
      <c r="AR35" s="2">
        <v>436267000</v>
      </c>
      <c r="AS35" s="2">
        <v>3526208000</v>
      </c>
      <c r="AT35" s="2">
        <v>1191025000</v>
      </c>
      <c r="AU35" s="2">
        <v>2335183000</v>
      </c>
      <c r="AV35" s="2">
        <v>0</v>
      </c>
      <c r="AW35" s="2">
        <v>1010231000</v>
      </c>
      <c r="AX35" s="2">
        <v>18297200000</v>
      </c>
      <c r="AY35" s="2">
        <v>15623751000</v>
      </c>
      <c r="AZ35" s="2">
        <v>9487351000</v>
      </c>
      <c r="BA35" s="2">
        <v>6136400000</v>
      </c>
      <c r="BB35" s="2">
        <v>0</v>
      </c>
      <c r="BC35" s="2">
        <v>797093000</v>
      </c>
      <c r="BD35" s="2">
        <v>1385498000</v>
      </c>
      <c r="BE35" s="2">
        <v>9384512000</v>
      </c>
      <c r="BF35" s="2">
        <v>6943534000</v>
      </c>
      <c r="BG35" s="2">
        <v>35098816000</v>
      </c>
      <c r="BH35" s="2">
        <v>17305942000</v>
      </c>
      <c r="BI35" s="2">
        <v>4044401000</v>
      </c>
      <c r="BJ35" s="2">
        <v>2599758000</v>
      </c>
      <c r="BK35" s="2">
        <v>1510304000</v>
      </c>
      <c r="BL35" s="2">
        <v>623861000</v>
      </c>
      <c r="BM35" s="2">
        <v>886443000</v>
      </c>
      <c r="BN35" s="2">
        <v>1592573000</v>
      </c>
      <c r="BO35" s="2">
        <v>0</v>
      </c>
      <c r="BP35" s="2">
        <v>-933007000</v>
      </c>
      <c r="BQ35" s="2">
        <v>-508533000</v>
      </c>
      <c r="BR35" s="2">
        <v>1159964000</v>
      </c>
      <c r="BS35" s="2">
        <v>151033000</v>
      </c>
      <c r="BT35" s="2">
        <v>0.93247200095000005</v>
      </c>
      <c r="BU35" s="2">
        <v>6.8213315773999996</v>
      </c>
      <c r="BV35" s="2">
        <v>14787181</v>
      </c>
      <c r="BW35" s="2">
        <v>19149959</v>
      </c>
      <c r="BX35" s="2">
        <v>54.6</v>
      </c>
      <c r="BY35" s="2">
        <v>204.1</v>
      </c>
      <c r="BZ35" s="2">
        <v>73.3</v>
      </c>
      <c r="CA35" s="2">
        <v>274</v>
      </c>
      <c r="CB35" s="2">
        <v>3759722</v>
      </c>
      <c r="CC35" s="2">
        <v>1159964</v>
      </c>
      <c r="CD35" s="2">
        <v>17792451.067405999</v>
      </c>
      <c r="CE35" s="2">
        <v>17.148310686999999</v>
      </c>
      <c r="CF35" s="2">
        <v>962274.26</v>
      </c>
      <c r="CG35" s="2">
        <v>962274.26</v>
      </c>
      <c r="CH35" s="2">
        <v>16518106000</v>
      </c>
      <c r="CI35" s="2">
        <v>1950381000</v>
      </c>
      <c r="CJ35" s="2">
        <v>151033000</v>
      </c>
      <c r="CK35" s="2">
        <v>2511573000</v>
      </c>
      <c r="CL35" s="2">
        <v>1688746000</v>
      </c>
      <c r="CM35" s="4">
        <v>3.1419883569766077E-2</v>
      </c>
      <c r="CN35" s="4">
        <v>3.2213593131237275E-11</v>
      </c>
      <c r="CO35" s="2">
        <v>2672086000</v>
      </c>
      <c r="CP35" s="2">
        <v>8.6077491215675289E-2</v>
      </c>
      <c r="CQ35" s="2">
        <v>243335000</v>
      </c>
      <c r="CR35" s="2">
        <v>7.8238796531085661E-2</v>
      </c>
      <c r="CS35" s="2">
        <v>0.28599434148908492</v>
      </c>
      <c r="CT35" s="2">
        <v>-421291000</v>
      </c>
      <c r="CU35" s="2">
        <v>1504327000</v>
      </c>
      <c r="CV35" s="2">
        <v>13258422000</v>
      </c>
      <c r="CW35" s="2">
        <v>243335000</v>
      </c>
      <c r="CX35" s="2">
        <v>489454000</v>
      </c>
      <c r="CY35" s="2">
        <v>118204000</v>
      </c>
      <c r="CZ35" s="2">
        <v>1511410000</v>
      </c>
      <c r="DA35" s="2">
        <v>1380376000</v>
      </c>
      <c r="DB35" s="5">
        <v>24.281433234655555</v>
      </c>
      <c r="DC35" s="5">
        <v>23.574315747686533</v>
      </c>
      <c r="DD35" s="5">
        <v>16.694284827970861</v>
      </c>
      <c r="DE35" s="5">
        <v>1.8959378034154571E-3</v>
      </c>
      <c r="DF35" s="2">
        <v>0.93247200095000005</v>
      </c>
      <c r="DG35" s="2">
        <v>2.7400789726732726</v>
      </c>
      <c r="DH35" s="2">
        <v>0.73262596664229362</v>
      </c>
      <c r="DI35" s="2">
        <v>1.9497231182612373</v>
      </c>
      <c r="DJ35" s="2">
        <v>0.52130533406027146</v>
      </c>
      <c r="DK35" s="2">
        <v>0.47061718549138526</v>
      </c>
      <c r="DL35" s="2">
        <v>1.7601454396350071</v>
      </c>
      <c r="DM35" s="2">
        <v>0.49306341273734133</v>
      </c>
      <c r="DN35" s="2">
        <v>2.5255638252868702E-2</v>
      </c>
      <c r="DO35" s="5">
        <v>2.6804396602852679E-2</v>
      </c>
      <c r="DP35" s="5">
        <v>7.4069678019908131E-2</v>
      </c>
      <c r="DQ35" s="2">
        <v>-1.783336509128969E-3</v>
      </c>
      <c r="DR35" s="2">
        <v>-1.5432123115763729E-2</v>
      </c>
      <c r="DS35" s="2">
        <v>0.47112411002887977</v>
      </c>
      <c r="DT35" s="2">
        <v>9.4458081570996985E-2</v>
      </c>
      <c r="DU35" s="2">
        <v>9.7501159035000937E-2</v>
      </c>
      <c r="DV35" s="2">
        <v>0.27702644527493814</v>
      </c>
      <c r="DW35" s="5">
        <v>9.7792991260493886E-2</v>
      </c>
      <c r="DX35" s="5">
        <v>0.1009435067367019</v>
      </c>
      <c r="DY35" s="5">
        <v>1.8455971943047076</v>
      </c>
      <c r="DZ35" s="6">
        <v>8.1357485494762464E-13</v>
      </c>
      <c r="EA35" s="6">
        <v>8.6346592629261483E-13</v>
      </c>
      <c r="EB35" s="6">
        <v>2.3860504710950691E-12</v>
      </c>
      <c r="EC35" s="6">
        <v>-5.7447676721161619E-14</v>
      </c>
      <c r="ED35" s="6">
        <v>-4.9712413520237445E-13</v>
      </c>
      <c r="EE35" s="13">
        <v>402699000</v>
      </c>
      <c r="EF35" s="13">
        <v>773631000</v>
      </c>
      <c r="EG35" s="13">
        <v>327997000</v>
      </c>
      <c r="EH35" s="13">
        <v>13261541000</v>
      </c>
      <c r="EI35" s="5">
        <v>7</v>
      </c>
      <c r="EJ35" s="5">
        <v>1844000</v>
      </c>
      <c r="EK35" s="5">
        <v>1528000</v>
      </c>
      <c r="EL35" s="5">
        <v>10000</v>
      </c>
      <c r="EM35" s="5">
        <v>0</v>
      </c>
      <c r="EN35" s="5">
        <v>306000</v>
      </c>
      <c r="EO35" s="5">
        <v>0</v>
      </c>
      <c r="EP35" s="5">
        <v>0</v>
      </c>
      <c r="EQ35" s="5">
        <v>0</v>
      </c>
      <c r="ER35" s="5">
        <v>0</v>
      </c>
      <c r="ES35" s="5">
        <v>0</v>
      </c>
      <c r="ET35" s="5">
        <v>0</v>
      </c>
      <c r="EU35" s="5">
        <v>0</v>
      </c>
      <c r="EV35" s="5">
        <v>0</v>
      </c>
      <c r="EW35" s="5">
        <v>1844000</v>
      </c>
      <c r="EX35" s="5">
        <v>5.67</v>
      </c>
      <c r="EY35" s="5">
        <v>6264000</v>
      </c>
      <c r="EZ35" s="5">
        <v>4588000</v>
      </c>
      <c r="FA35" s="5">
        <v>46000</v>
      </c>
      <c r="FB35" s="5">
        <v>0</v>
      </c>
      <c r="FC35" s="5">
        <v>1630000</v>
      </c>
      <c r="FD35" s="5">
        <v>5841000</v>
      </c>
      <c r="FE35" s="5">
        <v>4142000</v>
      </c>
      <c r="FF35" s="5">
        <v>0</v>
      </c>
      <c r="FG35" s="5">
        <v>0</v>
      </c>
      <c r="FH35" s="5">
        <v>1699000</v>
      </c>
      <c r="FI35" s="5">
        <v>477000</v>
      </c>
      <c r="FJ35" s="5">
        <v>0</v>
      </c>
      <c r="FK35" s="5">
        <v>0</v>
      </c>
      <c r="FL35" s="5">
        <v>12582000</v>
      </c>
      <c r="FM35" s="5">
        <v>5</v>
      </c>
      <c r="FN35" s="5">
        <v>816000</v>
      </c>
      <c r="FO35" s="5">
        <v>670000</v>
      </c>
      <c r="FP35" s="5">
        <v>12000</v>
      </c>
      <c r="FQ35" s="5">
        <v>0</v>
      </c>
      <c r="FR35" s="5">
        <v>134000</v>
      </c>
      <c r="FS35" s="5">
        <v>0</v>
      </c>
      <c r="FT35" s="5">
        <v>0</v>
      </c>
      <c r="FU35" s="5">
        <v>0</v>
      </c>
      <c r="FV35" s="5">
        <v>0</v>
      </c>
      <c r="FW35" s="5">
        <v>0</v>
      </c>
      <c r="FX35" s="5">
        <v>0</v>
      </c>
      <c r="FY35" s="5">
        <v>0</v>
      </c>
      <c r="FZ35" s="5">
        <v>0</v>
      </c>
      <c r="GA35" s="5">
        <v>816000</v>
      </c>
      <c r="GB35" s="5">
        <v>30</v>
      </c>
      <c r="GC35" s="5">
        <v>13</v>
      </c>
      <c r="GD35" s="5">
        <v>7</v>
      </c>
      <c r="GE35" s="5">
        <v>10</v>
      </c>
      <c r="GF35" s="5">
        <v>6</v>
      </c>
      <c r="GG35" s="5">
        <v>2</v>
      </c>
      <c r="GH35" s="5">
        <v>1</v>
      </c>
      <c r="GI35" s="5">
        <v>3</v>
      </c>
      <c r="GJ35" s="5">
        <v>0</v>
      </c>
      <c r="GK35" s="5">
        <v>0</v>
      </c>
      <c r="GL35" s="5">
        <v>0</v>
      </c>
      <c r="GM35" s="5">
        <v>0</v>
      </c>
      <c r="GN35" s="5">
        <v>30</v>
      </c>
      <c r="GO35" s="5">
        <v>13</v>
      </c>
      <c r="GP35" s="5">
        <v>7</v>
      </c>
      <c r="GQ35" s="5">
        <v>10</v>
      </c>
      <c r="GR35" s="5">
        <v>10</v>
      </c>
      <c r="GS35" s="5">
        <v>2</v>
      </c>
      <c r="GT35" s="5">
        <v>7</v>
      </c>
      <c r="GU35" s="5">
        <v>1</v>
      </c>
      <c r="GV35" s="5">
        <v>30</v>
      </c>
      <c r="GW35" s="5">
        <v>13</v>
      </c>
      <c r="GX35" s="5">
        <v>7</v>
      </c>
      <c r="GY35" s="5">
        <v>10</v>
      </c>
      <c r="GZ35" s="5">
        <v>23</v>
      </c>
      <c r="HA35" s="5">
        <v>6</v>
      </c>
      <c r="HB35" s="5">
        <v>6</v>
      </c>
      <c r="HC35" s="5">
        <v>11</v>
      </c>
      <c r="HD35" s="5">
        <v>11</v>
      </c>
      <c r="HE35" s="5">
        <v>5</v>
      </c>
      <c r="HF35" s="5">
        <v>4</v>
      </c>
      <c r="HG35" s="5">
        <v>2</v>
      </c>
      <c r="HH35" s="69">
        <v>3</v>
      </c>
      <c r="HI35" s="5">
        <v>2</v>
      </c>
      <c r="HJ35" s="5">
        <v>0</v>
      </c>
      <c r="HK35" s="5">
        <v>1</v>
      </c>
      <c r="HL35" s="5">
        <v>0</v>
      </c>
      <c r="HM35" s="5">
        <v>0</v>
      </c>
      <c r="HN35" s="5">
        <v>0</v>
      </c>
      <c r="HO35" s="5">
        <v>0</v>
      </c>
      <c r="HP35" s="13">
        <v>0</v>
      </c>
      <c r="HQ35" s="71">
        <v>6.8213315773999996</v>
      </c>
      <c r="HR35" s="20">
        <v>0.69059999999999999</v>
      </c>
      <c r="HS35" s="72">
        <v>17792451000</v>
      </c>
      <c r="HT35" s="72">
        <v>20323232400</v>
      </c>
      <c r="HU35" s="71">
        <v>0.47112411002887977</v>
      </c>
      <c r="HV35" s="72">
        <v>23.602040103164541</v>
      </c>
      <c r="HW35" s="72">
        <v>23.735030521808788</v>
      </c>
      <c r="HX35" s="72">
        <v>2.7042991991524729E-2</v>
      </c>
      <c r="HY35" s="72">
        <v>2.0559070113574069E-2</v>
      </c>
      <c r="HZ35" s="72">
        <v>24.281433234655555</v>
      </c>
    </row>
    <row r="36" spans="1:234">
      <c r="A36" s="13">
        <v>2015</v>
      </c>
      <c r="B36" s="2">
        <v>210</v>
      </c>
      <c r="C36" s="3" t="s">
        <v>274</v>
      </c>
      <c r="D36" s="5">
        <v>2429144000193</v>
      </c>
      <c r="E36" s="5" t="s">
        <v>275</v>
      </c>
      <c r="F36" s="5" t="s">
        <v>262</v>
      </c>
      <c r="G36" s="5" t="s">
        <v>263</v>
      </c>
      <c r="H36" s="5" t="s">
        <v>264</v>
      </c>
      <c r="I36" s="5" t="s">
        <v>265</v>
      </c>
      <c r="J36" s="5" t="s">
        <v>229</v>
      </c>
      <c r="K36" s="5" t="s">
        <v>230</v>
      </c>
      <c r="L36" s="5" t="s">
        <v>231</v>
      </c>
      <c r="M36" s="5" t="s">
        <v>232</v>
      </c>
      <c r="N36" s="2" t="s">
        <v>253</v>
      </c>
      <c r="O36" s="2">
        <v>2.0430000000000001</v>
      </c>
      <c r="P36" s="2">
        <v>1.3340000000000001</v>
      </c>
      <c r="Q36" s="2" t="s">
        <v>234</v>
      </c>
      <c r="R36" s="9">
        <v>2015</v>
      </c>
      <c r="S36" s="2">
        <v>12508652000</v>
      </c>
      <c r="T36" s="2">
        <v>5682802000</v>
      </c>
      <c r="U36" s="2">
        <v>23633000</v>
      </c>
      <c r="V36" s="2">
        <v>3174918000</v>
      </c>
      <c r="W36" s="2">
        <v>3174918000</v>
      </c>
      <c r="X36" s="2">
        <v>0</v>
      </c>
      <c r="Y36" s="2">
        <v>24129000</v>
      </c>
      <c r="Z36" s="2">
        <v>5623000</v>
      </c>
      <c r="AA36" s="2">
        <v>475211000</v>
      </c>
      <c r="AB36" s="2">
        <v>3127959000</v>
      </c>
      <c r="AC36" s="2">
        <v>28023819000</v>
      </c>
      <c r="AD36" s="2">
        <v>8392634000</v>
      </c>
      <c r="AE36" s="2">
        <v>0</v>
      </c>
      <c r="AF36" s="2">
        <v>0</v>
      </c>
      <c r="AG36" s="2">
        <v>128946000</v>
      </c>
      <c r="AH36" s="2">
        <v>128946000</v>
      </c>
      <c r="AI36" s="2">
        <v>1247631000</v>
      </c>
      <c r="AJ36" s="2">
        <v>9173217000</v>
      </c>
      <c r="AK36" s="2">
        <v>9210337000</v>
      </c>
      <c r="AL36" s="2">
        <v>9210337000</v>
      </c>
      <c r="AM36" s="2">
        <v>0</v>
      </c>
      <c r="AN36" s="2">
        <v>0</v>
      </c>
      <c r="AO36" s="2">
        <v>40532471000</v>
      </c>
      <c r="AP36" s="2">
        <v>9524873000</v>
      </c>
      <c r="AQ36" s="2">
        <v>3161210000</v>
      </c>
      <c r="AR36" s="2">
        <v>653342000</v>
      </c>
      <c r="AS36" s="2">
        <v>3640314000</v>
      </c>
      <c r="AT36" s="2">
        <v>2949922000</v>
      </c>
      <c r="AU36" s="2">
        <v>690392000</v>
      </c>
      <c r="AV36" s="2">
        <v>0</v>
      </c>
      <c r="AW36" s="2">
        <v>1990083000</v>
      </c>
      <c r="AX36" s="2">
        <v>20877460000</v>
      </c>
      <c r="AY36" s="2">
        <v>18092904000</v>
      </c>
      <c r="AZ36" s="2">
        <v>11712865000</v>
      </c>
      <c r="BA36" s="2">
        <v>6380039000</v>
      </c>
      <c r="BB36" s="2">
        <v>0</v>
      </c>
      <c r="BC36" s="2">
        <v>782427000</v>
      </c>
      <c r="BD36" s="2">
        <v>1432594000</v>
      </c>
      <c r="BE36" s="2">
        <v>10130138000</v>
      </c>
      <c r="BF36" s="2">
        <v>7674196000</v>
      </c>
      <c r="BG36" s="2">
        <v>40532471000</v>
      </c>
      <c r="BH36" s="2">
        <v>20205869000</v>
      </c>
      <c r="BI36" s="2">
        <v>3937825000</v>
      </c>
      <c r="BJ36" s="2">
        <v>2468974000</v>
      </c>
      <c r="BK36" s="2">
        <v>1454454000</v>
      </c>
      <c r="BL36" s="2">
        <v>579177000</v>
      </c>
      <c r="BM36" s="2">
        <v>875277000</v>
      </c>
      <c r="BN36" s="2">
        <v>2557974000</v>
      </c>
      <c r="BO36" s="2">
        <v>0</v>
      </c>
      <c r="BP36" s="2">
        <v>-1524894000</v>
      </c>
      <c r="BQ36" s="2">
        <v>292267000</v>
      </c>
      <c r="BR36" s="2">
        <v>1279902000</v>
      </c>
      <c r="BS36" s="2">
        <v>1325347000</v>
      </c>
      <c r="BT36" s="2">
        <v>0.84971752634999997</v>
      </c>
      <c r="BU36" s="2">
        <v>7.5391343234999999</v>
      </c>
      <c r="BV36" s="2">
        <v>16026783</v>
      </c>
      <c r="BW36" s="2">
        <v>21733218</v>
      </c>
      <c r="BX36" s="2">
        <v>53.6</v>
      </c>
      <c r="BY36" s="2">
        <v>214.5</v>
      </c>
      <c r="BZ36" s="2">
        <v>75</v>
      </c>
      <c r="CA36" s="2">
        <v>300.10000000000002</v>
      </c>
      <c r="CB36" s="2">
        <v>3748876</v>
      </c>
      <c r="CC36" s="2">
        <v>1279902</v>
      </c>
      <c r="CD36" s="2">
        <v>15073955.783687999</v>
      </c>
      <c r="CE36" s="2">
        <v>14.528233129</v>
      </c>
      <c r="CF36" s="2">
        <v>993014.21499999997</v>
      </c>
      <c r="CG36" s="2">
        <v>993014.21499999997</v>
      </c>
      <c r="CH36" s="2">
        <v>17917810000</v>
      </c>
      <c r="CI36" s="2">
        <v>3293948000</v>
      </c>
      <c r="CJ36" s="2">
        <v>1325347000</v>
      </c>
      <c r="CK36" s="2">
        <v>2107769000</v>
      </c>
      <c r="CL36" s="2">
        <v>114106000</v>
      </c>
      <c r="CM36" s="4">
        <v>-7.5050685470415864E-4</v>
      </c>
      <c r="CN36" s="4">
        <v>2.8490989553607733E-11</v>
      </c>
      <c r="CO36" s="2">
        <v>2899927000</v>
      </c>
      <c r="CP36" s="2">
        <v>8.262178986322502E-2</v>
      </c>
      <c r="CQ36" s="2">
        <v>923794000</v>
      </c>
      <c r="CR36" s="2">
        <v>5.6301984659539513E-2</v>
      </c>
      <c r="CS36" s="2">
        <v>0.2613540297199769</v>
      </c>
      <c r="CT36" s="2">
        <v>2672086000</v>
      </c>
      <c r="CU36" s="2">
        <v>1685736000</v>
      </c>
      <c r="CV36" s="2">
        <v>16273667000</v>
      </c>
      <c r="CW36" s="2">
        <v>923794000</v>
      </c>
      <c r="CX36" s="2">
        <v>787063000</v>
      </c>
      <c r="CY36" s="2">
        <v>217075000</v>
      </c>
      <c r="CZ36" s="2">
        <v>875301000</v>
      </c>
      <c r="DA36" s="2">
        <v>1234730000</v>
      </c>
      <c r="DB36" s="5">
        <v>24.425369242913007</v>
      </c>
      <c r="DC36" s="5">
        <v>23.729238943708129</v>
      </c>
      <c r="DD36" s="5">
        <v>16.52847903009798</v>
      </c>
      <c r="DE36" s="5">
        <v>1.488030645158832E-3</v>
      </c>
      <c r="DF36" s="2">
        <v>0.84971752634999997</v>
      </c>
      <c r="DG36" s="2">
        <v>3.0011765881175556</v>
      </c>
      <c r="DH36" s="2">
        <v>0.75007351513308917</v>
      </c>
      <c r="DI36" s="2">
        <v>2.0609255273718876</v>
      </c>
      <c r="DJ36" s="2">
        <v>0.51507987262854027</v>
      </c>
      <c r="DK36" s="2">
        <v>0.44206063824729563</v>
      </c>
      <c r="DL36" s="2">
        <v>1.7687626762833832</v>
      </c>
      <c r="DM36" s="2">
        <v>0.49851066321616561</v>
      </c>
      <c r="DN36" s="2">
        <v>2.1594464349336116E-2</v>
      </c>
      <c r="DO36" s="5">
        <v>2.3145897279256929E-2</v>
      </c>
      <c r="DP36" s="5">
        <v>6.091348341432231E-2</v>
      </c>
      <c r="DQ36" s="2">
        <v>-2.7548283449089497E-4</v>
      </c>
      <c r="DR36" s="2">
        <v>-2.0549703652513822E-3</v>
      </c>
      <c r="DS36" s="2">
        <v>0.44243253651581438</v>
      </c>
      <c r="DT36" s="2">
        <v>8.6403265187502881E-2</v>
      </c>
      <c r="DU36" s="2">
        <v>8.9704606539189782E-2</v>
      </c>
      <c r="DV36" s="2">
        <v>0.24372560373807345</v>
      </c>
      <c r="DW36" s="5">
        <v>8.695439292139949E-2</v>
      </c>
      <c r="DX36" s="5">
        <v>9.0276792051100077E-2</v>
      </c>
      <c r="DY36" s="5">
        <v>1.8564809561024076</v>
      </c>
      <c r="DZ36" s="6">
        <v>6.152476581926899E-13</v>
      </c>
      <c r="EA36" s="6">
        <v>6.5944951759218686E-13</v>
      </c>
      <c r="EB36" s="6">
        <v>1.735485419631315E-12</v>
      </c>
      <c r="EC36" s="6">
        <v>-7.8487785596783372E-15</v>
      </c>
      <c r="ED36" s="6">
        <v>-5.8548139209350596E-14</v>
      </c>
      <c r="EE36" s="13">
        <v>464583000</v>
      </c>
      <c r="EF36" s="13">
        <v>863499000</v>
      </c>
      <c r="EG36" s="13">
        <v>357654000</v>
      </c>
      <c r="EH36" s="13">
        <v>16268044000</v>
      </c>
      <c r="EI36" s="5">
        <v>7</v>
      </c>
      <c r="EJ36" s="5">
        <v>1971000</v>
      </c>
      <c r="EK36" s="5">
        <v>1642000</v>
      </c>
      <c r="EL36" s="5">
        <v>0</v>
      </c>
      <c r="EM36" s="5">
        <v>0</v>
      </c>
      <c r="EN36" s="5">
        <v>329000</v>
      </c>
      <c r="EO36" s="5">
        <v>0</v>
      </c>
      <c r="EP36" s="5">
        <v>0</v>
      </c>
      <c r="EQ36" s="5">
        <v>0</v>
      </c>
      <c r="ER36" s="5">
        <v>0</v>
      </c>
      <c r="ES36" s="5">
        <v>0</v>
      </c>
      <c r="ET36" s="5">
        <v>0</v>
      </c>
      <c r="EU36" s="5">
        <v>0</v>
      </c>
      <c r="EV36" s="5">
        <v>0</v>
      </c>
      <c r="EW36" s="5">
        <v>1971000</v>
      </c>
      <c r="EX36" s="5">
        <v>6.67</v>
      </c>
      <c r="EY36" s="5">
        <v>8150000</v>
      </c>
      <c r="EZ36" s="5">
        <v>7016000</v>
      </c>
      <c r="FA36" s="5">
        <v>263000</v>
      </c>
      <c r="FB36" s="5">
        <v>0</v>
      </c>
      <c r="FC36" s="5">
        <v>871000</v>
      </c>
      <c r="FD36" s="5">
        <v>4881000</v>
      </c>
      <c r="FE36" s="5">
        <v>5568000</v>
      </c>
      <c r="FF36" s="5">
        <v>0</v>
      </c>
      <c r="FG36" s="5">
        <v>0</v>
      </c>
      <c r="FH36" s="5">
        <v>-687000</v>
      </c>
      <c r="FI36" s="5">
        <v>553000</v>
      </c>
      <c r="FJ36" s="5">
        <v>0</v>
      </c>
      <c r="FK36" s="5">
        <v>0</v>
      </c>
      <c r="FL36" s="5">
        <v>13584000</v>
      </c>
      <c r="FM36" s="5">
        <v>5</v>
      </c>
      <c r="FN36" s="5">
        <v>864000</v>
      </c>
      <c r="FO36" s="5">
        <v>720000</v>
      </c>
      <c r="FP36" s="5">
        <v>0</v>
      </c>
      <c r="FQ36" s="5">
        <v>0</v>
      </c>
      <c r="FR36" s="5">
        <v>144000</v>
      </c>
      <c r="FS36" s="5">
        <v>0</v>
      </c>
      <c r="FT36" s="5">
        <v>0</v>
      </c>
      <c r="FU36" s="5">
        <v>0</v>
      </c>
      <c r="FV36" s="5">
        <v>0</v>
      </c>
      <c r="FW36" s="5">
        <v>0</v>
      </c>
      <c r="FX36" s="5">
        <v>0</v>
      </c>
      <c r="FY36" s="5">
        <v>0</v>
      </c>
      <c r="FZ36" s="5">
        <v>0</v>
      </c>
      <c r="GA36" s="5">
        <v>864000</v>
      </c>
      <c r="GB36" s="5">
        <v>30</v>
      </c>
      <c r="GC36" s="5">
        <v>13</v>
      </c>
      <c r="GD36" s="5">
        <v>7</v>
      </c>
      <c r="GE36" s="5">
        <v>10</v>
      </c>
      <c r="GF36" s="5">
        <v>5</v>
      </c>
      <c r="GG36" s="5">
        <v>2</v>
      </c>
      <c r="GH36" s="5">
        <v>1</v>
      </c>
      <c r="GI36" s="5">
        <v>2</v>
      </c>
      <c r="GJ36" s="5">
        <v>0</v>
      </c>
      <c r="GK36" s="5">
        <v>0</v>
      </c>
      <c r="GL36" s="5">
        <v>0</v>
      </c>
      <c r="GM36" s="5">
        <v>0</v>
      </c>
      <c r="GN36" s="5">
        <v>30</v>
      </c>
      <c r="GO36" s="5">
        <v>13</v>
      </c>
      <c r="GP36" s="5">
        <v>7</v>
      </c>
      <c r="GQ36" s="5">
        <v>10</v>
      </c>
      <c r="GR36" s="5">
        <v>4</v>
      </c>
      <c r="GS36" s="5">
        <v>4</v>
      </c>
      <c r="GT36" s="5">
        <v>0</v>
      </c>
      <c r="GU36" s="5">
        <v>0</v>
      </c>
      <c r="GV36" s="5">
        <v>30</v>
      </c>
      <c r="GW36" s="5">
        <v>13</v>
      </c>
      <c r="GX36" s="5">
        <v>7</v>
      </c>
      <c r="GY36" s="5">
        <v>10</v>
      </c>
      <c r="GZ36" s="5">
        <v>23</v>
      </c>
      <c r="HA36" s="5">
        <v>8</v>
      </c>
      <c r="HB36" s="5">
        <v>6</v>
      </c>
      <c r="HC36" s="5">
        <v>9</v>
      </c>
      <c r="HD36" s="5">
        <v>9</v>
      </c>
      <c r="HE36" s="5">
        <v>3</v>
      </c>
      <c r="HF36" s="5">
        <v>4</v>
      </c>
      <c r="HG36" s="5">
        <v>2</v>
      </c>
      <c r="HH36" s="69">
        <v>3</v>
      </c>
      <c r="HI36" s="5">
        <v>1</v>
      </c>
      <c r="HJ36" s="5">
        <v>0</v>
      </c>
      <c r="HK36" s="5">
        <v>2</v>
      </c>
      <c r="HL36" s="5">
        <v>0</v>
      </c>
      <c r="HM36" s="5">
        <v>0</v>
      </c>
      <c r="HN36" s="5">
        <v>0</v>
      </c>
      <c r="HO36" s="5">
        <v>0</v>
      </c>
      <c r="HP36" s="13">
        <v>0</v>
      </c>
      <c r="HQ36" s="71">
        <v>7.5391343234999999</v>
      </c>
      <c r="HR36" s="20">
        <v>0.64780000000000004</v>
      </c>
      <c r="HS36" s="72">
        <v>15073956000</v>
      </c>
      <c r="HT36" s="72">
        <v>19373453600</v>
      </c>
      <c r="HU36" s="71">
        <v>0.44243253651581438</v>
      </c>
      <c r="HV36" s="72">
        <v>23.436234323430167</v>
      </c>
      <c r="HW36" s="72">
        <v>23.687169594806953</v>
      </c>
      <c r="HX36" s="72">
        <v>2.1339434252602069E-2</v>
      </c>
      <c r="HY36" s="72">
        <v>1.3475081303363237E-2</v>
      </c>
      <c r="HZ36" s="72">
        <v>24.425369242913007</v>
      </c>
    </row>
    <row r="37" spans="1:234">
      <c r="A37" s="13">
        <v>2016</v>
      </c>
      <c r="B37" s="2">
        <v>210</v>
      </c>
      <c r="C37" s="3" t="s">
        <v>274</v>
      </c>
      <c r="D37" s="5">
        <v>2429144000193</v>
      </c>
      <c r="E37" s="5" t="s">
        <v>275</v>
      </c>
      <c r="F37" s="5" t="s">
        <v>262</v>
      </c>
      <c r="G37" s="5" t="s">
        <v>263</v>
      </c>
      <c r="H37" s="5" t="s">
        <v>264</v>
      </c>
      <c r="I37" s="5" t="s">
        <v>265</v>
      </c>
      <c r="J37" s="5" t="s">
        <v>229</v>
      </c>
      <c r="K37" s="5" t="s">
        <v>230</v>
      </c>
      <c r="L37" s="5" t="s">
        <v>231</v>
      </c>
      <c r="M37" s="5" t="s">
        <v>232</v>
      </c>
      <c r="N37" s="2" t="s">
        <v>253</v>
      </c>
      <c r="O37" s="2">
        <v>2.0430000000000001</v>
      </c>
      <c r="P37" s="2">
        <v>1.3340000000000001</v>
      </c>
      <c r="Q37" s="2" t="s">
        <v>234</v>
      </c>
      <c r="R37" s="9">
        <v>2016</v>
      </c>
      <c r="S37" s="2">
        <v>11379187000</v>
      </c>
      <c r="T37" s="2">
        <v>6164997000</v>
      </c>
      <c r="U37" s="2">
        <v>449000</v>
      </c>
      <c r="V37" s="2">
        <v>3765893000</v>
      </c>
      <c r="W37" s="2">
        <v>3765893000</v>
      </c>
      <c r="X37" s="2">
        <v>0</v>
      </c>
      <c r="Y37" s="2">
        <v>0</v>
      </c>
      <c r="Z37" s="2">
        <v>-24129000</v>
      </c>
      <c r="AA37" s="2">
        <v>403848000</v>
      </c>
      <c r="AB37" s="2">
        <v>1044000000</v>
      </c>
      <c r="AC37" s="2">
        <v>30791805000</v>
      </c>
      <c r="AD37" s="2">
        <v>8809442000</v>
      </c>
      <c r="AE37" s="2">
        <v>0</v>
      </c>
      <c r="AF37" s="2">
        <v>0</v>
      </c>
      <c r="AG37" s="2">
        <v>203185000</v>
      </c>
      <c r="AH37" s="2">
        <v>203185000</v>
      </c>
      <c r="AI37" s="2">
        <v>1493752000</v>
      </c>
      <c r="AJ37" s="2">
        <v>9712998000</v>
      </c>
      <c r="AK37" s="2">
        <v>10775613000</v>
      </c>
      <c r="AL37" s="2">
        <v>10775613000</v>
      </c>
      <c r="AM37" s="2">
        <v>0</v>
      </c>
      <c r="AN37" s="2">
        <v>0</v>
      </c>
      <c r="AO37" s="2">
        <v>42170992000</v>
      </c>
      <c r="AP37" s="2">
        <v>9018493000</v>
      </c>
      <c r="AQ37" s="2">
        <v>2728131000</v>
      </c>
      <c r="AR37" s="2">
        <v>681544000</v>
      </c>
      <c r="AS37" s="2">
        <v>3422923000</v>
      </c>
      <c r="AT37" s="2">
        <v>1875648000</v>
      </c>
      <c r="AU37" s="2">
        <v>1547275000</v>
      </c>
      <c r="AV37" s="2">
        <v>0</v>
      </c>
      <c r="AW37" s="2">
        <v>2054188000</v>
      </c>
      <c r="AX37" s="2">
        <v>22779831000</v>
      </c>
      <c r="AY37" s="2">
        <v>18621065000</v>
      </c>
      <c r="AZ37" s="2">
        <v>11168393000</v>
      </c>
      <c r="BA37" s="2">
        <v>7452672000</v>
      </c>
      <c r="BB37" s="2">
        <v>0</v>
      </c>
      <c r="BC37" s="2">
        <v>2001356000</v>
      </c>
      <c r="BD37" s="2">
        <v>1324134000</v>
      </c>
      <c r="BE37" s="2">
        <v>10372668000</v>
      </c>
      <c r="BF37" s="2">
        <v>7970020000</v>
      </c>
      <c r="BG37" s="2">
        <v>42170992000</v>
      </c>
      <c r="BH37" s="2">
        <v>19112089000</v>
      </c>
      <c r="BI37" s="2">
        <v>4306020000</v>
      </c>
      <c r="BJ37" s="2">
        <v>2834021000</v>
      </c>
      <c r="BK37" s="2">
        <v>1380547000</v>
      </c>
      <c r="BL37" s="2">
        <v>501490000</v>
      </c>
      <c r="BM37" s="2">
        <v>879057000</v>
      </c>
      <c r="BN37" s="2">
        <v>4634026000</v>
      </c>
      <c r="BO37" s="2">
        <v>0</v>
      </c>
      <c r="BP37" s="2">
        <v>-3815219000</v>
      </c>
      <c r="BQ37" s="2">
        <v>-336612000</v>
      </c>
      <c r="BR37" s="2">
        <v>1291165000</v>
      </c>
      <c r="BS37" s="2">
        <v>482195000</v>
      </c>
      <c r="BT37" s="2">
        <v>0.88502991388999996</v>
      </c>
      <c r="BU37" s="2">
        <v>7.8297519820000003</v>
      </c>
      <c r="BV37" s="2">
        <v>15878542</v>
      </c>
      <c r="BW37" s="2">
        <v>22043988</v>
      </c>
      <c r="BX37" s="2">
        <v>52.3</v>
      </c>
      <c r="BY37" s="2">
        <v>212.5</v>
      </c>
      <c r="BZ37" s="2">
        <v>75.400000000000006</v>
      </c>
      <c r="CA37" s="2">
        <v>306.60000000000002</v>
      </c>
      <c r="CB37" s="2">
        <v>4125186</v>
      </c>
      <c r="CC37" s="2">
        <v>1291165</v>
      </c>
      <c r="CD37" s="2">
        <v>25661630.746656001</v>
      </c>
      <c r="CE37" s="2">
        <v>24.993069749</v>
      </c>
      <c r="CF37" s="2">
        <v>1017914.746</v>
      </c>
      <c r="CG37" s="2">
        <v>1017914.746</v>
      </c>
      <c r="CH37" s="2">
        <v>20419137000</v>
      </c>
      <c r="CI37" s="2">
        <v>-1129465000</v>
      </c>
      <c r="CJ37" s="2">
        <v>482195000</v>
      </c>
      <c r="CK37" s="2">
        <v>-506380000</v>
      </c>
      <c r="CL37" s="2">
        <v>-217391000</v>
      </c>
      <c r="CM37" s="4">
        <v>-3.2664235175792762E-2</v>
      </c>
      <c r="CN37" s="4">
        <v>2.467157751127485E-11</v>
      </c>
      <c r="CO37" s="2">
        <v>-1093780000</v>
      </c>
      <c r="CP37" s="2">
        <v>-2.6985278050282203E-2</v>
      </c>
      <c r="CQ37" s="2">
        <v>590975000</v>
      </c>
      <c r="CR37" s="2">
        <v>-4.156556357000786E-2</v>
      </c>
      <c r="CS37" s="2">
        <v>0.23963498302385758</v>
      </c>
      <c r="CT37" s="2">
        <v>2899927000</v>
      </c>
      <c r="CU37" s="2">
        <v>1783412000</v>
      </c>
      <c r="CV37" s="2">
        <v>14781940000</v>
      </c>
      <c r="CW37" s="2">
        <v>590975000</v>
      </c>
      <c r="CX37" s="2">
        <v>-433079000</v>
      </c>
      <c r="CY37" s="2">
        <v>28202000</v>
      </c>
      <c r="CZ37" s="2">
        <v>-2083959000</v>
      </c>
      <c r="DA37" s="2">
        <v>-1055832000</v>
      </c>
      <c r="DB37" s="5">
        <v>24.464998428260305</v>
      </c>
      <c r="DC37" s="5">
        <v>23.673586903719226</v>
      </c>
      <c r="DD37" s="5">
        <v>17.060507467223452</v>
      </c>
      <c r="DE37" s="5">
        <v>2.4739662685295625E-3</v>
      </c>
      <c r="DF37" s="2">
        <v>0.88502991388999996</v>
      </c>
      <c r="DG37" s="2">
        <v>3.0655877542788414</v>
      </c>
      <c r="DH37" s="2">
        <v>0.75403310408254087</v>
      </c>
      <c r="DI37" s="2">
        <v>2.1961399902127399</v>
      </c>
      <c r="DJ37" s="2">
        <v>0.54017773639282662</v>
      </c>
      <c r="DK37" s="2">
        <v>0.48419864062007362</v>
      </c>
      <c r="DL37" s="2">
        <v>1.9685520639434329</v>
      </c>
      <c r="DM37" s="2">
        <v>0.45320463412385459</v>
      </c>
      <c r="DN37" s="2">
        <v>2.0845063355398423E-2</v>
      </c>
      <c r="DO37" s="5">
        <v>2.1258045748338252E-2</v>
      </c>
      <c r="DP37" s="5">
        <v>6.7203090693242401E-2</v>
      </c>
      <c r="DQ37" s="2">
        <v>8.9635074270958583E-5</v>
      </c>
      <c r="DR37" s="2">
        <v>2.3069585315049364E-3</v>
      </c>
      <c r="DS37" s="2">
        <v>0.48480715442374833</v>
      </c>
      <c r="DT37" s="2">
        <v>8.4747434314874442E-2</v>
      </c>
      <c r="DU37" s="2">
        <v>8.574992125468095E-2</v>
      </c>
      <c r="DV37" s="2">
        <v>0.27322006257213671</v>
      </c>
      <c r="DW37" s="5">
        <v>8.4565224684719498E-2</v>
      </c>
      <c r="DX37" s="5">
        <v>8.5565556246301119E-2</v>
      </c>
      <c r="DY37" s="5">
        <v>2.0572297460523545</v>
      </c>
      <c r="DZ37" s="6">
        <v>5.1428059630014719E-13</v>
      </c>
      <c r="EA37" s="6">
        <v>5.2446952341835394E-13</v>
      </c>
      <c r="EB37" s="6">
        <v>1.6580062610355633E-12</v>
      </c>
      <c r="EC37" s="6">
        <v>2.2114386826048327E-15</v>
      </c>
      <c r="ED37" s="6">
        <v>5.6916306225320846E-14</v>
      </c>
      <c r="EE37" s="13">
        <v>547251000</v>
      </c>
      <c r="EF37" s="13">
        <v>849416000</v>
      </c>
      <c r="EG37" s="13">
        <v>386745000</v>
      </c>
      <c r="EH37" s="13">
        <v>14806069000</v>
      </c>
      <c r="EI37" s="13">
        <v>7</v>
      </c>
      <c r="EJ37" s="13">
        <v>2125000</v>
      </c>
      <c r="EK37" s="13">
        <v>1771000</v>
      </c>
      <c r="EL37" s="13">
        <v>0</v>
      </c>
      <c r="EM37" s="13">
        <v>0</v>
      </c>
      <c r="EN37" s="13">
        <v>354000</v>
      </c>
      <c r="EO37" s="13">
        <v>0</v>
      </c>
      <c r="EP37" s="13">
        <v>0</v>
      </c>
      <c r="EQ37" s="13">
        <v>0</v>
      </c>
      <c r="ER37" s="13">
        <v>0</v>
      </c>
      <c r="ES37" s="13">
        <v>0</v>
      </c>
      <c r="ET37" s="13">
        <v>0</v>
      </c>
      <c r="EU37" s="13">
        <v>0</v>
      </c>
      <c r="EV37" s="13">
        <v>0</v>
      </c>
      <c r="EW37" s="13">
        <v>2125000</v>
      </c>
      <c r="EX37" s="13">
        <v>7</v>
      </c>
      <c r="EY37" s="13">
        <v>12549000</v>
      </c>
      <c r="EZ37" s="13">
        <v>8178000</v>
      </c>
      <c r="FA37" s="13">
        <v>480000</v>
      </c>
      <c r="FB37" s="13">
        <v>0</v>
      </c>
      <c r="FC37" s="13">
        <v>3891000</v>
      </c>
      <c r="FD37" s="13">
        <v>13726000</v>
      </c>
      <c r="FE37" s="13">
        <v>9799000</v>
      </c>
      <c r="FF37" s="13">
        <v>0</v>
      </c>
      <c r="FG37" s="13">
        <v>0</v>
      </c>
      <c r="FH37" s="13">
        <v>3927000</v>
      </c>
      <c r="FI37" s="13">
        <v>600000</v>
      </c>
      <c r="FJ37" s="13">
        <v>0</v>
      </c>
      <c r="FK37" s="13">
        <v>0</v>
      </c>
      <c r="FL37" s="13">
        <v>26875000</v>
      </c>
      <c r="FM37" s="13">
        <v>4.92</v>
      </c>
      <c r="FN37" s="13">
        <v>948000</v>
      </c>
      <c r="FO37" s="13">
        <v>790000</v>
      </c>
      <c r="FP37" s="13">
        <v>0</v>
      </c>
      <c r="FQ37" s="13">
        <v>0</v>
      </c>
      <c r="FR37" s="13">
        <v>158000</v>
      </c>
      <c r="FS37" s="13">
        <v>0</v>
      </c>
      <c r="FT37" s="13">
        <v>0</v>
      </c>
      <c r="FU37" s="13">
        <v>0</v>
      </c>
      <c r="FV37" s="13">
        <v>0</v>
      </c>
      <c r="FW37" s="13">
        <v>0</v>
      </c>
      <c r="FX37" s="13">
        <v>0</v>
      </c>
      <c r="FY37" s="13">
        <v>0</v>
      </c>
      <c r="FZ37" s="13">
        <v>0</v>
      </c>
      <c r="GA37" s="13">
        <v>948000</v>
      </c>
      <c r="GB37" s="5">
        <v>17</v>
      </c>
      <c r="GC37" s="13">
        <v>6</v>
      </c>
      <c r="GD37" s="13">
        <v>5</v>
      </c>
      <c r="GE37" s="13">
        <v>6</v>
      </c>
      <c r="GF37" s="13">
        <v>2</v>
      </c>
      <c r="GG37" s="13">
        <v>0</v>
      </c>
      <c r="GH37" s="13">
        <v>1</v>
      </c>
      <c r="GI37" s="13">
        <v>1</v>
      </c>
      <c r="GJ37" s="13">
        <v>1</v>
      </c>
      <c r="GK37" s="13">
        <v>0</v>
      </c>
      <c r="GL37" s="13">
        <v>0</v>
      </c>
      <c r="GM37" s="13">
        <v>0</v>
      </c>
      <c r="GN37" s="13">
        <v>18</v>
      </c>
      <c r="GO37" s="13">
        <v>6.5</v>
      </c>
      <c r="GP37" s="13">
        <v>5.5</v>
      </c>
      <c r="GQ37" s="13">
        <v>6</v>
      </c>
      <c r="GR37" s="13">
        <v>1</v>
      </c>
      <c r="GS37" s="13">
        <v>1</v>
      </c>
      <c r="GT37" s="13">
        <v>0</v>
      </c>
      <c r="GU37" s="13">
        <v>0</v>
      </c>
      <c r="GV37" s="13">
        <v>18</v>
      </c>
      <c r="GW37" s="13">
        <v>6.5</v>
      </c>
      <c r="GX37" s="13">
        <v>5.5</v>
      </c>
      <c r="GY37" s="13">
        <v>6</v>
      </c>
      <c r="GZ37" s="13">
        <v>8</v>
      </c>
      <c r="HA37" s="13">
        <v>2</v>
      </c>
      <c r="HB37" s="13">
        <v>5</v>
      </c>
      <c r="HC37" s="13">
        <v>1</v>
      </c>
      <c r="HD37" s="13">
        <v>10</v>
      </c>
      <c r="HE37" s="13">
        <v>4</v>
      </c>
      <c r="HF37" s="13">
        <v>2</v>
      </c>
      <c r="HG37" s="13">
        <v>4</v>
      </c>
      <c r="HH37" s="73">
        <v>1</v>
      </c>
      <c r="HI37" s="13">
        <v>1</v>
      </c>
      <c r="HJ37" s="13">
        <v>0</v>
      </c>
      <c r="HK37" s="13">
        <v>0</v>
      </c>
      <c r="HL37" s="13">
        <v>0</v>
      </c>
      <c r="HM37" s="13">
        <v>0</v>
      </c>
      <c r="HN37" s="13">
        <v>0</v>
      </c>
      <c r="HO37" s="13">
        <v>0</v>
      </c>
      <c r="HP37" s="13">
        <v>0</v>
      </c>
      <c r="HQ37" s="71">
        <v>7.8297519820000003</v>
      </c>
      <c r="HR37" s="20">
        <v>0.52450000000000008</v>
      </c>
      <c r="HS37" s="72">
        <v>25661631000</v>
      </c>
      <c r="HT37" s="72">
        <v>19498104600</v>
      </c>
      <c r="HU37" s="71">
        <v>0.48480715442374833</v>
      </c>
      <c r="HV37" s="72">
        <v>23.968262756078072</v>
      </c>
      <c r="HW37" s="72">
        <v>23.693583097791887</v>
      </c>
      <c r="HX37" s="72">
        <v>2.1362670339839289E-2</v>
      </c>
      <c r="HY37" s="72">
        <v>7.5030437172636114E-3</v>
      </c>
      <c r="HZ37" s="72">
        <v>24.464998428260305</v>
      </c>
    </row>
    <row r="38" spans="1:234">
      <c r="A38" s="10">
        <v>2013</v>
      </c>
      <c r="B38" s="2">
        <v>223</v>
      </c>
      <c r="C38" s="3" t="s">
        <v>276</v>
      </c>
      <c r="D38" s="9">
        <v>73178600000118</v>
      </c>
      <c r="E38" s="5" t="s">
        <v>277</v>
      </c>
      <c r="F38" s="5" t="s">
        <v>278</v>
      </c>
      <c r="G38" s="5" t="s">
        <v>279</v>
      </c>
      <c r="H38" s="5" t="s">
        <v>280</v>
      </c>
      <c r="I38" s="5" t="s">
        <v>281</v>
      </c>
      <c r="J38" s="5" t="s">
        <v>229</v>
      </c>
      <c r="K38" s="5" t="s">
        <v>230</v>
      </c>
      <c r="L38" s="5" t="s">
        <v>231</v>
      </c>
      <c r="M38" s="5" t="s">
        <v>232</v>
      </c>
      <c r="N38" s="2" t="s">
        <v>253</v>
      </c>
      <c r="O38" s="2">
        <v>0.56799999999999995</v>
      </c>
      <c r="P38" s="2">
        <v>0.371</v>
      </c>
      <c r="Q38" s="2" t="s">
        <v>234</v>
      </c>
      <c r="R38" s="9">
        <v>2013</v>
      </c>
      <c r="S38" s="2">
        <v>8689340000</v>
      </c>
      <c r="T38" s="2">
        <v>1330136000</v>
      </c>
      <c r="U38" s="2">
        <v>230022000</v>
      </c>
      <c r="V38" s="2">
        <v>4575237000</v>
      </c>
      <c r="W38" s="2">
        <v>4451754000</v>
      </c>
      <c r="X38" s="2">
        <v>123483000</v>
      </c>
      <c r="Y38" s="2">
        <v>2421633000</v>
      </c>
      <c r="Z38" s="2">
        <v>-562831000</v>
      </c>
      <c r="AA38" s="2">
        <v>91442000</v>
      </c>
      <c r="AB38" s="2">
        <v>36211000</v>
      </c>
      <c r="AC38" s="2">
        <v>5697759000</v>
      </c>
      <c r="AD38" s="2">
        <v>4742486000</v>
      </c>
      <c r="AE38" s="2">
        <v>167262000</v>
      </c>
      <c r="AF38" s="2">
        <v>0</v>
      </c>
      <c r="AG38" s="2">
        <v>1170604000</v>
      </c>
      <c r="AH38" s="2">
        <v>1170604000</v>
      </c>
      <c r="AI38" s="2">
        <v>708087000</v>
      </c>
      <c r="AJ38" s="2">
        <v>156563000</v>
      </c>
      <c r="AK38" s="2">
        <v>90623000</v>
      </c>
      <c r="AL38" s="2">
        <v>90623000</v>
      </c>
      <c r="AM38" s="2">
        <v>0</v>
      </c>
      <c r="AN38" s="2">
        <v>0</v>
      </c>
      <c r="AO38" s="2">
        <v>14387099000</v>
      </c>
      <c r="AP38" s="2">
        <v>3886979000</v>
      </c>
      <c r="AQ38" s="2">
        <v>317869000</v>
      </c>
      <c r="AR38" s="2">
        <v>277928000</v>
      </c>
      <c r="AS38" s="2">
        <v>907317000</v>
      </c>
      <c r="AT38" s="2">
        <v>624091000</v>
      </c>
      <c r="AU38" s="2">
        <v>283226000</v>
      </c>
      <c r="AV38" s="2">
        <v>0</v>
      </c>
      <c r="AW38" s="2">
        <v>2274370000</v>
      </c>
      <c r="AX38" s="2">
        <v>4306072000</v>
      </c>
      <c r="AY38" s="2">
        <v>3306431000</v>
      </c>
      <c r="AZ38" s="2">
        <v>2171764000</v>
      </c>
      <c r="BA38" s="2">
        <v>1134667000</v>
      </c>
      <c r="BB38" s="2">
        <v>0</v>
      </c>
      <c r="BC38" s="2">
        <v>0</v>
      </c>
      <c r="BD38" s="2">
        <v>49370000</v>
      </c>
      <c r="BE38" s="2">
        <v>6194048000</v>
      </c>
      <c r="BF38" s="2">
        <v>5461622000</v>
      </c>
      <c r="BG38" s="2">
        <v>14387099000</v>
      </c>
      <c r="BH38" s="2">
        <v>5371882000</v>
      </c>
      <c r="BI38" s="2">
        <v>1759289000</v>
      </c>
      <c r="BJ38" s="2">
        <v>1002012000</v>
      </c>
      <c r="BK38" s="2">
        <v>1029890000</v>
      </c>
      <c r="BL38" s="2">
        <v>135891000</v>
      </c>
      <c r="BM38" s="2">
        <v>893999000</v>
      </c>
      <c r="BN38" s="2">
        <v>267471000</v>
      </c>
      <c r="BO38" s="2">
        <v>0</v>
      </c>
      <c r="BP38" s="2">
        <v>109042000</v>
      </c>
      <c r="BQ38" s="2">
        <v>-203796000</v>
      </c>
      <c r="BR38" s="2">
        <v>101032000</v>
      </c>
      <c r="BS38" s="2">
        <v>172717000</v>
      </c>
      <c r="BT38" s="2">
        <v>1.7393325741000001</v>
      </c>
      <c r="BU38" s="2">
        <v>13.410651672</v>
      </c>
      <c r="BV38" s="2">
        <v>2653590</v>
      </c>
      <c r="BW38" s="2">
        <v>4213748</v>
      </c>
      <c r="BX38" s="2">
        <v>29.3</v>
      </c>
      <c r="BY38" s="2">
        <v>68</v>
      </c>
      <c r="BZ38" s="2">
        <v>56.9</v>
      </c>
      <c r="CA38" s="2">
        <v>132.30000000000001</v>
      </c>
      <c r="CB38" s="2">
        <v>1103044</v>
      </c>
      <c r="CC38" s="2">
        <v>101032</v>
      </c>
      <c r="CD38" s="2">
        <v>5864544</v>
      </c>
      <c r="CE38" s="2">
        <v>13.034960631000001</v>
      </c>
      <c r="CF38" s="2">
        <v>407260</v>
      </c>
      <c r="CG38" s="2">
        <v>416659</v>
      </c>
      <c r="CH38" s="2">
        <v>1925344000</v>
      </c>
      <c r="CI38" s="2">
        <v>-1048411000</v>
      </c>
      <c r="CJ38" s="2">
        <v>85644000</v>
      </c>
      <c r="CK38" s="2">
        <v>-403046000</v>
      </c>
      <c r="CL38" s="2">
        <v>-24281000</v>
      </c>
      <c r="CM38" s="4">
        <v>-5.4620156696778971E-2</v>
      </c>
      <c r="CN38" s="4">
        <v>7.2307128868295822E-11</v>
      </c>
      <c r="CO38" s="2">
        <v>-466071000</v>
      </c>
      <c r="CP38" s="2">
        <v>-3.3700255858775501E-2</v>
      </c>
      <c r="CQ38" s="2">
        <v>-273963000</v>
      </c>
      <c r="CR38" s="2">
        <v>-1.3890777912630574E-2</v>
      </c>
      <c r="CS38" s="2">
        <v>1.1320621017006998E-2</v>
      </c>
      <c r="CT38" s="2">
        <v>-288828000</v>
      </c>
      <c r="CU38" s="2">
        <v>832450000</v>
      </c>
      <c r="CV38" s="2">
        <v>3049762000</v>
      </c>
      <c r="CW38" s="2">
        <v>-273963000</v>
      </c>
      <c r="CX38" s="2">
        <v>35979000</v>
      </c>
      <c r="CY38" s="2">
        <v>-48324000</v>
      </c>
      <c r="CZ38" s="2">
        <v>-14424000</v>
      </c>
      <c r="DA38" s="2">
        <v>-935521000</v>
      </c>
      <c r="DB38" s="5">
        <v>23.389597739189838</v>
      </c>
      <c r="DC38" s="5">
        <v>22.404444149617827</v>
      </c>
      <c r="DD38" s="5">
        <v>15.58443528768646</v>
      </c>
      <c r="DE38" s="5">
        <v>9.4680312454795308E-4</v>
      </c>
      <c r="DF38" s="2">
        <v>1.7393325741000001</v>
      </c>
      <c r="DG38" s="2">
        <v>1.3227296591824926</v>
      </c>
      <c r="DH38" s="2">
        <v>0.56947206660633942</v>
      </c>
      <c r="DI38" s="2">
        <v>0.69519512925957305</v>
      </c>
      <c r="DJ38" s="2">
        <v>0.29930092230546268</v>
      </c>
      <c r="DK38" s="2">
        <v>0.13382433804062932</v>
      </c>
      <c r="DL38" s="2">
        <v>0.31083775908743361</v>
      </c>
      <c r="DM38" s="2">
        <v>0.37338187497006869</v>
      </c>
      <c r="DN38" s="2">
        <v>6.2138934332765766E-2</v>
      </c>
      <c r="DO38" s="5">
        <v>6.3365998518481445E-2</v>
      </c>
      <c r="DP38" s="5">
        <v>6.9646563216114662E-2</v>
      </c>
      <c r="DQ38" s="2">
        <v>8.0127341863707197E-3</v>
      </c>
      <c r="DR38" s="2">
        <v>0.20689011564884674</v>
      </c>
      <c r="DS38" s="2">
        <v>0.1342319632331716</v>
      </c>
      <c r="DT38" s="2">
        <v>0.14433194576470831</v>
      </c>
      <c r="DU38" s="2">
        <v>0.15430597874199753</v>
      </c>
      <c r="DV38" s="2">
        <v>0.16177013804219792</v>
      </c>
      <c r="DW38" s="5">
        <v>0.13502623809179393</v>
      </c>
      <c r="DX38" s="5">
        <v>0.14435720182536929</v>
      </c>
      <c r="DY38" s="5">
        <v>2.0867612132954521</v>
      </c>
      <c r="DZ38" s="6">
        <v>4.4930879325378661E-12</v>
      </c>
      <c r="EA38" s="6">
        <v>4.58181342074408E-12</v>
      </c>
      <c r="EB38" s="6">
        <v>5.0359430217015141E-12</v>
      </c>
      <c r="EC38" s="6">
        <v>5.7937780340130705E-13</v>
      </c>
      <c r="ED38" s="6">
        <v>1.4959630253797787E-11</v>
      </c>
      <c r="EE38" s="10">
        <v>431373000</v>
      </c>
      <c r="EF38" s="10">
        <v>401077000</v>
      </c>
      <c r="EG38" s="10">
        <v>0</v>
      </c>
      <c r="EH38" s="10">
        <v>3612593000</v>
      </c>
      <c r="EI38" s="5">
        <v>4.0999999999999996</v>
      </c>
      <c r="EJ38" s="5">
        <v>775510</v>
      </c>
      <c r="EK38" s="5">
        <v>775510</v>
      </c>
      <c r="EL38" s="5">
        <v>0</v>
      </c>
      <c r="EM38" s="5">
        <v>0</v>
      </c>
      <c r="EN38" s="5">
        <v>0</v>
      </c>
      <c r="EO38" s="5">
        <v>0</v>
      </c>
      <c r="EP38" s="5">
        <v>0</v>
      </c>
      <c r="EQ38" s="5">
        <v>0</v>
      </c>
      <c r="ER38" s="5">
        <v>0</v>
      </c>
      <c r="ES38" s="5">
        <v>0</v>
      </c>
      <c r="ET38" s="5">
        <v>0</v>
      </c>
      <c r="EU38" s="5">
        <v>0</v>
      </c>
      <c r="EV38" s="5">
        <v>3733548</v>
      </c>
      <c r="EW38" s="5">
        <v>4509058</v>
      </c>
      <c r="EX38" s="5">
        <v>6.1</v>
      </c>
      <c r="EY38" s="5">
        <v>5637324</v>
      </c>
      <c r="EZ38" s="5">
        <v>3625757</v>
      </c>
      <c r="FA38" s="5">
        <v>2011567</v>
      </c>
      <c r="FB38" s="5">
        <v>0</v>
      </c>
      <c r="FC38" s="5">
        <v>0</v>
      </c>
      <c r="FD38" s="5">
        <v>3586349</v>
      </c>
      <c r="FE38" s="5">
        <v>3586349</v>
      </c>
      <c r="FF38" s="5">
        <v>0</v>
      </c>
      <c r="FG38" s="5">
        <v>0</v>
      </c>
      <c r="FH38" s="5">
        <v>0</v>
      </c>
      <c r="FI38" s="5">
        <v>0</v>
      </c>
      <c r="FJ38" s="5">
        <v>0</v>
      </c>
      <c r="FK38" s="5">
        <v>19963439</v>
      </c>
      <c r="FL38" s="5">
        <v>29187112</v>
      </c>
      <c r="FM38" s="5" t="s">
        <v>282</v>
      </c>
      <c r="FN38" s="5">
        <v>0</v>
      </c>
      <c r="FO38" s="5">
        <v>0</v>
      </c>
      <c r="FP38" s="5">
        <v>0</v>
      </c>
      <c r="FQ38" s="5">
        <v>0</v>
      </c>
      <c r="FR38" s="5">
        <v>0</v>
      </c>
      <c r="FS38" s="5">
        <v>0</v>
      </c>
      <c r="FT38" s="5">
        <v>0</v>
      </c>
      <c r="FU38" s="5">
        <v>0</v>
      </c>
      <c r="FV38" s="5">
        <v>0</v>
      </c>
      <c r="FW38" s="5">
        <v>0</v>
      </c>
      <c r="FX38" s="5">
        <v>0</v>
      </c>
      <c r="FY38" s="5">
        <v>0</v>
      </c>
      <c r="FZ38" s="5">
        <v>0</v>
      </c>
      <c r="GA38" s="5">
        <v>0</v>
      </c>
      <c r="GB38" s="5">
        <v>6</v>
      </c>
      <c r="GC38" s="5">
        <v>6</v>
      </c>
      <c r="GD38" s="5">
        <v>0</v>
      </c>
      <c r="GE38" s="5">
        <v>0</v>
      </c>
      <c r="GF38" s="5">
        <v>0</v>
      </c>
      <c r="GG38" s="5">
        <v>0</v>
      </c>
      <c r="GH38" s="5">
        <v>0</v>
      </c>
      <c r="GI38" s="5">
        <v>0</v>
      </c>
      <c r="GJ38" s="5">
        <v>2</v>
      </c>
      <c r="GK38" s="5">
        <v>0</v>
      </c>
      <c r="GL38" s="5">
        <v>0</v>
      </c>
      <c r="GM38" s="5">
        <v>0</v>
      </c>
      <c r="GN38" s="5">
        <v>7</v>
      </c>
      <c r="GO38" s="5">
        <v>6</v>
      </c>
      <c r="GP38" s="5">
        <v>1</v>
      </c>
      <c r="GQ38" s="5">
        <v>0</v>
      </c>
      <c r="GR38" s="5">
        <v>4</v>
      </c>
      <c r="GS38" s="5">
        <v>4</v>
      </c>
      <c r="GT38" s="5">
        <v>0</v>
      </c>
      <c r="GU38" s="5">
        <v>0</v>
      </c>
      <c r="GV38" s="5">
        <v>8</v>
      </c>
      <c r="GW38" s="5">
        <v>7</v>
      </c>
      <c r="GX38" s="5">
        <v>1</v>
      </c>
      <c r="GY38" s="5">
        <v>0</v>
      </c>
      <c r="GZ38" s="5">
        <v>6</v>
      </c>
      <c r="HA38" s="5">
        <v>6</v>
      </c>
      <c r="HB38" s="5">
        <v>0</v>
      </c>
      <c r="HC38" s="5">
        <v>0</v>
      </c>
      <c r="HD38" s="5">
        <v>1</v>
      </c>
      <c r="HE38" s="5">
        <v>1</v>
      </c>
      <c r="HF38" s="5">
        <v>0</v>
      </c>
      <c r="HG38" s="5">
        <v>0</v>
      </c>
      <c r="HH38" s="69">
        <v>0</v>
      </c>
      <c r="HI38" s="5">
        <v>0</v>
      </c>
      <c r="HJ38" s="5">
        <v>0</v>
      </c>
      <c r="HK38" s="5">
        <v>0</v>
      </c>
      <c r="HL38" s="5">
        <v>0</v>
      </c>
      <c r="HM38" s="5">
        <v>0</v>
      </c>
      <c r="HN38" s="5">
        <v>0</v>
      </c>
      <c r="HO38" s="5">
        <v>0</v>
      </c>
      <c r="HP38" s="10">
        <v>0</v>
      </c>
      <c r="HQ38" s="11">
        <v>13.410651672</v>
      </c>
      <c r="HR38" s="20">
        <v>0.38090000000000002</v>
      </c>
      <c r="HS38" s="20">
        <v>5864544000</v>
      </c>
      <c r="HT38" s="20">
        <v>7784487800</v>
      </c>
      <c r="HU38" s="11">
        <v>0.1342319632331716</v>
      </c>
      <c r="HV38" s="20">
        <v>22.492190566668597</v>
      </c>
      <c r="HW38" s="20">
        <v>22.77539884687587</v>
      </c>
      <c r="HX38" s="20">
        <v>4.9963651463022535E-2</v>
      </c>
      <c r="HY38" s="20">
        <v>1.1551883881889265E-2</v>
      </c>
      <c r="HZ38" s="20">
        <v>23.389597739189838</v>
      </c>
    </row>
    <row r="39" spans="1:234">
      <c r="A39" s="13">
        <v>2014</v>
      </c>
      <c r="B39" s="2">
        <v>223</v>
      </c>
      <c r="C39" s="3" t="s">
        <v>276</v>
      </c>
      <c r="D39" s="5">
        <v>73178600000118</v>
      </c>
      <c r="E39" s="5" t="s">
        <v>277</v>
      </c>
      <c r="F39" s="5" t="s">
        <v>278</v>
      </c>
      <c r="G39" s="5" t="s">
        <v>279</v>
      </c>
      <c r="H39" s="5" t="s">
        <v>280</v>
      </c>
      <c r="I39" s="5" t="s">
        <v>281</v>
      </c>
      <c r="J39" s="5" t="s">
        <v>229</v>
      </c>
      <c r="K39" s="5" t="s">
        <v>230</v>
      </c>
      <c r="L39" s="5" t="s">
        <v>231</v>
      </c>
      <c r="M39" s="5" t="s">
        <v>232</v>
      </c>
      <c r="N39" s="2" t="s">
        <v>253</v>
      </c>
      <c r="O39" s="2">
        <v>0.56799999999999995</v>
      </c>
      <c r="P39" s="2">
        <v>0.371</v>
      </c>
      <c r="Q39" s="2" t="s">
        <v>234</v>
      </c>
      <c r="R39" s="9">
        <v>2014</v>
      </c>
      <c r="S39" s="2">
        <v>8643734000</v>
      </c>
      <c r="T39" s="2">
        <v>919160000</v>
      </c>
      <c r="U39" s="2">
        <v>353278000</v>
      </c>
      <c r="V39" s="2">
        <v>4192870000</v>
      </c>
      <c r="W39" s="2">
        <v>4140338000</v>
      </c>
      <c r="X39" s="2">
        <v>52532000</v>
      </c>
      <c r="Y39" s="2">
        <v>3031736000</v>
      </c>
      <c r="Z39" s="2">
        <v>610103000</v>
      </c>
      <c r="AA39" s="2">
        <v>112346000</v>
      </c>
      <c r="AB39" s="2">
        <v>26732000</v>
      </c>
      <c r="AC39" s="2">
        <v>4776878000</v>
      </c>
      <c r="AD39" s="2">
        <v>3810054000</v>
      </c>
      <c r="AE39" s="2">
        <v>481826000</v>
      </c>
      <c r="AF39" s="2">
        <v>0</v>
      </c>
      <c r="AG39" s="2">
        <v>789648000</v>
      </c>
      <c r="AH39" s="2">
        <v>789648000</v>
      </c>
      <c r="AI39" s="2">
        <v>694614000</v>
      </c>
      <c r="AJ39" s="2">
        <v>171442000</v>
      </c>
      <c r="AK39" s="2">
        <v>100768000</v>
      </c>
      <c r="AL39" s="2">
        <v>100768000</v>
      </c>
      <c r="AM39" s="2">
        <v>0</v>
      </c>
      <c r="AN39" s="2">
        <v>0</v>
      </c>
      <c r="AO39" s="2">
        <v>13420612000</v>
      </c>
      <c r="AP39" s="2">
        <v>4059614000</v>
      </c>
      <c r="AQ39" s="2">
        <v>312034000</v>
      </c>
      <c r="AR39" s="2">
        <v>232678000</v>
      </c>
      <c r="AS39" s="2">
        <v>1301419000</v>
      </c>
      <c r="AT39" s="2">
        <v>1119372000</v>
      </c>
      <c r="AU39" s="2">
        <v>182047000</v>
      </c>
      <c r="AV39" s="2">
        <v>0</v>
      </c>
      <c r="AW39" s="2">
        <v>2112486000</v>
      </c>
      <c r="AX39" s="2">
        <v>2993153000</v>
      </c>
      <c r="AY39" s="2">
        <v>2573801000</v>
      </c>
      <c r="AZ39" s="2">
        <v>1974203000</v>
      </c>
      <c r="BA39" s="2">
        <v>599598000</v>
      </c>
      <c r="BB39" s="2">
        <v>0</v>
      </c>
      <c r="BC39" s="2">
        <v>0</v>
      </c>
      <c r="BD39" s="2">
        <v>36785000</v>
      </c>
      <c r="BE39" s="2">
        <v>6367845000</v>
      </c>
      <c r="BF39" s="2">
        <v>5659091000</v>
      </c>
      <c r="BG39" s="2">
        <v>13420612000</v>
      </c>
      <c r="BH39" s="2">
        <v>5817927000</v>
      </c>
      <c r="BI39" s="2">
        <v>1868746000</v>
      </c>
      <c r="BJ39" s="2">
        <v>960263000</v>
      </c>
      <c r="BK39" s="2">
        <v>976407000</v>
      </c>
      <c r="BL39" s="2">
        <v>145021000</v>
      </c>
      <c r="BM39" s="2">
        <v>831386000</v>
      </c>
      <c r="BN39" s="2">
        <v>1036089000</v>
      </c>
      <c r="BO39" s="2">
        <v>0</v>
      </c>
      <c r="BP39" s="2">
        <v>-419750000</v>
      </c>
      <c r="BQ39" s="2">
        <v>-1027315000</v>
      </c>
      <c r="BR39" s="2">
        <v>88600000</v>
      </c>
      <c r="BS39" s="2">
        <v>-410976000</v>
      </c>
      <c r="BT39" s="2">
        <v>1.6624382093000001</v>
      </c>
      <c r="BU39" s="2">
        <v>14.778163975</v>
      </c>
      <c r="BV39" s="2">
        <v>2602782</v>
      </c>
      <c r="BW39" s="2">
        <v>3875220</v>
      </c>
      <c r="BX39" s="2">
        <v>28.9</v>
      </c>
      <c r="BY39" s="2">
        <v>60.9</v>
      </c>
      <c r="BZ39" s="2">
        <v>52.6</v>
      </c>
      <c r="CA39" s="2">
        <v>110.8</v>
      </c>
      <c r="CB39" s="2">
        <v>1048863</v>
      </c>
      <c r="CC39" s="2">
        <v>88600</v>
      </c>
      <c r="CD39" s="2">
        <v>4235272.16</v>
      </c>
      <c r="CE39" s="2">
        <v>10.340504002999999</v>
      </c>
      <c r="CF39" s="2">
        <v>382936</v>
      </c>
      <c r="CG39" s="2">
        <v>399743</v>
      </c>
      <c r="CH39" s="2">
        <v>1440769000</v>
      </c>
      <c r="CI39" s="2">
        <v>-45606000</v>
      </c>
      <c r="CJ39" s="2">
        <v>-410976000</v>
      </c>
      <c r="CK39" s="2">
        <v>172635000</v>
      </c>
      <c r="CL39" s="2">
        <v>394102000</v>
      </c>
      <c r="CM39" s="4">
        <v>4.0782954228646091E-2</v>
      </c>
      <c r="CN39" s="4">
        <v>6.9506715704117978E-11</v>
      </c>
      <c r="CO39" s="2">
        <v>446045000</v>
      </c>
      <c r="CP39" s="2">
        <v>3.1003123006243302E-2</v>
      </c>
      <c r="CQ39" s="2">
        <v>-311416000</v>
      </c>
      <c r="CR39" s="2">
        <v>5.2648626383956905E-2</v>
      </c>
      <c r="CS39" s="2">
        <v>1.1916370353745393E-2</v>
      </c>
      <c r="CT39" s="2">
        <v>-466071000</v>
      </c>
      <c r="CU39" s="2">
        <v>933945000</v>
      </c>
      <c r="CV39" s="2">
        <v>4559284000</v>
      </c>
      <c r="CW39" s="2">
        <v>-311416000</v>
      </c>
      <c r="CX39" s="2">
        <v>-5835000</v>
      </c>
      <c r="CY39" s="2">
        <v>-45250000</v>
      </c>
      <c r="CZ39" s="2">
        <v>-9479000</v>
      </c>
      <c r="DA39" s="2">
        <v>249793000</v>
      </c>
      <c r="DB39" s="5">
        <v>23.320057571026886</v>
      </c>
      <c r="DC39" s="5">
        <v>22.484209849673601</v>
      </c>
      <c r="DD39" s="5">
        <v>15.258958148466229</v>
      </c>
      <c r="DE39" s="5">
        <v>6.6510289744803775E-4</v>
      </c>
      <c r="DF39" s="2">
        <v>1.6624382093000001</v>
      </c>
      <c r="DG39" s="2">
        <v>1.107559464779686</v>
      </c>
      <c r="DH39" s="2">
        <v>0.52551753973663795</v>
      </c>
      <c r="DI39" s="2">
        <v>0.47004174881769262</v>
      </c>
      <c r="DJ39" s="2">
        <v>0.22302656540551205</v>
      </c>
      <c r="DK39" s="2">
        <v>0.10735494029631436</v>
      </c>
      <c r="DL39" s="2">
        <v>0.22625692051235544</v>
      </c>
      <c r="DM39" s="2">
        <v>0.43350683262432443</v>
      </c>
      <c r="DN39" s="2">
        <v>6.1948441695505389E-2</v>
      </c>
      <c r="DO39" s="5">
        <v>5.9795356762733905E-2</v>
      </c>
      <c r="DP39" s="5">
        <v>7.1551356972394398E-2</v>
      </c>
      <c r="DQ39" s="2">
        <v>-4.6654355255930204E-3</v>
      </c>
      <c r="DR39" s="2">
        <v>6.4784109874214554E-2</v>
      </c>
      <c r="DS39" s="2">
        <v>0.1076705199554238</v>
      </c>
      <c r="DT39" s="2">
        <v>0.13056002462371494</v>
      </c>
      <c r="DU39" s="2">
        <v>0.13236635593059104</v>
      </c>
      <c r="DV39" s="2">
        <v>0.15079873960499982</v>
      </c>
      <c r="DW39" s="5">
        <v>0.13547636602335641</v>
      </c>
      <c r="DX39" s="5">
        <v>0.13735071616992758</v>
      </c>
      <c r="DY39" s="5">
        <v>1.9233326578349985</v>
      </c>
      <c r="DZ39" s="6">
        <v>4.3058327252426208E-12</v>
      </c>
      <c r="EA39" s="6">
        <v>4.1561788629336534E-12</v>
      </c>
      <c r="EB39" s="6">
        <v>4.9732998273240771E-12</v>
      </c>
      <c r="EC39" s="6">
        <v>-3.2427910071328631E-13</v>
      </c>
      <c r="ED39" s="6">
        <v>4.5029307071713733E-12</v>
      </c>
      <c r="EE39" s="13">
        <v>466628000</v>
      </c>
      <c r="EF39" s="13">
        <v>467317000</v>
      </c>
      <c r="EG39" s="13">
        <v>0</v>
      </c>
      <c r="EH39" s="13">
        <v>3949181000</v>
      </c>
      <c r="EI39" s="5">
        <v>5.3</v>
      </c>
      <c r="EJ39" s="5">
        <v>1063736</v>
      </c>
      <c r="EK39" s="5">
        <v>1063736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1063736</v>
      </c>
      <c r="EX39" s="5">
        <v>5.7</v>
      </c>
      <c r="EY39" s="5">
        <v>5370516</v>
      </c>
      <c r="EZ39" s="5">
        <v>3096556</v>
      </c>
      <c r="FA39" s="5">
        <v>2273960</v>
      </c>
      <c r="FB39" s="5">
        <v>0</v>
      </c>
      <c r="FC39" s="5">
        <v>0</v>
      </c>
      <c r="FD39" s="5">
        <v>4074443</v>
      </c>
      <c r="FE39" s="5">
        <v>4074443</v>
      </c>
      <c r="FF39" s="5">
        <v>0</v>
      </c>
      <c r="FG39" s="5">
        <v>0</v>
      </c>
      <c r="FH39" s="5">
        <v>0</v>
      </c>
      <c r="FI39" s="5">
        <v>0</v>
      </c>
      <c r="FJ39" s="5">
        <v>0</v>
      </c>
      <c r="FK39" s="5">
        <v>443520</v>
      </c>
      <c r="FL39" s="5">
        <v>9888479</v>
      </c>
      <c r="FM39" s="5" t="s">
        <v>282</v>
      </c>
      <c r="FN39" s="5">
        <v>0</v>
      </c>
      <c r="FO39" s="5">
        <v>0</v>
      </c>
      <c r="FP39" s="5">
        <v>0</v>
      </c>
      <c r="FQ39" s="5">
        <v>0</v>
      </c>
      <c r="FR39" s="5">
        <v>0</v>
      </c>
      <c r="FS39" s="5">
        <v>0</v>
      </c>
      <c r="FT39" s="5">
        <v>0</v>
      </c>
      <c r="FU39" s="5">
        <v>0</v>
      </c>
      <c r="FV39" s="5">
        <v>0</v>
      </c>
      <c r="FW39" s="5">
        <v>0</v>
      </c>
      <c r="FX39" s="5">
        <v>0</v>
      </c>
      <c r="FY39" s="5">
        <v>0</v>
      </c>
      <c r="FZ39" s="5">
        <v>0</v>
      </c>
      <c r="GA39" s="5">
        <v>0</v>
      </c>
      <c r="GB39" s="5">
        <v>12</v>
      </c>
      <c r="GC39" s="5">
        <v>7</v>
      </c>
      <c r="GD39" s="5">
        <v>5</v>
      </c>
      <c r="GE39" s="5">
        <v>0</v>
      </c>
      <c r="GF39" s="5">
        <v>0</v>
      </c>
      <c r="GG39" s="5">
        <v>0</v>
      </c>
      <c r="GH39" s="5">
        <v>0</v>
      </c>
      <c r="GI39" s="5">
        <v>0</v>
      </c>
      <c r="GJ39" s="5">
        <v>1</v>
      </c>
      <c r="GK39" s="5">
        <v>0</v>
      </c>
      <c r="GL39" s="5">
        <v>0</v>
      </c>
      <c r="GM39" s="5">
        <v>0</v>
      </c>
      <c r="GN39" s="5">
        <v>8</v>
      </c>
      <c r="GO39" s="5">
        <v>7.5</v>
      </c>
      <c r="GP39" s="5">
        <v>0.5</v>
      </c>
      <c r="GQ39" s="5">
        <v>0</v>
      </c>
      <c r="GR39" s="5">
        <v>2</v>
      </c>
      <c r="GS39" s="5">
        <v>0.5</v>
      </c>
      <c r="GT39" s="5">
        <v>1.5</v>
      </c>
      <c r="GU39" s="5">
        <v>0</v>
      </c>
      <c r="GV39" s="5">
        <v>13</v>
      </c>
      <c r="GW39" s="5">
        <v>7.5</v>
      </c>
      <c r="GX39" s="5">
        <v>5.5</v>
      </c>
      <c r="GY39" s="5">
        <v>0</v>
      </c>
      <c r="GZ39" s="5">
        <v>8</v>
      </c>
      <c r="HA39" s="5">
        <v>6</v>
      </c>
      <c r="HB39" s="5">
        <v>2</v>
      </c>
      <c r="HC39" s="5">
        <v>0</v>
      </c>
      <c r="HD39" s="5">
        <v>1</v>
      </c>
      <c r="HE39" s="5">
        <v>1</v>
      </c>
      <c r="HF39" s="5">
        <v>0</v>
      </c>
      <c r="HG39" s="5">
        <v>0</v>
      </c>
      <c r="HH39" s="69">
        <v>0</v>
      </c>
      <c r="HI39" s="5">
        <v>0</v>
      </c>
      <c r="HJ39" s="5">
        <v>0</v>
      </c>
      <c r="HK39" s="5">
        <v>0</v>
      </c>
      <c r="HL39" s="5">
        <v>0</v>
      </c>
      <c r="HM39" s="5">
        <v>0</v>
      </c>
      <c r="HN39" s="5">
        <v>0</v>
      </c>
      <c r="HO39" s="5">
        <v>0</v>
      </c>
      <c r="HP39" s="13">
        <v>0</v>
      </c>
      <c r="HQ39" s="71">
        <v>14.778163975</v>
      </c>
      <c r="HR39" s="20">
        <v>0.38530000000000003</v>
      </c>
      <c r="HS39" s="72">
        <v>4235272000</v>
      </c>
      <c r="HT39" s="72">
        <v>6561845800</v>
      </c>
      <c r="HU39" s="71">
        <v>0.1076705199554238</v>
      </c>
      <c r="HV39" s="72">
        <v>22.166713389670392</v>
      </c>
      <c r="HW39" s="72">
        <v>22.604537772275965</v>
      </c>
      <c r="HX39" s="72">
        <v>4.9289779035412096E-2</v>
      </c>
      <c r="HY39" s="72">
        <v>5.4736662488023401E-3</v>
      </c>
      <c r="HZ39" s="72">
        <v>23.320057571026886</v>
      </c>
    </row>
    <row r="40" spans="1:234">
      <c r="A40" s="13">
        <v>2015</v>
      </c>
      <c r="B40" s="2">
        <v>223</v>
      </c>
      <c r="C40" s="3" t="s">
        <v>276</v>
      </c>
      <c r="D40" s="5">
        <v>73178600000118</v>
      </c>
      <c r="E40" s="5" t="s">
        <v>277</v>
      </c>
      <c r="F40" s="5" t="s">
        <v>278</v>
      </c>
      <c r="G40" s="5" t="s">
        <v>279</v>
      </c>
      <c r="H40" s="5" t="s">
        <v>280</v>
      </c>
      <c r="I40" s="5" t="s">
        <v>281</v>
      </c>
      <c r="J40" s="5" t="s">
        <v>229</v>
      </c>
      <c r="K40" s="5" t="s">
        <v>230</v>
      </c>
      <c r="L40" s="5" t="s">
        <v>231</v>
      </c>
      <c r="M40" s="5" t="s">
        <v>232</v>
      </c>
      <c r="N40" s="2" t="s">
        <v>253</v>
      </c>
      <c r="O40" s="2">
        <v>0.56799999999999995</v>
      </c>
      <c r="P40" s="2">
        <v>0.371</v>
      </c>
      <c r="Q40" s="2" t="s">
        <v>234</v>
      </c>
      <c r="R40" s="9">
        <v>2015</v>
      </c>
      <c r="S40" s="2">
        <v>8438709000</v>
      </c>
      <c r="T40" s="2">
        <v>828512000</v>
      </c>
      <c r="U40" s="2">
        <v>1325893000</v>
      </c>
      <c r="V40" s="2">
        <v>2887646000</v>
      </c>
      <c r="W40" s="2">
        <v>2887646000</v>
      </c>
      <c r="X40" s="2">
        <v>0</v>
      </c>
      <c r="Y40" s="2">
        <v>3169305000</v>
      </c>
      <c r="Z40" s="2">
        <v>137569000</v>
      </c>
      <c r="AA40" s="2">
        <v>71779000</v>
      </c>
      <c r="AB40" s="2">
        <v>146212000</v>
      </c>
      <c r="AC40" s="2">
        <v>4290879000</v>
      </c>
      <c r="AD40" s="2">
        <v>3320277000</v>
      </c>
      <c r="AE40" s="2">
        <v>79180000</v>
      </c>
      <c r="AF40" s="2">
        <v>0</v>
      </c>
      <c r="AG40" s="2">
        <v>958646000</v>
      </c>
      <c r="AH40" s="2">
        <v>958646000</v>
      </c>
      <c r="AI40" s="2">
        <v>745841000</v>
      </c>
      <c r="AJ40" s="2">
        <v>139671000</v>
      </c>
      <c r="AK40" s="2">
        <v>85090000</v>
      </c>
      <c r="AL40" s="2">
        <v>85090000</v>
      </c>
      <c r="AM40" s="2">
        <v>0</v>
      </c>
      <c r="AN40" s="2">
        <v>0</v>
      </c>
      <c r="AO40" s="2">
        <v>12729588000</v>
      </c>
      <c r="AP40" s="2">
        <v>3037540000</v>
      </c>
      <c r="AQ40" s="2">
        <v>254170000</v>
      </c>
      <c r="AR40" s="2">
        <v>159162000</v>
      </c>
      <c r="AS40" s="2">
        <v>1233470000</v>
      </c>
      <c r="AT40" s="2">
        <v>1057440000</v>
      </c>
      <c r="AU40" s="2">
        <v>176030000</v>
      </c>
      <c r="AV40" s="2">
        <v>0</v>
      </c>
      <c r="AW40" s="2">
        <v>1324405000</v>
      </c>
      <c r="AX40" s="2">
        <v>3013161000</v>
      </c>
      <c r="AY40" s="2">
        <v>2508141000</v>
      </c>
      <c r="AZ40" s="2">
        <v>2172311000</v>
      </c>
      <c r="BA40" s="2">
        <v>335830000</v>
      </c>
      <c r="BB40" s="2">
        <v>0</v>
      </c>
      <c r="BC40" s="2">
        <v>0</v>
      </c>
      <c r="BD40" s="2">
        <v>39720000</v>
      </c>
      <c r="BE40" s="2">
        <v>6678887000</v>
      </c>
      <c r="BF40" s="2">
        <v>5887043000</v>
      </c>
      <c r="BG40" s="2">
        <v>12729588000</v>
      </c>
      <c r="BH40" s="2">
        <v>4341184000</v>
      </c>
      <c r="BI40" s="2">
        <v>1503079000</v>
      </c>
      <c r="BJ40" s="2">
        <v>672807000</v>
      </c>
      <c r="BK40" s="2">
        <v>690404000</v>
      </c>
      <c r="BL40" s="2">
        <v>97251000</v>
      </c>
      <c r="BM40" s="2">
        <v>593153000</v>
      </c>
      <c r="BN40" s="2">
        <v>648988000</v>
      </c>
      <c r="BO40" s="2">
        <v>0</v>
      </c>
      <c r="BP40" s="2">
        <v>-322990000</v>
      </c>
      <c r="BQ40" s="2">
        <v>-416646000</v>
      </c>
      <c r="BR40" s="2">
        <v>84717000</v>
      </c>
      <c r="BS40" s="2">
        <v>-90648000</v>
      </c>
      <c r="BT40" s="2">
        <v>1.1792723053</v>
      </c>
      <c r="BU40" s="2">
        <v>15.529775958</v>
      </c>
      <c r="BV40" s="2">
        <v>1587206</v>
      </c>
      <c r="BW40" s="2">
        <v>3741611</v>
      </c>
      <c r="BX40" s="2">
        <v>29.4</v>
      </c>
      <c r="BY40" s="2">
        <v>56</v>
      </c>
      <c r="BZ40" s="2">
        <v>47.5</v>
      </c>
      <c r="CA40" s="2">
        <v>90.6</v>
      </c>
      <c r="CB40" s="2">
        <v>757524</v>
      </c>
      <c r="CC40" s="2">
        <v>84717</v>
      </c>
      <c r="CD40" s="2">
        <v>2843107.5</v>
      </c>
      <c r="CE40" s="2">
        <v>7.2538866439999996</v>
      </c>
      <c r="CF40" s="2">
        <v>379081</v>
      </c>
      <c r="CG40" s="2">
        <v>399743</v>
      </c>
      <c r="CH40" s="2">
        <v>781297000</v>
      </c>
      <c r="CI40" s="2">
        <v>-205025000</v>
      </c>
      <c r="CJ40" s="2">
        <v>-90648000</v>
      </c>
      <c r="CK40" s="2">
        <v>-1022074000</v>
      </c>
      <c r="CL40" s="2">
        <v>-67949000</v>
      </c>
      <c r="CM40" s="4">
        <v>6.2565200677882654E-2</v>
      </c>
      <c r="CN40" s="4">
        <v>7.4512250261016419E-11</v>
      </c>
      <c r="CO40" s="2">
        <v>-1476743000</v>
      </c>
      <c r="CP40" s="2">
        <v>-0.11003544398720416</v>
      </c>
      <c r="CQ40" s="2">
        <v>-1252692000</v>
      </c>
      <c r="CR40" s="2">
        <v>-1.6694544183230988E-2</v>
      </c>
      <c r="CS40" s="2">
        <v>1.0407200506206424E-2</v>
      </c>
      <c r="CT40" s="2">
        <v>446045000</v>
      </c>
      <c r="CU40" s="2">
        <v>871946000</v>
      </c>
      <c r="CV40" s="2">
        <v>2975674000</v>
      </c>
      <c r="CW40" s="2">
        <v>-1252692000</v>
      </c>
      <c r="CX40" s="2">
        <v>-57864000</v>
      </c>
      <c r="CY40" s="2">
        <v>-73516000</v>
      </c>
      <c r="CZ40" s="2">
        <v>119480000</v>
      </c>
      <c r="DA40" s="2">
        <v>-1011295000</v>
      </c>
      <c r="DB40" s="5">
        <v>23.267194884498661</v>
      </c>
      <c r="DC40" s="5">
        <v>22.191412958912462</v>
      </c>
      <c r="DD40" s="5">
        <v>14.860408202088518</v>
      </c>
      <c r="DE40" s="5">
        <v>4.2568582160470747E-4</v>
      </c>
      <c r="DF40" s="2">
        <v>1.1792723053</v>
      </c>
      <c r="DG40" s="2">
        <v>0.90594450841884289</v>
      </c>
      <c r="DH40" s="2">
        <v>0.47532575288375395</v>
      </c>
      <c r="DI40" s="2">
        <v>0.45114717467146848</v>
      </c>
      <c r="DJ40" s="2">
        <v>0.23670530420937425</v>
      </c>
      <c r="DK40" s="2">
        <v>6.1376456174386793E-2</v>
      </c>
      <c r="DL40" s="2">
        <v>0.11698011959178228</v>
      </c>
      <c r="DM40" s="2">
        <v>0.34103099016244676</v>
      </c>
      <c r="DN40" s="2">
        <v>4.6596402020238202E-2</v>
      </c>
      <c r="DO40" s="5">
        <v>4.5365083249841301E-2</v>
      </c>
      <c r="DP40" s="5">
        <v>5.2853792282986693E-2</v>
      </c>
      <c r="DQ40" s="2">
        <v>-1.8714902634712136E-2</v>
      </c>
      <c r="DR40" s="2">
        <v>0.34475358308828635</v>
      </c>
      <c r="DS40" s="2">
        <v>6.1599802562345304E-2</v>
      </c>
      <c r="DT40" s="2">
        <v>8.8810156542549673E-2</v>
      </c>
      <c r="DU40" s="2">
        <v>9.0927444512541533E-2</v>
      </c>
      <c r="DV40" s="2">
        <v>0.1007363951508687</v>
      </c>
      <c r="DW40" s="5">
        <v>0.10664493949366115</v>
      </c>
      <c r="DX40" s="5">
        <v>0.1091874195009141</v>
      </c>
      <c r="DY40" s="5">
        <v>2.3401705617637951</v>
      </c>
      <c r="DZ40" s="6">
        <v>3.4720027685949197E-12</v>
      </c>
      <c r="EA40" s="6">
        <v>3.3802544362240186E-12</v>
      </c>
      <c r="EB40" s="6">
        <v>3.9382549978336824E-12</v>
      </c>
      <c r="EC40" s="6">
        <v>-1.394489508728226E-12</v>
      </c>
      <c r="ED40" s="6">
        <v>2.5688365261456508E-11</v>
      </c>
      <c r="EE40" s="13">
        <v>459538000</v>
      </c>
      <c r="EF40" s="13">
        <v>412408000</v>
      </c>
      <c r="EG40" s="13">
        <v>0</v>
      </c>
      <c r="EH40" s="13">
        <v>2838105000</v>
      </c>
      <c r="EI40" s="5">
        <v>5.5</v>
      </c>
      <c r="EJ40" s="5">
        <v>1133244</v>
      </c>
      <c r="EK40" s="5">
        <v>1133244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1133244</v>
      </c>
      <c r="EX40" s="5">
        <v>6</v>
      </c>
      <c r="EY40" s="5">
        <v>6028638</v>
      </c>
      <c r="EZ40" s="5">
        <v>3404682</v>
      </c>
      <c r="FA40" s="5">
        <v>2623956</v>
      </c>
      <c r="FB40" s="5">
        <v>0</v>
      </c>
      <c r="FC40" s="5">
        <v>0</v>
      </c>
      <c r="FD40" s="5">
        <v>5693750</v>
      </c>
      <c r="FE40" s="5">
        <v>5693750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1966058</v>
      </c>
      <c r="FL40" s="5">
        <v>13688446</v>
      </c>
      <c r="FM40" s="5" t="s">
        <v>282</v>
      </c>
      <c r="FN40" s="5">
        <v>0</v>
      </c>
      <c r="FO40" s="5">
        <v>0</v>
      </c>
      <c r="FP40" s="5">
        <v>0</v>
      </c>
      <c r="FQ40" s="5">
        <v>0</v>
      </c>
      <c r="FR40" s="5">
        <v>0</v>
      </c>
      <c r="FS40" s="5">
        <v>0</v>
      </c>
      <c r="FT40" s="5">
        <v>0</v>
      </c>
      <c r="FU40" s="5">
        <v>0</v>
      </c>
      <c r="FV40" s="5">
        <v>0</v>
      </c>
      <c r="FW40" s="5">
        <v>0</v>
      </c>
      <c r="FX40" s="5">
        <v>0</v>
      </c>
      <c r="FY40" s="5">
        <v>0</v>
      </c>
      <c r="FZ40" s="5">
        <v>0</v>
      </c>
      <c r="GA40" s="5">
        <v>0</v>
      </c>
      <c r="GB40" s="5">
        <v>11</v>
      </c>
      <c r="GC40" s="5">
        <v>6</v>
      </c>
      <c r="GD40" s="5">
        <v>5</v>
      </c>
      <c r="GE40" s="5">
        <v>0</v>
      </c>
      <c r="GF40" s="5">
        <v>0</v>
      </c>
      <c r="GG40" s="5">
        <v>0</v>
      </c>
      <c r="GH40" s="5">
        <v>0</v>
      </c>
      <c r="GI40" s="5">
        <v>0</v>
      </c>
      <c r="GJ40" s="5">
        <v>1</v>
      </c>
      <c r="GK40" s="5">
        <v>0</v>
      </c>
      <c r="GL40" s="5">
        <v>0</v>
      </c>
      <c r="GM40" s="5">
        <v>0</v>
      </c>
      <c r="GN40" s="5">
        <v>7</v>
      </c>
      <c r="GO40" s="5">
        <v>6.5</v>
      </c>
      <c r="GP40" s="5">
        <v>0.5</v>
      </c>
      <c r="GQ40" s="5">
        <v>0</v>
      </c>
      <c r="GR40" s="5">
        <v>3</v>
      </c>
      <c r="GS40" s="5">
        <v>0.5</v>
      </c>
      <c r="GT40" s="5">
        <v>2.5</v>
      </c>
      <c r="GU40" s="5">
        <v>0</v>
      </c>
      <c r="GV40" s="5">
        <v>12</v>
      </c>
      <c r="GW40" s="5">
        <v>6.5</v>
      </c>
      <c r="GX40" s="5">
        <v>5.5</v>
      </c>
      <c r="GY40" s="5">
        <v>0</v>
      </c>
      <c r="GZ40" s="5">
        <v>6</v>
      </c>
      <c r="HA40" s="5">
        <v>4</v>
      </c>
      <c r="HB40" s="5">
        <v>2</v>
      </c>
      <c r="HC40" s="5">
        <v>0</v>
      </c>
      <c r="HD40" s="5">
        <v>2</v>
      </c>
      <c r="HE40" s="5">
        <v>1</v>
      </c>
      <c r="HF40" s="5">
        <v>1</v>
      </c>
      <c r="HG40" s="5">
        <v>0</v>
      </c>
      <c r="HH40" s="69">
        <v>0</v>
      </c>
      <c r="HI40" s="5">
        <v>0</v>
      </c>
      <c r="HJ40" s="5">
        <v>0</v>
      </c>
      <c r="HK40" s="5">
        <v>0</v>
      </c>
      <c r="HL40" s="5">
        <v>0</v>
      </c>
      <c r="HM40" s="5">
        <v>0</v>
      </c>
      <c r="HN40" s="5">
        <v>0</v>
      </c>
      <c r="HO40" s="5">
        <v>0</v>
      </c>
      <c r="HP40" s="13">
        <v>0</v>
      </c>
      <c r="HQ40" s="71">
        <v>15.529775958</v>
      </c>
      <c r="HR40" s="20">
        <v>0.41110000000000002</v>
      </c>
      <c r="HS40" s="72">
        <v>2843108000</v>
      </c>
      <c r="HT40" s="72">
        <v>5281966200</v>
      </c>
      <c r="HU40" s="71">
        <v>6.1599802562345304E-2</v>
      </c>
      <c r="HV40" s="72">
        <v>21.768163656934547</v>
      </c>
      <c r="HW40" s="72">
        <v>22.387564251709623</v>
      </c>
      <c r="HX40" s="72">
        <v>3.5177886354216648E-2</v>
      </c>
      <c r="HY40" s="72">
        <v>7.1134721648208063E-3</v>
      </c>
      <c r="HZ40" s="72">
        <v>23.267194884498661</v>
      </c>
    </row>
    <row r="41" spans="1:234">
      <c r="A41" s="13">
        <v>2016</v>
      </c>
      <c r="B41" s="2">
        <v>223</v>
      </c>
      <c r="C41" s="3" t="s">
        <v>276</v>
      </c>
      <c r="D41" s="5">
        <v>73178600000118</v>
      </c>
      <c r="E41" s="5" t="s">
        <v>277</v>
      </c>
      <c r="F41" s="5" t="s">
        <v>278</v>
      </c>
      <c r="G41" s="5" t="s">
        <v>279</v>
      </c>
      <c r="H41" s="5" t="s">
        <v>280</v>
      </c>
      <c r="I41" s="5" t="s">
        <v>281</v>
      </c>
      <c r="J41" s="5" t="s">
        <v>229</v>
      </c>
      <c r="K41" s="5" t="s">
        <v>230</v>
      </c>
      <c r="L41" s="5" t="s">
        <v>231</v>
      </c>
      <c r="M41" s="5" t="s">
        <v>232</v>
      </c>
      <c r="N41" s="2" t="s">
        <v>253</v>
      </c>
      <c r="O41" s="2">
        <v>0.56799999999999995</v>
      </c>
      <c r="P41" s="2">
        <v>0.371</v>
      </c>
      <c r="Q41" s="2" t="s">
        <v>234</v>
      </c>
      <c r="R41" s="9">
        <v>2016</v>
      </c>
      <c r="S41" s="2">
        <v>7916960000</v>
      </c>
      <c r="T41" s="2">
        <v>513757000</v>
      </c>
      <c r="U41" s="2">
        <v>1016529000</v>
      </c>
      <c r="V41" s="2">
        <v>2615078000</v>
      </c>
      <c r="W41" s="2">
        <v>2615078000</v>
      </c>
      <c r="X41" s="2">
        <v>0</v>
      </c>
      <c r="Y41" s="2">
        <v>3656791000</v>
      </c>
      <c r="Z41" s="2">
        <v>487486000</v>
      </c>
      <c r="AA41" s="2">
        <v>18119000</v>
      </c>
      <c r="AB41" s="2">
        <v>84076000</v>
      </c>
      <c r="AC41" s="2">
        <v>3962739000</v>
      </c>
      <c r="AD41" s="2">
        <v>2907641000</v>
      </c>
      <c r="AE41" s="2">
        <v>168005000</v>
      </c>
      <c r="AF41" s="2">
        <v>0</v>
      </c>
      <c r="AG41" s="2">
        <v>764714000</v>
      </c>
      <c r="AH41" s="2">
        <v>764714000</v>
      </c>
      <c r="AI41" s="2">
        <v>903345000</v>
      </c>
      <c r="AJ41" s="2">
        <v>85690000</v>
      </c>
      <c r="AK41" s="2">
        <v>66063000</v>
      </c>
      <c r="AL41" s="2">
        <v>66063000</v>
      </c>
      <c r="AM41" s="2">
        <v>0</v>
      </c>
      <c r="AN41" s="2">
        <v>0</v>
      </c>
      <c r="AO41" s="2">
        <v>11879699000</v>
      </c>
      <c r="AP41" s="2">
        <v>2276008000</v>
      </c>
      <c r="AQ41" s="2">
        <v>209166000</v>
      </c>
      <c r="AR41" s="2">
        <v>126957000</v>
      </c>
      <c r="AS41" s="2">
        <v>1135102000</v>
      </c>
      <c r="AT41" s="2">
        <v>877307000</v>
      </c>
      <c r="AU41" s="2">
        <v>257795000</v>
      </c>
      <c r="AV41" s="2">
        <v>0</v>
      </c>
      <c r="AW41" s="2">
        <v>755863000</v>
      </c>
      <c r="AX41" s="2">
        <v>2836949000</v>
      </c>
      <c r="AY41" s="2">
        <v>2288562000</v>
      </c>
      <c r="AZ41" s="2">
        <v>1993514000</v>
      </c>
      <c r="BA41" s="2">
        <v>295048000</v>
      </c>
      <c r="BB41" s="2">
        <v>0</v>
      </c>
      <c r="BC41" s="2">
        <v>0</v>
      </c>
      <c r="BD41" s="2">
        <v>36930000</v>
      </c>
      <c r="BE41" s="2">
        <v>6766742000</v>
      </c>
      <c r="BF41" s="2">
        <v>6013556000</v>
      </c>
      <c r="BG41" s="2">
        <v>11879699000</v>
      </c>
      <c r="BH41" s="2">
        <v>3195310000</v>
      </c>
      <c r="BI41" s="2">
        <v>1062523000</v>
      </c>
      <c r="BJ41" s="2">
        <v>239200000</v>
      </c>
      <c r="BK41" s="2">
        <v>318343000</v>
      </c>
      <c r="BL41" s="2">
        <v>73723000</v>
      </c>
      <c r="BM41" s="2">
        <v>244620000</v>
      </c>
      <c r="BN41" s="2">
        <v>6233000</v>
      </c>
      <c r="BO41" s="2">
        <v>0</v>
      </c>
      <c r="BP41" s="2">
        <v>280534000</v>
      </c>
      <c r="BQ41" s="2">
        <v>-601522000</v>
      </c>
      <c r="BR41" s="2">
        <v>106244000</v>
      </c>
      <c r="BS41" s="2">
        <v>-314755000</v>
      </c>
      <c r="BT41" s="2">
        <v>0.39754212510999998</v>
      </c>
      <c r="BU41" s="2">
        <v>15.736155268999999</v>
      </c>
      <c r="BV41" s="2">
        <v>1893378</v>
      </c>
      <c r="BW41" s="2">
        <v>3423664</v>
      </c>
      <c r="BX41" s="2">
        <v>28.8</v>
      </c>
      <c r="BY41" s="2">
        <v>50.6</v>
      </c>
      <c r="BZ41" s="2">
        <v>43</v>
      </c>
      <c r="CA41" s="2">
        <v>75.599999999999994</v>
      </c>
      <c r="CB41" s="2">
        <v>345444</v>
      </c>
      <c r="CC41" s="2">
        <v>106244</v>
      </c>
      <c r="CD41" s="2">
        <v>3924670.23</v>
      </c>
      <c r="CE41" s="2">
        <v>10.196815924999999</v>
      </c>
      <c r="CF41" s="2">
        <v>382149</v>
      </c>
      <c r="CG41" s="2">
        <v>399743</v>
      </c>
      <c r="CH41" s="2">
        <v>852788000</v>
      </c>
      <c r="CI41" s="2">
        <v>-521749000</v>
      </c>
      <c r="CJ41" s="2">
        <v>-314755000</v>
      </c>
      <c r="CK41" s="2">
        <v>-761532000</v>
      </c>
      <c r="CL41" s="2">
        <v>-98368000</v>
      </c>
      <c r="CM41" s="4">
        <v>3.5827063373928519E-2</v>
      </c>
      <c r="CN41" s="4">
        <v>7.8557137905798682E-11</v>
      </c>
      <c r="CO41" s="2">
        <v>-1145874000</v>
      </c>
      <c r="CP41" s="2">
        <v>-9.0016581840669158E-2</v>
      </c>
      <c r="CQ41" s="2">
        <v>-272568000</v>
      </c>
      <c r="CR41" s="2">
        <v>-6.8604419875961428E-2</v>
      </c>
      <c r="CS41" s="2">
        <v>6.731561147147889E-3</v>
      </c>
      <c r="CT41" s="2">
        <v>-1476743000</v>
      </c>
      <c r="CU41" s="2">
        <v>839180000</v>
      </c>
      <c r="CV41" s="2">
        <v>2620273000</v>
      </c>
      <c r="CW41" s="2">
        <v>-272568000</v>
      </c>
      <c r="CX41" s="2">
        <v>-45004000</v>
      </c>
      <c r="CY41" s="2">
        <v>-32205000</v>
      </c>
      <c r="CZ41" s="2">
        <v>-62136000</v>
      </c>
      <c r="DA41" s="2">
        <v>165581000</v>
      </c>
      <c r="DB41" s="5">
        <v>23.198096813859593</v>
      </c>
      <c r="DC41" s="5">
        <v>21.884949946673203</v>
      </c>
      <c r="DD41" s="5">
        <v>15.182792887834555</v>
      </c>
      <c r="DE41" s="5">
        <v>5.7999406952415208E-4</v>
      </c>
      <c r="DF41" s="2">
        <v>0.39754212510999998</v>
      </c>
      <c r="DG41" s="2">
        <v>0.75560099675737602</v>
      </c>
      <c r="DH41" s="2">
        <v>0.43039449063482166</v>
      </c>
      <c r="DI41" s="2">
        <v>0.41924887929819105</v>
      </c>
      <c r="DJ41" s="2">
        <v>0.23880647144342632</v>
      </c>
      <c r="DK41" s="2">
        <v>7.1785320486655424E-2</v>
      </c>
      <c r="DL41" s="2">
        <v>0.12602638019891996</v>
      </c>
      <c r="DM41" s="2">
        <v>0.2689723030861304</v>
      </c>
      <c r="DN41" s="2">
        <v>2.0591430809821024E-2</v>
      </c>
      <c r="DO41" s="5">
        <v>1.9880299660855676E-2</v>
      </c>
      <c r="DP41" s="5">
        <v>2.0135190293962834E-2</v>
      </c>
      <c r="DQ41" s="2">
        <v>-2.9338537954539085E-2</v>
      </c>
      <c r="DR41" s="2">
        <v>0.41009237676920163</v>
      </c>
      <c r="DS41" s="2">
        <v>7.2115688304055514E-2</v>
      </c>
      <c r="DT41" s="2">
        <v>3.6150336454382329E-2</v>
      </c>
      <c r="DU41" s="2">
        <v>3.6386546140756967E-2</v>
      </c>
      <c r="DV41" s="2">
        <v>3.5349360149980594E-2</v>
      </c>
      <c r="DW41" s="5">
        <v>6.1903719692578789E-2</v>
      </c>
      <c r="DX41" s="5">
        <v>6.230820439861906E-2</v>
      </c>
      <c r="DY41" s="5">
        <v>2.3586112145613414</v>
      </c>
      <c r="DZ41" s="6">
        <v>1.617603869804822E-12</v>
      </c>
      <c r="EA41" s="6">
        <v>1.5617394420664421E-12</v>
      </c>
      <c r="EB41" s="6">
        <v>1.5817629206823373E-12</v>
      </c>
      <c r="EC41" s="6">
        <v>-2.3047515720492355E-12</v>
      </c>
      <c r="ED41" s="6">
        <v>3.2215683395974922E-11</v>
      </c>
      <c r="EE41" s="13">
        <v>400579000</v>
      </c>
      <c r="EF41" s="13">
        <v>438601000</v>
      </c>
      <c r="EG41" s="13">
        <v>0</v>
      </c>
      <c r="EH41" s="13">
        <v>2132787000</v>
      </c>
      <c r="EI41" s="13">
        <v>5</v>
      </c>
      <c r="EJ41" s="13">
        <v>1341529</v>
      </c>
      <c r="EK41" s="13">
        <v>1341529</v>
      </c>
      <c r="EL41" s="13">
        <v>0</v>
      </c>
      <c r="EM41" s="13">
        <v>0</v>
      </c>
      <c r="EN41" s="13">
        <v>0</v>
      </c>
      <c r="EO41" s="13">
        <v>0</v>
      </c>
      <c r="EP41" s="13">
        <v>0</v>
      </c>
      <c r="EQ41" s="13">
        <v>0</v>
      </c>
      <c r="ER41" s="13">
        <v>0</v>
      </c>
      <c r="ES41" s="13">
        <v>0</v>
      </c>
      <c r="ET41" s="13">
        <v>0</v>
      </c>
      <c r="EU41" s="13">
        <v>0</v>
      </c>
      <c r="EV41" s="13">
        <v>0</v>
      </c>
      <c r="EW41" s="13">
        <v>1341529</v>
      </c>
      <c r="EX41" s="13">
        <v>6.8</v>
      </c>
      <c r="EY41" s="13">
        <v>5963485</v>
      </c>
      <c r="EZ41" s="13">
        <v>3124806</v>
      </c>
      <c r="FA41" s="13">
        <v>2838679</v>
      </c>
      <c r="FB41" s="13">
        <v>0</v>
      </c>
      <c r="FC41" s="13">
        <v>0</v>
      </c>
      <c r="FD41" s="13">
        <v>2781081</v>
      </c>
      <c r="FE41" s="13">
        <v>2781081</v>
      </c>
      <c r="FF41" s="13">
        <v>0</v>
      </c>
      <c r="FG41" s="13">
        <v>0</v>
      </c>
      <c r="FH41" s="13">
        <v>0</v>
      </c>
      <c r="FI41" s="13">
        <v>0</v>
      </c>
      <c r="FJ41" s="13">
        <v>0</v>
      </c>
      <c r="FK41" s="13">
        <v>14042918</v>
      </c>
      <c r="FL41" s="13">
        <v>22787484</v>
      </c>
      <c r="FM41" s="13" t="s">
        <v>282</v>
      </c>
      <c r="FN41" s="13">
        <v>0</v>
      </c>
      <c r="FO41" s="13">
        <v>0</v>
      </c>
      <c r="FP41" s="13">
        <v>0</v>
      </c>
      <c r="FQ41" s="13">
        <v>0</v>
      </c>
      <c r="FR41" s="13">
        <v>0</v>
      </c>
      <c r="FS41" s="13">
        <v>0</v>
      </c>
      <c r="FT41" s="13">
        <v>0</v>
      </c>
      <c r="FU41" s="13">
        <v>0</v>
      </c>
      <c r="FV41" s="13">
        <v>0</v>
      </c>
      <c r="FW41" s="13">
        <v>0</v>
      </c>
      <c r="FX41" s="13">
        <v>0</v>
      </c>
      <c r="FY41" s="13">
        <v>0</v>
      </c>
      <c r="FZ41" s="13">
        <v>0</v>
      </c>
      <c r="GA41" s="13">
        <v>0</v>
      </c>
      <c r="GB41" s="5">
        <v>12</v>
      </c>
      <c r="GC41" s="13">
        <v>6</v>
      </c>
      <c r="GD41" s="13">
        <v>6</v>
      </c>
      <c r="GE41" s="13">
        <v>0</v>
      </c>
      <c r="GF41" s="13">
        <v>0</v>
      </c>
      <c r="GG41" s="13">
        <v>0</v>
      </c>
      <c r="GH41" s="13">
        <v>0</v>
      </c>
      <c r="GI41" s="13">
        <v>0</v>
      </c>
      <c r="GJ41" s="13">
        <v>1</v>
      </c>
      <c r="GK41" s="13">
        <v>0</v>
      </c>
      <c r="GL41" s="13">
        <v>0</v>
      </c>
      <c r="GM41" s="13">
        <v>0</v>
      </c>
      <c r="GN41" s="13">
        <v>13</v>
      </c>
      <c r="GO41" s="13">
        <v>6.5</v>
      </c>
      <c r="GP41" s="13">
        <v>6.5</v>
      </c>
      <c r="GQ41" s="13">
        <v>0</v>
      </c>
      <c r="GR41" s="13">
        <v>6</v>
      </c>
      <c r="GS41" s="13">
        <v>5.5</v>
      </c>
      <c r="GT41" s="13">
        <v>0.5</v>
      </c>
      <c r="GU41" s="13">
        <v>0</v>
      </c>
      <c r="GV41" s="13">
        <v>13</v>
      </c>
      <c r="GW41" s="13">
        <v>6.5</v>
      </c>
      <c r="GX41" s="13">
        <v>6.5</v>
      </c>
      <c r="GY41" s="13">
        <v>0</v>
      </c>
      <c r="GZ41" s="13">
        <v>6</v>
      </c>
      <c r="HA41" s="13">
        <v>4</v>
      </c>
      <c r="HB41" s="13">
        <v>2</v>
      </c>
      <c r="HC41" s="13">
        <v>0</v>
      </c>
      <c r="HD41" s="13">
        <v>3</v>
      </c>
      <c r="HE41" s="13">
        <v>1</v>
      </c>
      <c r="HF41" s="13">
        <v>2</v>
      </c>
      <c r="HG41" s="13">
        <v>0</v>
      </c>
      <c r="HH41" s="73">
        <v>0</v>
      </c>
      <c r="HI41" s="13">
        <v>0</v>
      </c>
      <c r="HJ41" s="13">
        <v>0</v>
      </c>
      <c r="HK41" s="13">
        <v>0</v>
      </c>
      <c r="HL41" s="13">
        <v>0</v>
      </c>
      <c r="HM41" s="13">
        <v>0</v>
      </c>
      <c r="HN41" s="13">
        <v>0</v>
      </c>
      <c r="HO41" s="13">
        <v>0</v>
      </c>
      <c r="HP41" s="13">
        <v>0</v>
      </c>
      <c r="HQ41" s="71">
        <v>15.736155268999999</v>
      </c>
      <c r="HR41" s="20">
        <v>0.44490000000000002</v>
      </c>
      <c r="HS41" s="72">
        <v>3924670000</v>
      </c>
      <c r="HT41" s="72">
        <v>4848037600</v>
      </c>
      <c r="HU41" s="71">
        <v>7.2115688304055514E-2</v>
      </c>
      <c r="HV41" s="72">
        <v>22.090548108213042</v>
      </c>
      <c r="HW41" s="72">
        <v>22.301839841458925</v>
      </c>
      <c r="HX41" s="72">
        <v>1.2740390139514477E-2</v>
      </c>
      <c r="HY41" s="72">
        <v>1.586290844465027E-2</v>
      </c>
      <c r="HZ41" s="72">
        <v>23.198096813859593</v>
      </c>
    </row>
    <row r="42" spans="1:234">
      <c r="A42" s="10">
        <v>2013</v>
      </c>
      <c r="B42" s="2">
        <v>239</v>
      </c>
      <c r="C42" s="3" t="s">
        <v>283</v>
      </c>
      <c r="D42" s="9">
        <v>4149454000180</v>
      </c>
      <c r="E42" s="5" t="s">
        <v>284</v>
      </c>
      <c r="F42" s="5" t="s">
        <v>256</v>
      </c>
      <c r="G42" s="5" t="s">
        <v>257</v>
      </c>
      <c r="H42" s="5" t="s">
        <v>258</v>
      </c>
      <c r="I42" s="5" t="s">
        <v>259</v>
      </c>
      <c r="J42" s="5" t="s">
        <v>229</v>
      </c>
      <c r="K42" s="5" t="s">
        <v>230</v>
      </c>
      <c r="L42" s="5" t="s">
        <v>231</v>
      </c>
      <c r="M42" s="5" t="s">
        <v>232</v>
      </c>
      <c r="N42" s="2" t="s">
        <v>253</v>
      </c>
      <c r="O42" s="2">
        <v>0.33800000000000002</v>
      </c>
      <c r="P42" s="2">
        <v>0.22</v>
      </c>
      <c r="Q42" s="2" t="s">
        <v>234</v>
      </c>
      <c r="R42" s="9">
        <v>2013</v>
      </c>
      <c r="S42" s="2">
        <v>1366878000</v>
      </c>
      <c r="T42" s="2">
        <v>1071043000</v>
      </c>
      <c r="U42" s="2">
        <v>70740000</v>
      </c>
      <c r="V42" s="2">
        <v>151651000</v>
      </c>
      <c r="W42" s="2">
        <v>151651000</v>
      </c>
      <c r="X42" s="2">
        <v>0</v>
      </c>
      <c r="Y42" s="2">
        <v>0</v>
      </c>
      <c r="Z42" s="2">
        <v>0</v>
      </c>
      <c r="AA42" s="2">
        <v>36576000</v>
      </c>
      <c r="AB42" s="2">
        <v>30003000</v>
      </c>
      <c r="AC42" s="2">
        <v>5133890000</v>
      </c>
      <c r="AD42" s="2">
        <v>641359000</v>
      </c>
      <c r="AE42" s="2">
        <v>0</v>
      </c>
      <c r="AF42" s="2">
        <v>0</v>
      </c>
      <c r="AG42" s="2">
        <v>0</v>
      </c>
      <c r="AH42" s="2">
        <v>0</v>
      </c>
      <c r="AI42" s="2">
        <v>253159000</v>
      </c>
      <c r="AJ42" s="2">
        <v>428020000</v>
      </c>
      <c r="AK42" s="2">
        <v>3811352000</v>
      </c>
      <c r="AL42" s="2"/>
      <c r="AM42" s="2"/>
      <c r="AN42" s="2">
        <v>0</v>
      </c>
      <c r="AO42" s="2">
        <v>6500768000</v>
      </c>
      <c r="AP42" s="2">
        <v>1165859000</v>
      </c>
      <c r="AQ42" s="2">
        <v>79917000</v>
      </c>
      <c r="AR42" s="2">
        <v>33138000</v>
      </c>
      <c r="AS42" s="2">
        <v>835609000</v>
      </c>
      <c r="AT42" s="2">
        <v>571533000</v>
      </c>
      <c r="AU42" s="2">
        <v>264076000</v>
      </c>
      <c r="AV42" s="2">
        <v>0</v>
      </c>
      <c r="AW42" s="2">
        <v>91182000</v>
      </c>
      <c r="AX42" s="2">
        <v>3236880000</v>
      </c>
      <c r="AY42" s="2">
        <v>2865014000</v>
      </c>
      <c r="AZ42" s="2">
        <v>218482000</v>
      </c>
      <c r="BA42" s="2">
        <v>2646532000</v>
      </c>
      <c r="BB42" s="2">
        <v>0</v>
      </c>
      <c r="BC42" s="2">
        <v>69445000</v>
      </c>
      <c r="BD42" s="2">
        <v>36889000</v>
      </c>
      <c r="BE42" s="2">
        <v>2098029000</v>
      </c>
      <c r="BF42" s="2">
        <v>2071970000</v>
      </c>
      <c r="BG42" s="2">
        <v>6500768000</v>
      </c>
      <c r="BH42" s="2">
        <v>2639059000</v>
      </c>
      <c r="BI42" s="2">
        <v>1292453000</v>
      </c>
      <c r="BJ42" s="2">
        <v>959656000</v>
      </c>
      <c r="BK42" s="2">
        <v>634179000</v>
      </c>
      <c r="BL42" s="2">
        <v>234667000</v>
      </c>
      <c r="BM42" s="2">
        <v>399512000</v>
      </c>
      <c r="BN42" s="2">
        <v>1032947000</v>
      </c>
      <c r="BO42" s="2">
        <v>0</v>
      </c>
      <c r="BP42" s="2">
        <v>-577713000</v>
      </c>
      <c r="BQ42" s="2">
        <v>-163172000</v>
      </c>
      <c r="BR42" s="2">
        <v>236631000</v>
      </c>
      <c r="BS42" s="2">
        <v>292062000</v>
      </c>
      <c r="BT42" s="2">
        <v>0.71277183973000002</v>
      </c>
      <c r="BU42" s="2">
        <v>3.7121634235999998</v>
      </c>
      <c r="BV42" s="2">
        <v>2558840</v>
      </c>
      <c r="BW42" s="2">
        <v>3700623</v>
      </c>
      <c r="BX42" s="2">
        <v>56.9</v>
      </c>
      <c r="BY42" s="2">
        <v>176.4</v>
      </c>
      <c r="BZ42" s="2">
        <v>67.7</v>
      </c>
      <c r="CA42" s="2">
        <v>209.9</v>
      </c>
      <c r="CB42" s="2">
        <v>1196287</v>
      </c>
      <c r="CC42" s="2">
        <v>236631</v>
      </c>
      <c r="CD42" s="2">
        <v>8260723.5999999996</v>
      </c>
      <c r="CE42" s="2">
        <v>11.936559348999999</v>
      </c>
      <c r="CF42" s="2">
        <v>558157</v>
      </c>
      <c r="CG42" s="2">
        <v>558699</v>
      </c>
      <c r="CH42" s="2">
        <v>3035861000</v>
      </c>
      <c r="CI42" s="2">
        <v>57097000</v>
      </c>
      <c r="CJ42" s="2">
        <v>124127000</v>
      </c>
      <c r="CK42" s="2">
        <v>-268577000</v>
      </c>
      <c r="CL42" s="2">
        <v>-176856000</v>
      </c>
      <c r="CM42" s="4">
        <v>3.9468274145265077E-3</v>
      </c>
      <c r="CN42" s="4">
        <v>1.6139559415851242E-10</v>
      </c>
      <c r="CO42" s="2">
        <v>229952000</v>
      </c>
      <c r="CP42" s="2">
        <v>3.7113239667938246E-2</v>
      </c>
      <c r="CQ42" s="2">
        <v>-102381000</v>
      </c>
      <c r="CR42" s="2">
        <v>5.3637081993480912E-2</v>
      </c>
      <c r="CS42" s="2">
        <v>6.9080542211726492E-2</v>
      </c>
      <c r="CT42" s="2">
        <v>581736000</v>
      </c>
      <c r="CU42" s="2">
        <v>333566000</v>
      </c>
      <c r="CV42" s="2">
        <v>1346606000</v>
      </c>
      <c r="CW42" s="2">
        <v>-102381000</v>
      </c>
      <c r="CX42" s="2">
        <v>-70221000</v>
      </c>
      <c r="CY42" s="2">
        <v>495000</v>
      </c>
      <c r="CZ42" s="2">
        <v>-10781000</v>
      </c>
      <c r="DA42" s="2">
        <v>-42446000</v>
      </c>
      <c r="DB42" s="5">
        <v>22.59518616071454</v>
      </c>
      <c r="DC42" s="5">
        <v>21.693688251171075</v>
      </c>
      <c r="DD42" s="5">
        <v>15.92702274456582</v>
      </c>
      <c r="DE42" s="5">
        <v>3.9373734109490379E-3</v>
      </c>
      <c r="DF42" s="2">
        <v>0.71277183973000002</v>
      </c>
      <c r="DG42" s="2">
        <v>2.0985119843434004</v>
      </c>
      <c r="DH42" s="2">
        <v>0.67726444013999576</v>
      </c>
      <c r="DI42" s="2">
        <v>1.5428194748499664</v>
      </c>
      <c r="DJ42" s="2">
        <v>0.49792270697862162</v>
      </c>
      <c r="DK42" s="2">
        <v>0.46700036057278155</v>
      </c>
      <c r="DL42" s="2">
        <v>1.4470062139274529</v>
      </c>
      <c r="DM42" s="2">
        <v>0.40596111105641675</v>
      </c>
      <c r="DN42" s="2">
        <v>6.1456123338042519E-2</v>
      </c>
      <c r="DO42" s="5">
        <v>6.2931508946717285E-2</v>
      </c>
      <c r="DP42" s="5">
        <v>0.14762194251509975</v>
      </c>
      <c r="DQ42" s="2">
        <v>-4.2353457314581906E-3</v>
      </c>
      <c r="DR42" s="2">
        <v>-9.0327808616458671E-2</v>
      </c>
      <c r="DS42" s="2">
        <v>0.46827109098494207</v>
      </c>
      <c r="DT42" s="2">
        <v>0.19042253467421089</v>
      </c>
      <c r="DU42" s="2">
        <v>0.18918455618494165</v>
      </c>
      <c r="DV42" s="2">
        <v>0.45740835803508911</v>
      </c>
      <c r="DW42" s="5">
        <v>0.19698416942759134</v>
      </c>
      <c r="DX42" s="5">
        <v>0.19570353231762352</v>
      </c>
      <c r="DY42" s="5">
        <v>1.9128659116753357</v>
      </c>
      <c r="DZ42" s="6">
        <v>9.9187475408221941E-12</v>
      </c>
      <c r="EA42" s="6">
        <v>1.0156868277747176E-11</v>
      </c>
      <c r="EB42" s="6">
        <v>2.3825531123058288E-11</v>
      </c>
      <c r="EC42" s="6">
        <v>-6.8356614079541403E-13</v>
      </c>
      <c r="ED42" s="6">
        <v>-1.4578510340689744E-11</v>
      </c>
      <c r="EE42" s="10">
        <v>0</v>
      </c>
      <c r="EF42" s="10">
        <v>365104000</v>
      </c>
      <c r="EG42" s="10">
        <v>-31538000</v>
      </c>
      <c r="EH42" s="10">
        <v>1346606000</v>
      </c>
      <c r="EI42" s="5">
        <v>8.75</v>
      </c>
      <c r="EJ42" s="5">
        <v>2054000</v>
      </c>
      <c r="EK42" s="5">
        <v>2054000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  <c r="EQ42" s="5">
        <v>0</v>
      </c>
      <c r="ER42" s="5">
        <v>0</v>
      </c>
      <c r="ES42" s="5">
        <v>0</v>
      </c>
      <c r="ET42" s="5">
        <v>0</v>
      </c>
      <c r="EU42" s="5">
        <v>0</v>
      </c>
      <c r="EV42" s="5">
        <v>0</v>
      </c>
      <c r="EW42" s="5">
        <v>2054000</v>
      </c>
      <c r="EX42" s="5">
        <v>5.17</v>
      </c>
      <c r="EY42" s="5">
        <v>5849159.96</v>
      </c>
      <c r="EZ42" s="5">
        <v>5450859.96</v>
      </c>
      <c r="FA42" s="5">
        <v>398300</v>
      </c>
      <c r="FB42" s="5">
        <v>0</v>
      </c>
      <c r="FC42" s="5">
        <v>0</v>
      </c>
      <c r="FD42" s="5">
        <v>4447228.6500000004</v>
      </c>
      <c r="FE42" s="5">
        <v>0</v>
      </c>
      <c r="FF42" s="5">
        <v>4447228.6500000004</v>
      </c>
      <c r="FG42" s="5">
        <v>0</v>
      </c>
      <c r="FH42" s="5">
        <v>0</v>
      </c>
      <c r="FI42" s="5">
        <v>0</v>
      </c>
      <c r="FJ42" s="5">
        <v>0</v>
      </c>
      <c r="FK42" s="5">
        <v>2971294.67</v>
      </c>
      <c r="FL42" s="5">
        <v>13267683.279999999</v>
      </c>
      <c r="FM42" s="5" t="s">
        <v>282</v>
      </c>
      <c r="FN42" s="5">
        <v>0</v>
      </c>
      <c r="FO42" s="5">
        <v>0</v>
      </c>
      <c r="FP42" s="5">
        <v>0</v>
      </c>
      <c r="FQ42" s="5">
        <v>0</v>
      </c>
      <c r="FR42" s="5">
        <v>0</v>
      </c>
      <c r="FS42" s="5">
        <v>0</v>
      </c>
      <c r="FT42" s="5">
        <v>0</v>
      </c>
      <c r="FU42" s="5">
        <v>0</v>
      </c>
      <c r="FV42" s="5">
        <v>0</v>
      </c>
      <c r="FW42" s="5">
        <v>0</v>
      </c>
      <c r="FX42" s="5">
        <v>0</v>
      </c>
      <c r="FY42" s="5">
        <v>0</v>
      </c>
      <c r="FZ42" s="5">
        <v>0</v>
      </c>
      <c r="GA42" s="5">
        <v>0</v>
      </c>
      <c r="GB42" s="5">
        <v>14</v>
      </c>
      <c r="GC42" s="5">
        <v>9</v>
      </c>
      <c r="GD42" s="5">
        <v>5</v>
      </c>
      <c r="GE42" s="5">
        <v>0</v>
      </c>
      <c r="GF42" s="5">
        <v>0</v>
      </c>
      <c r="GG42" s="5">
        <v>0</v>
      </c>
      <c r="GH42" s="5">
        <v>0</v>
      </c>
      <c r="GI42" s="5">
        <v>0</v>
      </c>
      <c r="GJ42" s="5">
        <v>0</v>
      </c>
      <c r="GK42" s="5">
        <v>0</v>
      </c>
      <c r="GL42" s="5">
        <v>0</v>
      </c>
      <c r="GM42" s="5">
        <v>0</v>
      </c>
      <c r="GN42" s="5">
        <v>13</v>
      </c>
      <c r="GO42" s="5">
        <v>9</v>
      </c>
      <c r="GP42" s="5">
        <v>4</v>
      </c>
      <c r="GQ42" s="5">
        <v>0</v>
      </c>
      <c r="GR42" s="5">
        <v>10</v>
      </c>
      <c r="GS42" s="5">
        <v>8</v>
      </c>
      <c r="GT42" s="5">
        <v>2</v>
      </c>
      <c r="GU42" s="5">
        <v>0</v>
      </c>
      <c r="GV42" s="5">
        <v>14</v>
      </c>
      <c r="GW42" s="5">
        <v>9</v>
      </c>
      <c r="GX42" s="5">
        <v>5</v>
      </c>
      <c r="GY42" s="5">
        <v>0</v>
      </c>
      <c r="GZ42" s="5">
        <v>5</v>
      </c>
      <c r="HA42" s="5">
        <v>3</v>
      </c>
      <c r="HB42" s="5">
        <v>2</v>
      </c>
      <c r="HC42" s="5">
        <v>0</v>
      </c>
      <c r="HD42" s="5">
        <v>4</v>
      </c>
      <c r="HE42" s="5">
        <v>3</v>
      </c>
      <c r="HF42" s="5">
        <v>1</v>
      </c>
      <c r="HG42" s="5">
        <v>0</v>
      </c>
      <c r="HH42" s="69">
        <v>0</v>
      </c>
      <c r="HI42" s="5">
        <v>0</v>
      </c>
      <c r="HJ42" s="5">
        <v>0</v>
      </c>
      <c r="HK42" s="5">
        <v>0</v>
      </c>
      <c r="HL42" s="5">
        <v>1</v>
      </c>
      <c r="HM42" s="5">
        <v>1</v>
      </c>
      <c r="HN42" s="5">
        <v>0</v>
      </c>
      <c r="HO42" s="5">
        <v>0</v>
      </c>
      <c r="HP42" s="10">
        <v>0</v>
      </c>
      <c r="HQ42" s="11">
        <v>3.7121634235999998</v>
      </c>
      <c r="HR42" s="20">
        <v>0.64090000000000003</v>
      </c>
      <c r="HS42" s="20">
        <v>8260724000</v>
      </c>
      <c r="HT42" s="20">
        <v>8214299000</v>
      </c>
      <c r="HU42" s="11">
        <v>0.46827109098494207</v>
      </c>
      <c r="HV42" s="20">
        <v>22.834778071969865</v>
      </c>
      <c r="HW42" s="20">
        <v>22.829142253084399</v>
      </c>
      <c r="HX42" s="20">
        <v>6.1200461237810672E-2</v>
      </c>
      <c r="HY42" s="20">
        <v>3.3521300514391852E-2</v>
      </c>
      <c r="HZ42" s="20">
        <v>22.59518616071454</v>
      </c>
    </row>
    <row r="43" spans="1:234">
      <c r="A43" s="13">
        <v>2014</v>
      </c>
      <c r="B43" s="2">
        <v>239</v>
      </c>
      <c r="C43" s="3" t="s">
        <v>283</v>
      </c>
      <c r="D43" s="5">
        <v>4149454000180</v>
      </c>
      <c r="E43" s="5" t="s">
        <v>284</v>
      </c>
      <c r="F43" s="5" t="s">
        <v>256</v>
      </c>
      <c r="G43" s="5" t="s">
        <v>257</v>
      </c>
      <c r="H43" s="5" t="s">
        <v>258</v>
      </c>
      <c r="I43" s="5" t="s">
        <v>259</v>
      </c>
      <c r="J43" s="5" t="s">
        <v>229</v>
      </c>
      <c r="K43" s="5" t="s">
        <v>230</v>
      </c>
      <c r="L43" s="5" t="s">
        <v>231</v>
      </c>
      <c r="M43" s="5" t="s">
        <v>232</v>
      </c>
      <c r="N43" s="2" t="s">
        <v>253</v>
      </c>
      <c r="O43" s="2">
        <v>0.33800000000000002</v>
      </c>
      <c r="P43" s="2">
        <v>0.22</v>
      </c>
      <c r="Q43" s="2" t="s">
        <v>234</v>
      </c>
      <c r="R43" s="9">
        <v>2014</v>
      </c>
      <c r="S43" s="2">
        <v>922700000</v>
      </c>
      <c r="T43" s="2">
        <v>605115000</v>
      </c>
      <c r="U43" s="2">
        <v>54959000</v>
      </c>
      <c r="V43" s="2">
        <v>162733000</v>
      </c>
      <c r="W43" s="2">
        <v>162733000</v>
      </c>
      <c r="X43" s="2">
        <v>0</v>
      </c>
      <c r="Y43" s="2">
        <v>0</v>
      </c>
      <c r="Z43" s="2">
        <v>0</v>
      </c>
      <c r="AA43" s="2">
        <v>63049000</v>
      </c>
      <c r="AB43" s="2">
        <v>30354000</v>
      </c>
      <c r="AC43" s="2">
        <v>5779170000</v>
      </c>
      <c r="AD43" s="2">
        <v>666280000</v>
      </c>
      <c r="AE43" s="2">
        <v>0</v>
      </c>
      <c r="AF43" s="2">
        <v>0</v>
      </c>
      <c r="AG43" s="2">
        <v>0</v>
      </c>
      <c r="AH43" s="2">
        <v>0</v>
      </c>
      <c r="AI43" s="2">
        <v>256434000</v>
      </c>
      <c r="AJ43" s="2">
        <v>502303000</v>
      </c>
      <c r="AK43" s="2">
        <v>4354153000</v>
      </c>
      <c r="AL43" s="2"/>
      <c r="AM43" s="2"/>
      <c r="AN43" s="2">
        <v>0</v>
      </c>
      <c r="AO43" s="2">
        <v>6701870000</v>
      </c>
      <c r="AP43" s="2">
        <v>1274886000</v>
      </c>
      <c r="AQ43" s="2">
        <v>90799000</v>
      </c>
      <c r="AR43" s="2">
        <v>29362000</v>
      </c>
      <c r="AS43" s="2">
        <v>947560000</v>
      </c>
      <c r="AT43" s="2">
        <v>740600000</v>
      </c>
      <c r="AU43" s="2">
        <v>206960000</v>
      </c>
      <c r="AV43" s="2">
        <v>0</v>
      </c>
      <c r="AW43" s="2">
        <v>31467000</v>
      </c>
      <c r="AX43" s="2">
        <v>3642798000</v>
      </c>
      <c r="AY43" s="2">
        <v>3238347000</v>
      </c>
      <c r="AZ43" s="2">
        <v>276891000</v>
      </c>
      <c r="BA43" s="2">
        <v>2961456000</v>
      </c>
      <c r="BB43" s="2">
        <v>0</v>
      </c>
      <c r="BC43" s="2">
        <v>63372000</v>
      </c>
      <c r="BD43" s="2">
        <v>26599000</v>
      </c>
      <c r="BE43" s="2">
        <v>1784186000</v>
      </c>
      <c r="BF43" s="2">
        <v>1730369000</v>
      </c>
      <c r="BG43" s="2">
        <v>6701870000</v>
      </c>
      <c r="BH43" s="2">
        <v>2937001000</v>
      </c>
      <c r="BI43" s="2">
        <v>1215845000</v>
      </c>
      <c r="BJ43" s="2">
        <v>1109418000</v>
      </c>
      <c r="BK43" s="2">
        <v>716908000</v>
      </c>
      <c r="BL43" s="2">
        <v>242658000</v>
      </c>
      <c r="BM43" s="2">
        <v>474250000</v>
      </c>
      <c r="BN43" s="2">
        <v>1253485000</v>
      </c>
      <c r="BO43" s="2">
        <v>0</v>
      </c>
      <c r="BP43" s="2">
        <v>-938158000</v>
      </c>
      <c r="BQ43" s="2">
        <v>-781255000</v>
      </c>
      <c r="BR43" s="2">
        <v>308957000</v>
      </c>
      <c r="BS43" s="2">
        <v>-465928000</v>
      </c>
      <c r="BT43" s="2">
        <v>0.84673628165000003</v>
      </c>
      <c r="BU43" s="2">
        <v>3.1095682396000002</v>
      </c>
      <c r="BV43" s="2">
        <v>3525833</v>
      </c>
      <c r="BW43" s="2">
        <v>4185907</v>
      </c>
      <c r="BX43" s="2">
        <v>62.5</v>
      </c>
      <c r="BY43" s="2">
        <v>234.6</v>
      </c>
      <c r="BZ43" s="2">
        <v>73.400000000000006</v>
      </c>
      <c r="CA43" s="2">
        <v>275.60000000000002</v>
      </c>
      <c r="CB43" s="2">
        <v>1418375</v>
      </c>
      <c r="CC43" s="2">
        <v>308957</v>
      </c>
      <c r="CD43" s="2">
        <v>5931927.5599999996</v>
      </c>
      <c r="CE43" s="2">
        <v>9.6579565517999999</v>
      </c>
      <c r="CF43" s="2">
        <v>556466</v>
      </c>
      <c r="CG43" s="2">
        <v>558699</v>
      </c>
      <c r="CH43" s="2">
        <v>3994984000</v>
      </c>
      <c r="CI43" s="2">
        <v>-444178000</v>
      </c>
      <c r="CJ43" s="2">
        <v>-465928000</v>
      </c>
      <c r="CK43" s="2">
        <v>109027000</v>
      </c>
      <c r="CL43" s="2">
        <v>111951000</v>
      </c>
      <c r="CM43" s="4">
        <v>3.748025310240267E-3</v>
      </c>
      <c r="CN43" s="4">
        <v>1.538279784788505E-10</v>
      </c>
      <c r="CO43" s="2">
        <v>297942000</v>
      </c>
      <c r="CP43" s="2">
        <v>4.5831815563945673E-2</v>
      </c>
      <c r="CQ43" s="2">
        <v>11082000</v>
      </c>
      <c r="CR43" s="2">
        <v>4.4127093906443052E-2</v>
      </c>
      <c r="CS43" s="2">
        <v>7.7268255073862036E-2</v>
      </c>
      <c r="CT43" s="2">
        <v>229952000</v>
      </c>
      <c r="CU43" s="2">
        <v>78007000</v>
      </c>
      <c r="CV43" s="2">
        <v>1721156000</v>
      </c>
      <c r="CW43" s="2">
        <v>11082000</v>
      </c>
      <c r="CX43" s="2">
        <v>10882000</v>
      </c>
      <c r="CY43" s="2">
        <v>-3776000</v>
      </c>
      <c r="CZ43" s="2">
        <v>351000</v>
      </c>
      <c r="DA43" s="2">
        <v>-3225000</v>
      </c>
      <c r="DB43" s="5">
        <v>22.625652428878535</v>
      </c>
      <c r="DC43" s="5">
        <v>21.800654829646323</v>
      </c>
      <c r="DD43" s="5">
        <v>15.595859770432423</v>
      </c>
      <c r="DE43" s="5">
        <v>3.324724866129428E-3</v>
      </c>
      <c r="DF43" s="2">
        <v>0.84673628165000003</v>
      </c>
      <c r="DG43" s="2">
        <v>2.756261959235192</v>
      </c>
      <c r="DH43" s="2">
        <v>0.73377788587364423</v>
      </c>
      <c r="DI43" s="2">
        <v>2.0417142607329057</v>
      </c>
      <c r="DJ43" s="2">
        <v>0.54354948693424376</v>
      </c>
      <c r="DK43" s="2">
        <v>0.59609989450705547</v>
      </c>
      <c r="DL43" s="2">
        <v>2.2391073576409632</v>
      </c>
      <c r="DM43" s="2">
        <v>0.43823604456666571</v>
      </c>
      <c r="DN43" s="2">
        <v>7.0763831587303247E-2</v>
      </c>
      <c r="DO43" s="5">
        <v>7.1841703150537034E-2</v>
      </c>
      <c r="DP43" s="5">
        <v>0.16553857356230425</v>
      </c>
      <c r="DQ43" s="2">
        <v>1.1151812852233779E-2</v>
      </c>
      <c r="DR43" s="2">
        <v>0.37164225119591054</v>
      </c>
      <c r="DS43" s="2">
        <v>0.59698500978980495</v>
      </c>
      <c r="DT43" s="2">
        <v>0.26580748868111287</v>
      </c>
      <c r="DU43" s="2">
        <v>0.24431928679890216</v>
      </c>
      <c r="DV43" s="2">
        <v>0.62180624665813988</v>
      </c>
      <c r="DW43" s="5">
        <v>0.24486292348443492</v>
      </c>
      <c r="DX43" s="5">
        <v>0.22506790582180533</v>
      </c>
      <c r="DY43" s="5">
        <v>1.8985557035901588</v>
      </c>
      <c r="DZ43" s="6">
        <v>1.0885457162492685E-11</v>
      </c>
      <c r="EA43" s="6">
        <v>1.1051263966124777E-11</v>
      </c>
      <c r="EB43" s="6">
        <v>2.5464464131361749E-11</v>
      </c>
      <c r="EC43" s="6">
        <v>1.7154608274335861E-12</v>
      </c>
      <c r="ED43" s="6">
        <v>5.7168976218796075E-11</v>
      </c>
      <c r="EE43" s="13">
        <v>0</v>
      </c>
      <c r="EF43" s="13">
        <v>358476000</v>
      </c>
      <c r="EG43" s="13">
        <v>-280469000</v>
      </c>
      <c r="EH43" s="13">
        <v>1721156000</v>
      </c>
      <c r="EI43" s="5">
        <v>8.25</v>
      </c>
      <c r="EJ43" s="5">
        <v>2454001</v>
      </c>
      <c r="EK43" s="5">
        <v>2062001</v>
      </c>
      <c r="EL43" s="5">
        <v>0</v>
      </c>
      <c r="EM43" s="5">
        <v>392000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2454001</v>
      </c>
      <c r="EX43" s="5">
        <v>4.67</v>
      </c>
      <c r="EY43" s="5">
        <v>6939866</v>
      </c>
      <c r="EZ43" s="5">
        <v>5614645</v>
      </c>
      <c r="FA43" s="5">
        <v>676332</v>
      </c>
      <c r="FB43" s="5">
        <v>0</v>
      </c>
      <c r="FC43" s="5">
        <v>648889</v>
      </c>
      <c r="FD43" s="5">
        <v>15949834</v>
      </c>
      <c r="FE43" s="5">
        <v>12000272</v>
      </c>
      <c r="FF43" s="5">
        <v>3949562</v>
      </c>
      <c r="FG43" s="5">
        <v>0</v>
      </c>
      <c r="FH43" s="5">
        <v>0</v>
      </c>
      <c r="FI43" s="5">
        <v>0</v>
      </c>
      <c r="FJ43" s="5">
        <v>0</v>
      </c>
      <c r="FK43" s="5">
        <v>5948635</v>
      </c>
      <c r="FL43" s="5">
        <v>28838335</v>
      </c>
      <c r="FM43" s="5" t="s">
        <v>282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  <c r="FU43" s="5">
        <v>0</v>
      </c>
      <c r="FV43" s="5">
        <v>0</v>
      </c>
      <c r="FW43" s="5">
        <v>0</v>
      </c>
      <c r="FX43" s="5">
        <v>0</v>
      </c>
      <c r="FY43" s="5">
        <v>0</v>
      </c>
      <c r="FZ43" s="5">
        <v>0</v>
      </c>
      <c r="GA43" s="5">
        <v>0</v>
      </c>
      <c r="GB43" s="5">
        <v>13</v>
      </c>
      <c r="GC43" s="5">
        <v>8</v>
      </c>
      <c r="GD43" s="5">
        <v>5</v>
      </c>
      <c r="GE43" s="5">
        <v>0</v>
      </c>
      <c r="GF43" s="5">
        <v>0</v>
      </c>
      <c r="GG43" s="5">
        <v>0</v>
      </c>
      <c r="GH43" s="5">
        <v>0</v>
      </c>
      <c r="GI43" s="5">
        <v>0</v>
      </c>
      <c r="GJ43" s="5">
        <v>0</v>
      </c>
      <c r="GK43" s="5">
        <v>0</v>
      </c>
      <c r="GL43" s="5">
        <v>0</v>
      </c>
      <c r="GM43" s="5">
        <v>0</v>
      </c>
      <c r="GN43" s="5">
        <v>13</v>
      </c>
      <c r="GO43" s="5">
        <v>8</v>
      </c>
      <c r="GP43" s="5">
        <v>5</v>
      </c>
      <c r="GQ43" s="5">
        <v>0</v>
      </c>
      <c r="GR43" s="5">
        <v>9</v>
      </c>
      <c r="GS43" s="5">
        <v>7</v>
      </c>
      <c r="GT43" s="5">
        <v>2</v>
      </c>
      <c r="GU43" s="5">
        <v>0</v>
      </c>
      <c r="GV43" s="5">
        <v>13</v>
      </c>
      <c r="GW43" s="5">
        <v>8</v>
      </c>
      <c r="GX43" s="5">
        <v>5</v>
      </c>
      <c r="GY43" s="5">
        <v>0</v>
      </c>
      <c r="GZ43" s="5">
        <v>5</v>
      </c>
      <c r="HA43" s="5">
        <v>3</v>
      </c>
      <c r="HB43" s="5">
        <v>2</v>
      </c>
      <c r="HC43" s="5">
        <v>0</v>
      </c>
      <c r="HD43" s="5">
        <v>3</v>
      </c>
      <c r="HE43" s="5">
        <v>2</v>
      </c>
      <c r="HF43" s="5">
        <v>1</v>
      </c>
      <c r="HG43" s="5">
        <v>0</v>
      </c>
      <c r="HH43" s="69">
        <v>0</v>
      </c>
      <c r="HI43" s="5">
        <v>0</v>
      </c>
      <c r="HJ43" s="5">
        <v>0</v>
      </c>
      <c r="HK43" s="5">
        <v>0</v>
      </c>
      <c r="HL43" s="5">
        <v>0</v>
      </c>
      <c r="HM43" s="5">
        <v>0</v>
      </c>
      <c r="HN43" s="5">
        <v>0</v>
      </c>
      <c r="HO43" s="5">
        <v>0</v>
      </c>
      <c r="HP43" s="13">
        <v>0</v>
      </c>
      <c r="HQ43" s="71">
        <v>3.1095682396000002</v>
      </c>
      <c r="HR43" s="20">
        <v>0.69389999999999996</v>
      </c>
      <c r="HS43" s="72">
        <v>5931928000</v>
      </c>
      <c r="HT43" s="72">
        <v>7757824800</v>
      </c>
      <c r="HU43" s="71">
        <v>0.59698500978980495</v>
      </c>
      <c r="HV43" s="72">
        <v>22.503615123589434</v>
      </c>
      <c r="HW43" s="72">
        <v>22.771967822569199</v>
      </c>
      <c r="HX43" s="72">
        <v>7.0413183186185349E-2</v>
      </c>
      <c r="HY43" s="72">
        <v>3.2846258734937968E-2</v>
      </c>
      <c r="HZ43" s="72">
        <v>22.625652428878535</v>
      </c>
    </row>
    <row r="44" spans="1:234">
      <c r="A44" s="13">
        <v>2015</v>
      </c>
      <c r="B44" s="2">
        <v>239</v>
      </c>
      <c r="C44" s="3" t="s">
        <v>283</v>
      </c>
      <c r="D44" s="5">
        <v>4149454000180</v>
      </c>
      <c r="E44" s="5" t="s">
        <v>284</v>
      </c>
      <c r="F44" s="5" t="s">
        <v>256</v>
      </c>
      <c r="G44" s="5" t="s">
        <v>257</v>
      </c>
      <c r="H44" s="5" t="s">
        <v>258</v>
      </c>
      <c r="I44" s="5" t="s">
        <v>259</v>
      </c>
      <c r="J44" s="5" t="s">
        <v>229</v>
      </c>
      <c r="K44" s="5" t="s">
        <v>230</v>
      </c>
      <c r="L44" s="5" t="s">
        <v>231</v>
      </c>
      <c r="M44" s="5" t="s">
        <v>232</v>
      </c>
      <c r="N44" s="2" t="s">
        <v>253</v>
      </c>
      <c r="O44" s="2">
        <v>0.33800000000000002</v>
      </c>
      <c r="P44" s="2">
        <v>0.22</v>
      </c>
      <c r="Q44" s="2" t="s">
        <v>234</v>
      </c>
      <c r="R44" s="9">
        <v>2015</v>
      </c>
      <c r="S44" s="2">
        <v>1118135000</v>
      </c>
      <c r="T44" s="2">
        <v>772903000</v>
      </c>
      <c r="U44" s="2">
        <v>49666000</v>
      </c>
      <c r="V44" s="2">
        <v>197979000</v>
      </c>
      <c r="W44" s="2">
        <v>197979000</v>
      </c>
      <c r="X44" s="2">
        <v>0</v>
      </c>
      <c r="Y44" s="2">
        <v>0</v>
      </c>
      <c r="Z44" s="2">
        <v>0</v>
      </c>
      <c r="AA44" s="2">
        <v>67955000</v>
      </c>
      <c r="AB44" s="2">
        <v>20834000</v>
      </c>
      <c r="AC44" s="2">
        <v>6742848000</v>
      </c>
      <c r="AD44" s="2">
        <v>904954000</v>
      </c>
      <c r="AE44" s="2">
        <v>0</v>
      </c>
      <c r="AF44" s="2">
        <v>0</v>
      </c>
      <c r="AG44" s="2">
        <v>0</v>
      </c>
      <c r="AH44" s="2">
        <v>0</v>
      </c>
      <c r="AI44" s="2">
        <v>1025000</v>
      </c>
      <c r="AJ44" s="2">
        <v>870470000</v>
      </c>
      <c r="AK44" s="2">
        <v>4966399000</v>
      </c>
      <c r="AL44" s="2"/>
      <c r="AM44" s="2"/>
      <c r="AN44" s="2">
        <v>0</v>
      </c>
      <c r="AO44" s="2">
        <v>7860983000</v>
      </c>
      <c r="AP44" s="2">
        <v>1727597000</v>
      </c>
      <c r="AQ44" s="2">
        <v>94158000</v>
      </c>
      <c r="AR44" s="2">
        <v>39167000</v>
      </c>
      <c r="AS44" s="2">
        <v>1316925000</v>
      </c>
      <c r="AT44" s="2">
        <v>494835000</v>
      </c>
      <c r="AU44" s="2">
        <v>822090000</v>
      </c>
      <c r="AV44" s="2">
        <v>0</v>
      </c>
      <c r="AW44" s="2">
        <v>82847000</v>
      </c>
      <c r="AX44" s="2">
        <v>4494932000</v>
      </c>
      <c r="AY44" s="2">
        <v>3963286000</v>
      </c>
      <c r="AZ44" s="2">
        <v>491872000</v>
      </c>
      <c r="BA44" s="2">
        <v>3471414000</v>
      </c>
      <c r="BB44" s="2">
        <v>0</v>
      </c>
      <c r="BC44" s="2">
        <v>63658000</v>
      </c>
      <c r="BD44" s="2">
        <v>21712000</v>
      </c>
      <c r="BE44" s="2">
        <v>1638454000</v>
      </c>
      <c r="BF44" s="2">
        <v>1582475000</v>
      </c>
      <c r="BG44" s="2">
        <v>7860983000</v>
      </c>
      <c r="BH44" s="2">
        <v>2900707000</v>
      </c>
      <c r="BI44" s="2">
        <v>1280518000</v>
      </c>
      <c r="BJ44" s="2">
        <v>945744000</v>
      </c>
      <c r="BK44" s="2">
        <v>257733000</v>
      </c>
      <c r="BL44" s="2">
        <v>141961000</v>
      </c>
      <c r="BM44" s="2">
        <v>115772000</v>
      </c>
      <c r="BN44" s="2">
        <v>1161024000</v>
      </c>
      <c r="BO44" s="2">
        <v>0</v>
      </c>
      <c r="BP44" s="2">
        <v>-758914000</v>
      </c>
      <c r="BQ44" s="2">
        <v>-234322000</v>
      </c>
      <c r="BR44" s="2">
        <v>365627000</v>
      </c>
      <c r="BS44" s="2">
        <v>167788000</v>
      </c>
      <c r="BT44" s="2">
        <v>0.19583227008000001</v>
      </c>
      <c r="BU44" s="2">
        <v>2.8437945893999999</v>
      </c>
      <c r="BV44" s="2">
        <v>4457642</v>
      </c>
      <c r="BW44" s="2">
        <v>5280211</v>
      </c>
      <c r="BX44" s="2">
        <v>67.2</v>
      </c>
      <c r="BY44" s="2">
        <v>322.3</v>
      </c>
      <c r="BZ44" s="2">
        <v>79.2</v>
      </c>
      <c r="CA44" s="2">
        <v>379.8</v>
      </c>
      <c r="CB44" s="2">
        <v>1311371</v>
      </c>
      <c r="CC44" s="2">
        <v>365627</v>
      </c>
      <c r="CD44" s="2">
        <v>2832411.94</v>
      </c>
      <c r="CE44" s="2">
        <v>4.8384306914000001</v>
      </c>
      <c r="CF44" s="2">
        <v>556466</v>
      </c>
      <c r="CG44" s="2">
        <v>558699</v>
      </c>
      <c r="CH44" s="2">
        <v>5104394000</v>
      </c>
      <c r="CI44" s="2">
        <v>195435000</v>
      </c>
      <c r="CJ44" s="2">
        <v>167788000</v>
      </c>
      <c r="CK44" s="2">
        <v>452711000</v>
      </c>
      <c r="CL44" s="2">
        <v>369365000</v>
      </c>
      <c r="CM44" s="4">
        <v>-8.365519922051607E-3</v>
      </c>
      <c r="CN44" s="4">
        <v>1.4921208558208379E-10</v>
      </c>
      <c r="CO44" s="2">
        <v>-36294000</v>
      </c>
      <c r="CP44" s="2">
        <v>-5.4155034341161496E-3</v>
      </c>
      <c r="CQ44" s="2">
        <v>35246000</v>
      </c>
      <c r="CR44" s="2">
        <v>-1.0674632602542276E-2</v>
      </c>
      <c r="CS44" s="2">
        <v>0.1298846441366365</v>
      </c>
      <c r="CT44" s="2">
        <v>297942000</v>
      </c>
      <c r="CU44" s="2">
        <v>318962000</v>
      </c>
      <c r="CV44" s="2">
        <v>1620189000</v>
      </c>
      <c r="CW44" s="2">
        <v>35246000</v>
      </c>
      <c r="CX44" s="2">
        <v>3359000</v>
      </c>
      <c r="CY44" s="2">
        <v>9805000</v>
      </c>
      <c r="CZ44" s="2">
        <v>-9520000</v>
      </c>
      <c r="DA44" s="2">
        <v>32172000</v>
      </c>
      <c r="DB44" s="5">
        <v>22.785177499180957</v>
      </c>
      <c r="DC44" s="5">
        <v>21.788220337329577</v>
      </c>
      <c r="DD44" s="5">
        <v>14.856639182257155</v>
      </c>
      <c r="DE44" s="5">
        <v>1.7287100766942495E-3</v>
      </c>
      <c r="DF44" s="2">
        <v>0.19583227008000001</v>
      </c>
      <c r="DG44" s="2">
        <v>3.7978051260517538</v>
      </c>
      <c r="DH44" s="2">
        <v>0.79157135945975199</v>
      </c>
      <c r="DI44" s="2">
        <v>2.7433983499079009</v>
      </c>
      <c r="DJ44" s="2">
        <v>0.57180278853166333</v>
      </c>
      <c r="DK44" s="2">
        <v>0.64933278700640873</v>
      </c>
      <c r="DL44" s="2">
        <v>3.1153721740128195</v>
      </c>
      <c r="DM44" s="2">
        <v>0.36900054357069595</v>
      </c>
      <c r="DN44" s="2">
        <v>1.4727420222127436E-2</v>
      </c>
      <c r="DO44" s="5">
        <v>1.5899631754849135E-2</v>
      </c>
      <c r="DP44" s="5">
        <v>0.12030861789168097</v>
      </c>
      <c r="DQ44" s="2">
        <v>-4.5602184866701784E-2</v>
      </c>
      <c r="DR44" s="2">
        <v>-0.30926924294697755</v>
      </c>
      <c r="DS44" s="2">
        <v>0.64969309969758227</v>
      </c>
      <c r="DT44" s="2">
        <v>7.0659292235241269E-2</v>
      </c>
      <c r="DU44" s="2">
        <v>6.7650702381787164E-2</v>
      </c>
      <c r="DV44" s="2">
        <v>0.57721730362890866</v>
      </c>
      <c r="DW44" s="5">
        <v>0.18005449039155202</v>
      </c>
      <c r="DX44" s="5">
        <v>0.17238798120748897</v>
      </c>
      <c r="DY44" s="5">
        <v>2.0125121220447291</v>
      </c>
      <c r="DZ44" s="6">
        <v>2.1975090865873906E-12</v>
      </c>
      <c r="EA44" s="6">
        <v>2.3724172141281666E-12</v>
      </c>
      <c r="EB44" s="6">
        <v>1.7951499789115722E-11</v>
      </c>
      <c r="EC44" s="6">
        <v>-6.8043971110603139E-12</v>
      </c>
      <c r="ED44" s="6">
        <v>-4.6146708746510686E-11</v>
      </c>
      <c r="EE44" s="13">
        <v>0</v>
      </c>
      <c r="EF44" s="13">
        <v>331282000</v>
      </c>
      <c r="EG44" s="13">
        <v>-12320000</v>
      </c>
      <c r="EH44" s="13">
        <v>1620189000</v>
      </c>
      <c r="EI44" s="5">
        <v>8</v>
      </c>
      <c r="EJ44" s="5">
        <v>2549010</v>
      </c>
      <c r="EK44" s="5">
        <v>2150010</v>
      </c>
      <c r="EL44" s="5">
        <v>0</v>
      </c>
      <c r="EM44" s="5">
        <v>399000</v>
      </c>
      <c r="EN44" s="5">
        <v>0</v>
      </c>
      <c r="EO44" s="5">
        <v>0</v>
      </c>
      <c r="EP44" s="5">
        <v>0</v>
      </c>
      <c r="EQ44" s="5">
        <v>0</v>
      </c>
      <c r="ER44" s="5">
        <v>0</v>
      </c>
      <c r="ES44" s="5">
        <v>0</v>
      </c>
      <c r="ET44" s="5">
        <v>0</v>
      </c>
      <c r="EU44" s="5">
        <v>0</v>
      </c>
      <c r="EV44" s="5">
        <v>0</v>
      </c>
      <c r="EW44" s="5">
        <v>2549010</v>
      </c>
      <c r="EX44" s="5">
        <v>5</v>
      </c>
      <c r="EY44" s="5">
        <v>6573960</v>
      </c>
      <c r="EZ44" s="5">
        <v>5772340</v>
      </c>
      <c r="FA44" s="5">
        <v>801620</v>
      </c>
      <c r="FB44" s="5">
        <v>0</v>
      </c>
      <c r="FC44" s="5">
        <v>0</v>
      </c>
      <c r="FD44" s="5">
        <v>12535448</v>
      </c>
      <c r="FE44" s="5">
        <v>8205842</v>
      </c>
      <c r="FF44" s="5">
        <v>4329606</v>
      </c>
      <c r="FG44" s="5">
        <v>0</v>
      </c>
      <c r="FH44" s="5">
        <v>0</v>
      </c>
      <c r="FI44" s="5">
        <v>0</v>
      </c>
      <c r="FJ44" s="5">
        <v>0</v>
      </c>
      <c r="FK44" s="5">
        <v>3254563</v>
      </c>
      <c r="FL44" s="5">
        <v>22363971</v>
      </c>
      <c r="FM44" s="5" t="s">
        <v>282</v>
      </c>
      <c r="FN44" s="5">
        <v>0</v>
      </c>
      <c r="FO44" s="5">
        <v>0</v>
      </c>
      <c r="FP44" s="5">
        <v>0</v>
      </c>
      <c r="FQ44" s="5">
        <v>0</v>
      </c>
      <c r="FR44" s="5">
        <v>0</v>
      </c>
      <c r="FS44" s="5">
        <v>0</v>
      </c>
      <c r="FT44" s="5">
        <v>0</v>
      </c>
      <c r="FU44" s="5">
        <v>0</v>
      </c>
      <c r="FV44" s="5">
        <v>0</v>
      </c>
      <c r="FW44" s="5">
        <v>0</v>
      </c>
      <c r="FX44" s="5">
        <v>0</v>
      </c>
      <c r="FY44" s="5">
        <v>0</v>
      </c>
      <c r="FZ44" s="5">
        <v>0</v>
      </c>
      <c r="GA44" s="5">
        <v>0</v>
      </c>
      <c r="GB44" s="5">
        <v>13</v>
      </c>
      <c r="GC44" s="5">
        <v>10</v>
      </c>
      <c r="GD44" s="5">
        <v>3</v>
      </c>
      <c r="GE44" s="5">
        <v>0</v>
      </c>
      <c r="GF44" s="5">
        <v>0</v>
      </c>
      <c r="GG44" s="5">
        <v>0</v>
      </c>
      <c r="GH44" s="5">
        <v>0</v>
      </c>
      <c r="GI44" s="5">
        <v>0</v>
      </c>
      <c r="GJ44" s="5">
        <v>0</v>
      </c>
      <c r="GK44" s="5">
        <v>0</v>
      </c>
      <c r="GL44" s="5">
        <v>0</v>
      </c>
      <c r="GM44" s="5">
        <v>0</v>
      </c>
      <c r="GN44" s="5">
        <v>13</v>
      </c>
      <c r="GO44" s="5">
        <v>10</v>
      </c>
      <c r="GP44" s="5">
        <v>3</v>
      </c>
      <c r="GQ44" s="5">
        <v>0</v>
      </c>
      <c r="GR44" s="5">
        <v>6</v>
      </c>
      <c r="GS44" s="5">
        <v>5</v>
      </c>
      <c r="GT44" s="5">
        <v>1</v>
      </c>
      <c r="GU44" s="5">
        <v>0</v>
      </c>
      <c r="GV44" s="5">
        <v>13</v>
      </c>
      <c r="GW44" s="5">
        <v>10</v>
      </c>
      <c r="GX44" s="5">
        <v>3</v>
      </c>
      <c r="GY44" s="5">
        <v>0</v>
      </c>
      <c r="GZ44" s="5">
        <v>3</v>
      </c>
      <c r="HA44" s="5">
        <v>2</v>
      </c>
      <c r="HB44" s="5">
        <v>1</v>
      </c>
      <c r="HC44" s="5">
        <v>0</v>
      </c>
      <c r="HD44" s="5">
        <v>3</v>
      </c>
      <c r="HE44" s="5">
        <v>2</v>
      </c>
      <c r="HF44" s="5">
        <v>1</v>
      </c>
      <c r="HG44" s="5">
        <v>0</v>
      </c>
      <c r="HH44" s="69">
        <v>0</v>
      </c>
      <c r="HI44" s="5">
        <v>0</v>
      </c>
      <c r="HJ44" s="5">
        <v>0</v>
      </c>
      <c r="HK44" s="5">
        <v>0</v>
      </c>
      <c r="HL44" s="5">
        <v>0</v>
      </c>
      <c r="HM44" s="5">
        <v>0</v>
      </c>
      <c r="HN44" s="5">
        <v>0</v>
      </c>
      <c r="HO44" s="5">
        <v>0</v>
      </c>
      <c r="HP44" s="13">
        <v>0</v>
      </c>
      <c r="HQ44" s="71">
        <v>2.8437945893999999</v>
      </c>
      <c r="HR44" s="20">
        <v>0.64390000000000003</v>
      </c>
      <c r="HS44" s="72">
        <v>2832412000</v>
      </c>
      <c r="HT44" s="72">
        <v>6896272600</v>
      </c>
      <c r="HU44" s="71">
        <v>0.64969309969758227</v>
      </c>
      <c r="HV44" s="72">
        <v>21.764394482422652</v>
      </c>
      <c r="HW44" s="72">
        <v>22.654246899688921</v>
      </c>
      <c r="HX44" s="72">
        <v>1.3862642878123513E-2</v>
      </c>
      <c r="HY44" s="72">
        <v>2.8859625000411577E-2</v>
      </c>
      <c r="HZ44" s="72">
        <v>22.785177499180957</v>
      </c>
    </row>
    <row r="45" spans="1:234">
      <c r="A45" s="13">
        <v>2016</v>
      </c>
      <c r="B45" s="2">
        <v>239</v>
      </c>
      <c r="C45" s="3" t="s">
        <v>283</v>
      </c>
      <c r="D45" s="5">
        <v>4149454000180</v>
      </c>
      <c r="E45" s="5" t="s">
        <v>284</v>
      </c>
      <c r="F45" s="5" t="s">
        <v>256</v>
      </c>
      <c r="G45" s="5" t="s">
        <v>257</v>
      </c>
      <c r="H45" s="5" t="s">
        <v>258</v>
      </c>
      <c r="I45" s="5" t="s">
        <v>259</v>
      </c>
      <c r="J45" s="5" t="s">
        <v>229</v>
      </c>
      <c r="K45" s="5" t="s">
        <v>230</v>
      </c>
      <c r="L45" s="5" t="s">
        <v>231</v>
      </c>
      <c r="M45" s="5" t="s">
        <v>232</v>
      </c>
      <c r="N45" s="2" t="s">
        <v>253</v>
      </c>
      <c r="O45" s="2">
        <v>0.33800000000000002</v>
      </c>
      <c r="P45" s="2">
        <v>0.22</v>
      </c>
      <c r="Q45" s="2" t="s">
        <v>234</v>
      </c>
      <c r="R45" s="9">
        <v>2016</v>
      </c>
      <c r="S45" s="2">
        <v>1150717000</v>
      </c>
      <c r="T45" s="2">
        <v>589504000</v>
      </c>
      <c r="U45" s="2">
        <v>61748000</v>
      </c>
      <c r="V45" s="2">
        <v>154790000</v>
      </c>
      <c r="W45" s="2">
        <v>154790000</v>
      </c>
      <c r="X45" s="2">
        <v>0</v>
      </c>
      <c r="Y45" s="2">
        <v>0</v>
      </c>
      <c r="Z45" s="2">
        <v>0</v>
      </c>
      <c r="AA45" s="2">
        <v>60882000</v>
      </c>
      <c r="AB45" s="2">
        <v>265599000</v>
      </c>
      <c r="AC45" s="2">
        <v>5452690000</v>
      </c>
      <c r="AD45" s="2">
        <v>558630000</v>
      </c>
      <c r="AE45" s="2">
        <v>0</v>
      </c>
      <c r="AF45" s="2">
        <v>0</v>
      </c>
      <c r="AG45" s="2">
        <v>0</v>
      </c>
      <c r="AH45" s="2">
        <v>0</v>
      </c>
      <c r="AI45" s="2">
        <v>1017000</v>
      </c>
      <c r="AJ45" s="2">
        <v>616763000</v>
      </c>
      <c r="AK45" s="2">
        <v>4276280000</v>
      </c>
      <c r="AL45" s="2"/>
      <c r="AM45" s="2"/>
      <c r="AN45" s="2">
        <v>0</v>
      </c>
      <c r="AO45" s="2">
        <v>6603407000</v>
      </c>
      <c r="AP45" s="2">
        <v>1656701000</v>
      </c>
      <c r="AQ45" s="2">
        <v>76626000</v>
      </c>
      <c r="AR45" s="2">
        <v>35916000</v>
      </c>
      <c r="AS45" s="2">
        <v>1019936000</v>
      </c>
      <c r="AT45" s="2">
        <v>339302000</v>
      </c>
      <c r="AU45" s="2">
        <v>680535000</v>
      </c>
      <c r="AV45" s="2">
        <v>28000</v>
      </c>
      <c r="AW45" s="2">
        <v>43333000</v>
      </c>
      <c r="AX45" s="2">
        <v>4374159000</v>
      </c>
      <c r="AY45" s="2">
        <v>3910324000</v>
      </c>
      <c r="AZ45" s="2">
        <v>484203000</v>
      </c>
      <c r="BA45" s="2">
        <v>3426093000</v>
      </c>
      <c r="BB45" s="2">
        <v>28000</v>
      </c>
      <c r="BC45" s="2">
        <v>47022000</v>
      </c>
      <c r="BD45" s="2">
        <v>20136000</v>
      </c>
      <c r="BE45" s="2">
        <v>572547000</v>
      </c>
      <c r="BF45" s="2">
        <v>499964000</v>
      </c>
      <c r="BG45" s="2">
        <v>6603407000</v>
      </c>
      <c r="BH45" s="2">
        <v>2828996000</v>
      </c>
      <c r="BI45" s="2">
        <v>1283561000</v>
      </c>
      <c r="BJ45" s="2">
        <v>774472000</v>
      </c>
      <c r="BK45" s="2">
        <v>220112000</v>
      </c>
      <c r="BL45" s="2">
        <v>479945000</v>
      </c>
      <c r="BM45" s="2">
        <v>-949134000</v>
      </c>
      <c r="BN45" s="2">
        <v>1100030000</v>
      </c>
      <c r="BO45" s="2">
        <v>0</v>
      </c>
      <c r="BP45" s="2">
        <v>-491119000</v>
      </c>
      <c r="BQ45" s="2">
        <v>-792310000</v>
      </c>
      <c r="BR45" s="2">
        <v>339966000</v>
      </c>
      <c r="BS45" s="2">
        <v>-183399000</v>
      </c>
      <c r="BT45" s="2">
        <v>-1.733478775</v>
      </c>
      <c r="BU45" s="2">
        <v>0.89846279916000005</v>
      </c>
      <c r="BV45" s="2">
        <v>4279008</v>
      </c>
      <c r="BW45" s="2">
        <v>4930260</v>
      </c>
      <c r="BX45" s="2">
        <v>74.7</v>
      </c>
      <c r="BY45" s="2">
        <v>861.1</v>
      </c>
      <c r="BZ45" s="2">
        <v>91.3</v>
      </c>
      <c r="CA45" s="2">
        <v>1053.3</v>
      </c>
      <c r="CB45" s="2">
        <v>1114438</v>
      </c>
      <c r="CC45" s="2">
        <v>339966</v>
      </c>
      <c r="CD45" s="2">
        <v>4585279.84</v>
      </c>
      <c r="CE45" s="2">
        <v>8.0632945737000004</v>
      </c>
      <c r="CF45" s="2">
        <v>556466</v>
      </c>
      <c r="CG45" s="2">
        <v>558699</v>
      </c>
      <c r="CH45" s="2">
        <v>4880143000</v>
      </c>
      <c r="CI45" s="2">
        <v>32582000</v>
      </c>
      <c r="CJ45" s="2">
        <v>-183399000</v>
      </c>
      <c r="CK45" s="2">
        <v>-70896000</v>
      </c>
      <c r="CL45" s="2">
        <v>-296989000</v>
      </c>
      <c r="CM45" s="4">
        <v>-1.3296003820387349E-3</v>
      </c>
      <c r="CN45" s="4">
        <v>1.2721055369283968E-10</v>
      </c>
      <c r="CO45" s="2">
        <v>-71711000</v>
      </c>
      <c r="CP45" s="2">
        <v>-9.1223960158672273E-3</v>
      </c>
      <c r="CQ45" s="2">
        <v>-43189000</v>
      </c>
      <c r="CR45" s="2">
        <v>-3.6282994124271733E-3</v>
      </c>
      <c r="CS45" s="2">
        <v>7.8458762727256881E-2</v>
      </c>
      <c r="CT45" s="2">
        <v>-36294000</v>
      </c>
      <c r="CU45" s="2">
        <v>509081000</v>
      </c>
      <c r="CV45" s="2">
        <v>1545435000</v>
      </c>
      <c r="CW45" s="2">
        <v>-43189000</v>
      </c>
      <c r="CX45" s="2">
        <v>-17532000</v>
      </c>
      <c r="CY45" s="2">
        <v>-3251000</v>
      </c>
      <c r="CZ45" s="2">
        <v>244765000</v>
      </c>
      <c r="DA45" s="2">
        <v>215857000</v>
      </c>
      <c r="DB45" s="5">
        <v>22.610851564908362</v>
      </c>
      <c r="DC45" s="5">
        <v>21.763187715337658</v>
      </c>
      <c r="DD45" s="5">
        <v>15.338361695616104</v>
      </c>
      <c r="DE45" s="5">
        <v>8.0085649562393994E-3</v>
      </c>
      <c r="DF45" s="2">
        <v>-1.733478775</v>
      </c>
      <c r="DG45" s="2">
        <v>10.533388525308839</v>
      </c>
      <c r="DH45" s="2">
        <v>0.91329521260767355</v>
      </c>
      <c r="DI45" s="2">
        <v>7.6398252021231441</v>
      </c>
      <c r="DJ45" s="2">
        <v>0.66240941986462443</v>
      </c>
      <c r="DK45" s="2">
        <v>0.73903410769622413</v>
      </c>
      <c r="DL45" s="2">
        <v>8.5235674975154883</v>
      </c>
      <c r="DM45" s="2">
        <v>0.42841460476387416</v>
      </c>
      <c r="DN45" s="2">
        <v>-0.14373398459310474</v>
      </c>
      <c r="DO45" s="5">
        <v>-0.13123733527649628</v>
      </c>
      <c r="DP45" s="5">
        <v>0.11728369915711692</v>
      </c>
      <c r="DQ45" s="2">
        <v>-0.16126614639988116</v>
      </c>
      <c r="DR45" s="2">
        <v>0.84679255965444633</v>
      </c>
      <c r="DS45" s="2">
        <v>0.7397284886180725</v>
      </c>
      <c r="DT45" s="2">
        <v>-1.6577398886030317</v>
      </c>
      <c r="DU45" s="2">
        <v>-0.85855592105114376</v>
      </c>
      <c r="DV45" s="2">
        <v>1.3526784700644663</v>
      </c>
      <c r="DW45" s="5">
        <v>-0.7277673273984494</v>
      </c>
      <c r="DX45" s="5">
        <v>-0.37691615698048081</v>
      </c>
      <c r="DY45" s="5">
        <v>2.0253485688915784</v>
      </c>
      <c r="DZ45" s="6">
        <v>-1.8284479764566945E-11</v>
      </c>
      <c r="EA45" s="6">
        <v>-1.6694774085695933E-11</v>
      </c>
      <c r="EB45" s="6">
        <v>1.491972430892128E-11</v>
      </c>
      <c r="EC45" s="6">
        <v>-2.0514755775439428E-11</v>
      </c>
      <c r="ED45" s="6">
        <v>1.077209503766191E-10</v>
      </c>
      <c r="EE45" s="13">
        <v>0</v>
      </c>
      <c r="EF45" s="13">
        <v>210762000</v>
      </c>
      <c r="EG45" s="13">
        <v>298319000</v>
      </c>
      <c r="EH45" s="13">
        <v>1545435000</v>
      </c>
      <c r="EI45" s="13">
        <v>10.25</v>
      </c>
      <c r="EJ45" s="13">
        <v>4077019</v>
      </c>
      <c r="EK45" s="13">
        <v>2707686</v>
      </c>
      <c r="EL45" s="13">
        <v>0</v>
      </c>
      <c r="EM45" s="13">
        <v>495000</v>
      </c>
      <c r="EN45" s="13">
        <v>874333</v>
      </c>
      <c r="EO45" s="13">
        <v>0</v>
      </c>
      <c r="EP45" s="13">
        <v>0</v>
      </c>
      <c r="EQ45" s="13">
        <v>0</v>
      </c>
      <c r="ER45" s="13">
        <v>0</v>
      </c>
      <c r="ES45" s="13">
        <v>0</v>
      </c>
      <c r="ET45" s="13">
        <v>0</v>
      </c>
      <c r="EU45" s="13">
        <v>0</v>
      </c>
      <c r="EV45" s="13">
        <v>0</v>
      </c>
      <c r="EW45" s="13">
        <v>4077019</v>
      </c>
      <c r="EX45" s="13">
        <v>3.33</v>
      </c>
      <c r="EY45" s="13">
        <v>5506850</v>
      </c>
      <c r="EZ45" s="13">
        <v>3791494</v>
      </c>
      <c r="FA45" s="13">
        <v>248816</v>
      </c>
      <c r="FB45" s="13">
        <v>0</v>
      </c>
      <c r="FC45" s="13">
        <v>1466540</v>
      </c>
      <c r="FD45" s="13">
        <v>14519238</v>
      </c>
      <c r="FE45" s="13">
        <v>8908576</v>
      </c>
      <c r="FF45" s="13">
        <v>1923607</v>
      </c>
      <c r="FG45" s="13">
        <v>0</v>
      </c>
      <c r="FH45" s="13">
        <v>3687055</v>
      </c>
      <c r="FI45" s="13">
        <v>347206</v>
      </c>
      <c r="FJ45" s="13">
        <v>0</v>
      </c>
      <c r="FK45" s="13">
        <v>1671250</v>
      </c>
      <c r="FL45" s="13">
        <v>22044544</v>
      </c>
      <c r="FM45" s="13" t="s">
        <v>282</v>
      </c>
      <c r="FN45" s="13">
        <v>0</v>
      </c>
      <c r="FO45" s="13">
        <v>0</v>
      </c>
      <c r="FP45" s="13">
        <v>0</v>
      </c>
      <c r="FQ45" s="13">
        <v>0</v>
      </c>
      <c r="FR45" s="13">
        <v>0</v>
      </c>
      <c r="FS45" s="13">
        <v>0</v>
      </c>
      <c r="FT45" s="13">
        <v>0</v>
      </c>
      <c r="FU45" s="13">
        <v>0</v>
      </c>
      <c r="FV45" s="13">
        <v>0</v>
      </c>
      <c r="FW45" s="13">
        <v>0</v>
      </c>
      <c r="FX45" s="13">
        <v>0</v>
      </c>
      <c r="FY45" s="13">
        <v>0</v>
      </c>
      <c r="FZ45" s="13">
        <v>0</v>
      </c>
      <c r="GA45" s="13">
        <v>0</v>
      </c>
      <c r="GB45" s="5">
        <v>16</v>
      </c>
      <c r="GC45" s="13">
        <v>13</v>
      </c>
      <c r="GD45" s="13">
        <v>3</v>
      </c>
      <c r="GE45" s="13">
        <v>0</v>
      </c>
      <c r="GF45" s="13">
        <v>1</v>
      </c>
      <c r="GG45" s="13">
        <v>1</v>
      </c>
      <c r="GH45" s="13">
        <v>0</v>
      </c>
      <c r="GI45" s="13">
        <v>0</v>
      </c>
      <c r="GJ45" s="13">
        <v>0</v>
      </c>
      <c r="GK45" s="13">
        <v>0</v>
      </c>
      <c r="GL45" s="13">
        <v>0</v>
      </c>
      <c r="GM45" s="13">
        <v>0</v>
      </c>
      <c r="GN45" s="13">
        <v>13</v>
      </c>
      <c r="GO45" s="13">
        <v>10</v>
      </c>
      <c r="GP45" s="13">
        <v>3</v>
      </c>
      <c r="GQ45" s="13">
        <v>0</v>
      </c>
      <c r="GR45" s="13">
        <v>7</v>
      </c>
      <c r="GS45" s="13">
        <v>5</v>
      </c>
      <c r="GT45" s="13">
        <v>2</v>
      </c>
      <c r="GU45" s="13">
        <v>0</v>
      </c>
      <c r="GV45" s="13">
        <v>16</v>
      </c>
      <c r="GW45" s="13">
        <v>13</v>
      </c>
      <c r="GX45" s="13">
        <v>3</v>
      </c>
      <c r="GY45" s="13">
        <v>0</v>
      </c>
      <c r="GZ45" s="13">
        <v>4</v>
      </c>
      <c r="HA45" s="13">
        <v>3</v>
      </c>
      <c r="HB45" s="13">
        <v>1</v>
      </c>
      <c r="HC45" s="13">
        <v>0</v>
      </c>
      <c r="HD45" s="13">
        <v>3</v>
      </c>
      <c r="HE45" s="13">
        <v>2</v>
      </c>
      <c r="HF45" s="13">
        <v>1</v>
      </c>
      <c r="HG45" s="13">
        <v>0</v>
      </c>
      <c r="HH45" s="73">
        <v>0</v>
      </c>
      <c r="HI45" s="13">
        <v>0</v>
      </c>
      <c r="HJ45" s="13">
        <v>0</v>
      </c>
      <c r="HK45" s="13">
        <v>0</v>
      </c>
      <c r="HL45" s="13">
        <v>0</v>
      </c>
      <c r="HM45" s="13">
        <v>0</v>
      </c>
      <c r="HN45" s="13">
        <v>0</v>
      </c>
      <c r="HO45" s="13">
        <v>0</v>
      </c>
      <c r="HP45" s="13">
        <v>0</v>
      </c>
      <c r="HQ45" s="71">
        <v>0.89846279916000005</v>
      </c>
      <c r="HR45" s="20">
        <v>0.64390000000000003</v>
      </c>
      <c r="HS45" s="72">
        <v>4585280000</v>
      </c>
      <c r="HT45" s="72">
        <v>6254558400</v>
      </c>
      <c r="HU45" s="71">
        <v>0.7397284886180725</v>
      </c>
      <c r="HV45" s="72">
        <v>22.246117009492512</v>
      </c>
      <c r="HW45" s="72">
        <v>22.55657637885264</v>
      </c>
      <c r="HX45" s="72">
        <v>-0.14607944050699889</v>
      </c>
      <c r="HY45" s="72">
        <v>9.214605174964588E-2</v>
      </c>
      <c r="HZ45" s="72">
        <v>22.610851564908362</v>
      </c>
    </row>
    <row r="46" spans="1:234">
      <c r="A46" s="10">
        <v>2013</v>
      </c>
      <c r="B46" s="2">
        <v>244</v>
      </c>
      <c r="C46" s="3" t="s">
        <v>285</v>
      </c>
      <c r="D46" s="9">
        <v>1180000126</v>
      </c>
      <c r="E46" s="5" t="s">
        <v>286</v>
      </c>
      <c r="F46" s="5" t="s">
        <v>262</v>
      </c>
      <c r="G46" s="5" t="s">
        <v>263</v>
      </c>
      <c r="H46" s="5" t="s">
        <v>264</v>
      </c>
      <c r="I46" s="5" t="s">
        <v>265</v>
      </c>
      <c r="J46" s="5" t="s">
        <v>229</v>
      </c>
      <c r="K46" s="5" t="s">
        <v>230</v>
      </c>
      <c r="L46" s="5" t="s">
        <v>231</v>
      </c>
      <c r="M46" s="5" t="s">
        <v>232</v>
      </c>
      <c r="N46" s="2" t="s">
        <v>242</v>
      </c>
      <c r="O46" s="2" t="s">
        <v>234</v>
      </c>
      <c r="P46" s="2">
        <v>0.308</v>
      </c>
      <c r="Q46" s="2" t="s">
        <v>234</v>
      </c>
      <c r="R46" s="9">
        <v>2013</v>
      </c>
      <c r="S46" s="2">
        <v>39079834000</v>
      </c>
      <c r="T46" s="2">
        <v>4477384000</v>
      </c>
      <c r="U46" s="2">
        <v>6095908000</v>
      </c>
      <c r="V46" s="2">
        <v>3587282000</v>
      </c>
      <c r="W46" s="2">
        <v>3587282000</v>
      </c>
      <c r="X46" s="2">
        <v>0</v>
      </c>
      <c r="Y46" s="2">
        <v>958337000</v>
      </c>
      <c r="Z46" s="2">
        <v>142951000</v>
      </c>
      <c r="AA46" s="2">
        <v>839767000</v>
      </c>
      <c r="AB46" s="2">
        <v>23121156000</v>
      </c>
      <c r="AC46" s="2">
        <v>99305567000</v>
      </c>
      <c r="AD46" s="2">
        <v>51063477000</v>
      </c>
      <c r="AE46" s="2">
        <v>0</v>
      </c>
      <c r="AF46" s="2">
        <v>192580000</v>
      </c>
      <c r="AG46" s="2">
        <v>1310821000</v>
      </c>
      <c r="AH46" s="2">
        <v>1310821000</v>
      </c>
      <c r="AI46" s="2">
        <v>17414994000</v>
      </c>
      <c r="AJ46" s="2">
        <v>30038514000</v>
      </c>
      <c r="AK46" s="2">
        <v>788582000</v>
      </c>
      <c r="AL46" s="2">
        <v>788582000</v>
      </c>
      <c r="AM46" s="2">
        <v>0</v>
      </c>
      <c r="AN46" s="2">
        <v>0</v>
      </c>
      <c r="AO46" s="2">
        <v>138385401000</v>
      </c>
      <c r="AP46" s="2">
        <v>25697889000</v>
      </c>
      <c r="AQ46" s="2">
        <v>7740578000</v>
      </c>
      <c r="AR46" s="2">
        <v>854688000</v>
      </c>
      <c r="AS46" s="2">
        <v>2164165000</v>
      </c>
      <c r="AT46" s="2">
        <v>1969765000</v>
      </c>
      <c r="AU46" s="2">
        <v>12804000</v>
      </c>
      <c r="AV46" s="2">
        <v>1891628000</v>
      </c>
      <c r="AW46" s="2">
        <v>14914804000</v>
      </c>
      <c r="AX46" s="2">
        <v>51998604000</v>
      </c>
      <c r="AY46" s="2">
        <v>32604028000</v>
      </c>
      <c r="AZ46" s="2">
        <v>30506522000</v>
      </c>
      <c r="BA46" s="2">
        <v>205878000</v>
      </c>
      <c r="BB46" s="2">
        <v>1891628000</v>
      </c>
      <c r="BC46" s="2">
        <v>11211319000</v>
      </c>
      <c r="BD46" s="2">
        <v>1426663000</v>
      </c>
      <c r="BE46" s="2">
        <v>60688908000</v>
      </c>
      <c r="BF46" s="2">
        <v>60493710000</v>
      </c>
      <c r="BG46" s="2">
        <v>138385401000</v>
      </c>
      <c r="BH46" s="2">
        <v>28186399000</v>
      </c>
      <c r="BI46" s="2">
        <v>23835644000</v>
      </c>
      <c r="BJ46" s="2">
        <v>-5190643000</v>
      </c>
      <c r="BK46" s="2">
        <v>-4924697000</v>
      </c>
      <c r="BL46" s="2">
        <v>1366678000</v>
      </c>
      <c r="BM46" s="2">
        <v>-6291375000</v>
      </c>
      <c r="BN46" s="2">
        <v>9329355000</v>
      </c>
      <c r="BO46" s="2">
        <v>0</v>
      </c>
      <c r="BP46" s="2">
        <v>-8155408000</v>
      </c>
      <c r="BQ46" s="2">
        <v>-77879000</v>
      </c>
      <c r="BR46" s="2">
        <v>1500540000</v>
      </c>
      <c r="BS46" s="2">
        <v>1096068000</v>
      </c>
      <c r="BT46" s="2">
        <v>-4.6477188472000002</v>
      </c>
      <c r="BU46" s="2">
        <v>44.722892909999999</v>
      </c>
      <c r="BV46" s="2">
        <v>24194901</v>
      </c>
      <c r="BW46" s="2">
        <v>34768193</v>
      </c>
      <c r="BX46" s="2">
        <v>25.1</v>
      </c>
      <c r="BY46" s="2">
        <v>57.3</v>
      </c>
      <c r="BZ46" s="2">
        <v>56.1</v>
      </c>
      <c r="CA46" s="2">
        <v>128</v>
      </c>
      <c r="CB46" s="2">
        <v>-3690103</v>
      </c>
      <c r="CC46" s="2">
        <v>1500540</v>
      </c>
      <c r="CD46" s="2">
        <v>9018232.407172</v>
      </c>
      <c r="CE46" s="2">
        <v>5.5588379025999997</v>
      </c>
      <c r="CF46" s="2">
        <v>1352634.1</v>
      </c>
      <c r="CG46" s="2">
        <v>1352634.1</v>
      </c>
      <c r="CH46" s="2">
        <v>39574996000</v>
      </c>
      <c r="CI46" s="2">
        <v>-5262709000</v>
      </c>
      <c r="CJ46" s="2">
        <v>-3461314000</v>
      </c>
      <c r="CK46" s="2">
        <v>-5151758000</v>
      </c>
      <c r="CL46" s="2">
        <v>-2762838000</v>
      </c>
      <c r="CM46" s="4">
        <v>3.4032491821596022E-3</v>
      </c>
      <c r="CN46" s="4">
        <v>5.8073500586641078E-12</v>
      </c>
      <c r="CO46" s="2">
        <v>-11352462000</v>
      </c>
      <c r="CP46" s="2">
        <v>-6.5927720861682054E-2</v>
      </c>
      <c r="CQ46" s="2">
        <v>-909681000</v>
      </c>
      <c r="CR46" s="2">
        <v>-6.0644884852966437E-2</v>
      </c>
      <c r="CS46" s="2">
        <v>0.17444416604008264</v>
      </c>
      <c r="CT46" s="2">
        <v>6477505000</v>
      </c>
      <c r="CU46" s="2">
        <v>29204055000</v>
      </c>
      <c r="CV46" s="2">
        <v>4493706000</v>
      </c>
      <c r="CW46" s="2">
        <v>-909681000</v>
      </c>
      <c r="CX46" s="2">
        <v>249776000</v>
      </c>
      <c r="CY46" s="2">
        <v>-402328000</v>
      </c>
      <c r="CZ46" s="2">
        <v>44153000</v>
      </c>
      <c r="DA46" s="2">
        <v>-1374681000</v>
      </c>
      <c r="DB46" s="5">
        <v>25.653308390462094</v>
      </c>
      <c r="DC46" s="5">
        <v>24.06210539357949</v>
      </c>
      <c r="DD46" s="5">
        <v>16.014758909107247</v>
      </c>
      <c r="DE46" s="5">
        <v>1.4859770433127583E-4</v>
      </c>
      <c r="DF46" s="2">
        <v>-4.6477188472000002</v>
      </c>
      <c r="DG46" s="2">
        <v>1.2802420666392613</v>
      </c>
      <c r="DH46" s="2">
        <v>0.56145006943326337</v>
      </c>
      <c r="DI46" s="2">
        <v>0.85680572799233756</v>
      </c>
      <c r="DJ46" s="2">
        <v>0.37575209252022185</v>
      </c>
      <c r="DK46" s="2">
        <v>0.28597666888286866</v>
      </c>
      <c r="DL46" s="2">
        <v>0.65209603046408415</v>
      </c>
      <c r="DM46" s="2">
        <v>0.20368043736058547</v>
      </c>
      <c r="DN46" s="2">
        <v>-4.5462707442673091E-2</v>
      </c>
      <c r="DO46" s="5">
        <v>-4.051358856718653E-2</v>
      </c>
      <c r="DP46" s="5">
        <v>-3.7508602515087558E-2</v>
      </c>
      <c r="DQ46" s="2">
        <v>4.5834097774518859E-3</v>
      </c>
      <c r="DR46" s="2">
        <v>-1.8759943196984742E-2</v>
      </c>
      <c r="DS46" s="2">
        <v>0.28604183639578551</v>
      </c>
      <c r="DT46" s="2">
        <v>-0.10366597797409702</v>
      </c>
      <c r="DU46" s="2">
        <v>-9.8326162887827473E-2</v>
      </c>
      <c r="DV46" s="2">
        <v>-8.5528693315753843E-2</v>
      </c>
      <c r="DW46" s="5">
        <v>-0.10889161986569276</v>
      </c>
      <c r="DX46" s="5">
        <v>-0.10328263294548597</v>
      </c>
      <c r="DY46" s="5">
        <v>2.4027638294625717</v>
      </c>
      <c r="DZ46" s="6">
        <v>-2.6401785673423675E-13</v>
      </c>
      <c r="EA46" s="6">
        <v>-2.3527659094234421E-13</v>
      </c>
      <c r="EB46" s="6">
        <v>-2.1782558501640245E-13</v>
      </c>
      <c r="EC46" s="6">
        <v>2.6617465039966855E-14</v>
      </c>
      <c r="ED46" s="6">
        <v>-1.0894555722554468E-13</v>
      </c>
      <c r="EE46" s="10">
        <v>0</v>
      </c>
      <c r="EF46" s="10">
        <v>29204055000</v>
      </c>
      <c r="EG46" s="10">
        <v>0</v>
      </c>
      <c r="EH46" s="10">
        <v>4350755000</v>
      </c>
      <c r="EI46" s="5">
        <v>9</v>
      </c>
      <c r="EJ46" s="5">
        <v>519968.38</v>
      </c>
      <c r="EK46" s="5">
        <v>435168.47</v>
      </c>
      <c r="EL46" s="5">
        <v>0</v>
      </c>
      <c r="EM46" s="5">
        <v>0</v>
      </c>
      <c r="EN46" s="5">
        <v>84799.91</v>
      </c>
      <c r="EO46" s="5">
        <v>0</v>
      </c>
      <c r="EP46" s="5">
        <v>0</v>
      </c>
      <c r="EQ46" s="5">
        <v>0</v>
      </c>
      <c r="ER46" s="5">
        <v>0</v>
      </c>
      <c r="ES46" s="5">
        <v>0</v>
      </c>
      <c r="ET46" s="5">
        <v>0</v>
      </c>
      <c r="EU46" s="5">
        <v>0</v>
      </c>
      <c r="EV46" s="5">
        <v>0</v>
      </c>
      <c r="EW46" s="5">
        <v>519968.38</v>
      </c>
      <c r="EX46" s="5">
        <v>6</v>
      </c>
      <c r="EY46" s="5">
        <v>5449433.3999999994</v>
      </c>
      <c r="EZ46" s="5">
        <v>3268394.59</v>
      </c>
      <c r="FA46" s="5">
        <v>390689.15</v>
      </c>
      <c r="FB46" s="5">
        <v>0</v>
      </c>
      <c r="FC46" s="5">
        <v>1790349.66</v>
      </c>
      <c r="FD46" s="5">
        <v>451157.5</v>
      </c>
      <c r="FE46" s="5">
        <v>0</v>
      </c>
      <c r="FF46" s="5">
        <v>451157.5</v>
      </c>
      <c r="FG46" s="5">
        <v>0</v>
      </c>
      <c r="FH46" s="5">
        <v>0</v>
      </c>
      <c r="FI46" s="5">
        <v>339967.75</v>
      </c>
      <c r="FJ46" s="5">
        <v>0</v>
      </c>
      <c r="FK46" s="5">
        <v>0</v>
      </c>
      <c r="FL46" s="5">
        <v>6240558.6499999994</v>
      </c>
      <c r="FM46" s="5">
        <v>5</v>
      </c>
      <c r="FN46" s="5">
        <v>338990.88</v>
      </c>
      <c r="FO46" s="5">
        <v>278769.2</v>
      </c>
      <c r="FP46" s="5">
        <v>0</v>
      </c>
      <c r="FQ46" s="5">
        <v>0</v>
      </c>
      <c r="FR46" s="5">
        <v>60221.68</v>
      </c>
      <c r="FS46" s="5">
        <v>0</v>
      </c>
      <c r="FT46" s="5">
        <v>0</v>
      </c>
      <c r="FU46" s="5">
        <v>0</v>
      </c>
      <c r="FV46" s="5">
        <v>0</v>
      </c>
      <c r="FW46" s="5">
        <v>0</v>
      </c>
      <c r="FX46" s="5">
        <v>0</v>
      </c>
      <c r="FY46" s="5">
        <v>0</v>
      </c>
      <c r="FZ46" s="5">
        <v>0</v>
      </c>
      <c r="GA46" s="5">
        <v>338990.88</v>
      </c>
      <c r="GB46" s="5">
        <v>21</v>
      </c>
      <c r="GC46" s="5">
        <v>7</v>
      </c>
      <c r="GD46" s="5">
        <v>5</v>
      </c>
      <c r="GE46" s="5">
        <v>9</v>
      </c>
      <c r="GF46" s="5">
        <v>0</v>
      </c>
      <c r="GG46" s="5">
        <v>0</v>
      </c>
      <c r="GH46" s="5">
        <v>0</v>
      </c>
      <c r="GI46" s="5">
        <v>0</v>
      </c>
      <c r="GJ46" s="5">
        <v>1</v>
      </c>
      <c r="GK46" s="5">
        <v>0</v>
      </c>
      <c r="GL46" s="5">
        <v>0</v>
      </c>
      <c r="GM46" s="5">
        <v>0</v>
      </c>
      <c r="GN46" s="5">
        <v>18</v>
      </c>
      <c r="GO46" s="5">
        <v>6.5</v>
      </c>
      <c r="GP46" s="5">
        <v>5.5</v>
      </c>
      <c r="GQ46" s="5">
        <v>6</v>
      </c>
      <c r="GR46" s="5">
        <v>2</v>
      </c>
      <c r="GS46" s="5">
        <v>0.5</v>
      </c>
      <c r="GT46" s="5">
        <v>1.5</v>
      </c>
      <c r="GU46" s="5">
        <v>0</v>
      </c>
      <c r="GV46" s="5">
        <v>22</v>
      </c>
      <c r="GW46" s="5">
        <v>7.5</v>
      </c>
      <c r="GX46" s="5">
        <v>5.5</v>
      </c>
      <c r="GY46" s="5">
        <v>9</v>
      </c>
      <c r="GZ46" s="5">
        <v>12</v>
      </c>
      <c r="HA46" s="5">
        <v>2</v>
      </c>
      <c r="HB46" s="5">
        <v>5</v>
      </c>
      <c r="HC46" s="5">
        <v>5</v>
      </c>
      <c r="HD46" s="5">
        <v>9</v>
      </c>
      <c r="HE46" s="5">
        <v>5.5</v>
      </c>
      <c r="HF46" s="5">
        <v>0.5</v>
      </c>
      <c r="HG46" s="5">
        <v>3</v>
      </c>
      <c r="HH46" s="69">
        <v>1</v>
      </c>
      <c r="HI46" s="5">
        <v>0</v>
      </c>
      <c r="HJ46" s="5">
        <v>0</v>
      </c>
      <c r="HK46" s="5">
        <v>1</v>
      </c>
      <c r="HL46" s="5">
        <v>0</v>
      </c>
      <c r="HM46" s="5">
        <v>0</v>
      </c>
      <c r="HN46" s="5">
        <v>0</v>
      </c>
      <c r="HO46" s="5">
        <v>0</v>
      </c>
      <c r="HP46" s="10">
        <v>1</v>
      </c>
      <c r="HQ46" s="11">
        <v>44.722892909999999</v>
      </c>
      <c r="HR46" s="20">
        <v>0.74519999999999997</v>
      </c>
      <c r="HS46" s="20">
        <v>9018232000</v>
      </c>
      <c r="HT46" s="20">
        <v>22303592200</v>
      </c>
      <c r="HU46" s="11">
        <v>0.28604183639578551</v>
      </c>
      <c r="HV46" s="20">
        <v>22.922514142939516</v>
      </c>
      <c r="HW46" s="20">
        <v>23.82801358764145</v>
      </c>
      <c r="HX46" s="20">
        <v>-4.5428657608182238E-2</v>
      </c>
      <c r="HY46" s="20">
        <v>3.1611370192956921E-2</v>
      </c>
      <c r="HZ46" s="20">
        <v>25.653308390462094</v>
      </c>
    </row>
    <row r="47" spans="1:234">
      <c r="A47" s="13">
        <v>2014</v>
      </c>
      <c r="B47" s="2">
        <v>244</v>
      </c>
      <c r="C47" s="3" t="s">
        <v>285</v>
      </c>
      <c r="D47" s="5">
        <v>1180000126</v>
      </c>
      <c r="E47" s="5" t="s">
        <v>286</v>
      </c>
      <c r="F47" s="5" t="s">
        <v>262</v>
      </c>
      <c r="G47" s="5" t="s">
        <v>263</v>
      </c>
      <c r="H47" s="5" t="s">
        <v>264</v>
      </c>
      <c r="I47" s="5" t="s">
        <v>265</v>
      </c>
      <c r="J47" s="5" t="s">
        <v>229</v>
      </c>
      <c r="K47" s="5" t="s">
        <v>230</v>
      </c>
      <c r="L47" s="5" t="s">
        <v>231</v>
      </c>
      <c r="M47" s="5" t="s">
        <v>232</v>
      </c>
      <c r="N47" s="2" t="s">
        <v>242</v>
      </c>
      <c r="O47" s="2" t="s">
        <v>234</v>
      </c>
      <c r="P47" s="2">
        <v>0.308</v>
      </c>
      <c r="Q47" s="2" t="s">
        <v>234</v>
      </c>
      <c r="R47" s="9">
        <v>2014</v>
      </c>
      <c r="S47" s="2">
        <v>30551193000</v>
      </c>
      <c r="T47" s="2">
        <v>3150603000</v>
      </c>
      <c r="U47" s="2">
        <v>3730345000</v>
      </c>
      <c r="V47" s="2">
        <v>4427216000</v>
      </c>
      <c r="W47" s="2">
        <v>4427216000</v>
      </c>
      <c r="X47" s="2">
        <v>0</v>
      </c>
      <c r="Y47" s="2">
        <v>852933000</v>
      </c>
      <c r="Z47" s="2">
        <v>-105404000</v>
      </c>
      <c r="AA47" s="2">
        <v>900431000</v>
      </c>
      <c r="AB47" s="2">
        <v>17489665000</v>
      </c>
      <c r="AC47" s="2">
        <v>114080504000</v>
      </c>
      <c r="AD47" s="2">
        <v>61476384000</v>
      </c>
      <c r="AE47" s="2">
        <v>0</v>
      </c>
      <c r="AF47" s="2">
        <v>224734000</v>
      </c>
      <c r="AG47" s="2">
        <v>1743504000</v>
      </c>
      <c r="AH47" s="2">
        <v>1743504000</v>
      </c>
      <c r="AI47" s="2">
        <v>20070517000</v>
      </c>
      <c r="AJ47" s="2">
        <v>31168232000</v>
      </c>
      <c r="AK47" s="2">
        <v>1365371000</v>
      </c>
      <c r="AL47" s="2">
        <v>1365371000</v>
      </c>
      <c r="AM47" s="2">
        <v>0</v>
      </c>
      <c r="AN47" s="2">
        <v>0</v>
      </c>
      <c r="AO47" s="2">
        <v>144631697000</v>
      </c>
      <c r="AP47" s="2">
        <v>19284008000</v>
      </c>
      <c r="AQ47" s="2">
        <v>7489134000</v>
      </c>
      <c r="AR47" s="2">
        <v>1186306000</v>
      </c>
      <c r="AS47" s="2">
        <v>5331770000</v>
      </c>
      <c r="AT47" s="2">
        <v>4931531000</v>
      </c>
      <c r="AU47" s="2">
        <v>325732000</v>
      </c>
      <c r="AV47" s="2">
        <v>1252154000</v>
      </c>
      <c r="AW47" s="2">
        <v>5244716000</v>
      </c>
      <c r="AX47" s="2">
        <v>68499189000</v>
      </c>
      <c r="AY47" s="2">
        <v>36293939000</v>
      </c>
      <c r="AZ47" s="2">
        <v>34607594000</v>
      </c>
      <c r="BA47" s="2">
        <v>434191000</v>
      </c>
      <c r="BB47" s="2">
        <v>1252154000</v>
      </c>
      <c r="BC47" s="2">
        <v>20650007000</v>
      </c>
      <c r="BD47" s="2">
        <v>1406931000</v>
      </c>
      <c r="BE47" s="2">
        <v>56848500000</v>
      </c>
      <c r="BF47" s="2">
        <v>56539551000</v>
      </c>
      <c r="BG47" s="2">
        <v>144631697000</v>
      </c>
      <c r="BH47" s="2">
        <v>30244854000</v>
      </c>
      <c r="BI47" s="2">
        <v>13917495000</v>
      </c>
      <c r="BJ47" s="2">
        <v>-1956609000</v>
      </c>
      <c r="BK47" s="2">
        <v>-1261984000</v>
      </c>
      <c r="BL47" s="2">
        <v>1700518000</v>
      </c>
      <c r="BM47" s="2">
        <v>-2962502000</v>
      </c>
      <c r="BN47" s="2">
        <v>5192461000</v>
      </c>
      <c r="BO47" s="2">
        <v>0</v>
      </c>
      <c r="BP47" s="2">
        <v>-10637002000</v>
      </c>
      <c r="BQ47" s="2">
        <v>3254036000</v>
      </c>
      <c r="BR47" s="2">
        <v>1777296000</v>
      </c>
      <c r="BS47" s="2">
        <v>-2190505000</v>
      </c>
      <c r="BT47" s="2">
        <v>-2.2408536055999999</v>
      </c>
      <c r="BU47" s="2">
        <v>41.799590148</v>
      </c>
      <c r="BV47" s="2">
        <v>34744761</v>
      </c>
      <c r="BW47" s="2">
        <v>41625709</v>
      </c>
      <c r="BX47" s="2">
        <v>28.8</v>
      </c>
      <c r="BY47" s="2">
        <v>73.2</v>
      </c>
      <c r="BZ47" s="2">
        <v>60.7</v>
      </c>
      <c r="CA47" s="2">
        <v>154.4</v>
      </c>
      <c r="CB47" s="2">
        <v>-179313</v>
      </c>
      <c r="CC47" s="2">
        <v>1777296</v>
      </c>
      <c r="CD47" s="2">
        <v>8477017.3702729996</v>
      </c>
      <c r="CE47" s="2">
        <v>5.8</v>
      </c>
      <c r="CF47" s="2">
        <v>1352634.1</v>
      </c>
      <c r="CG47" s="2">
        <v>1352634.1</v>
      </c>
      <c r="CH47" s="2">
        <v>58084937000</v>
      </c>
      <c r="CI47" s="2">
        <v>-8528641000</v>
      </c>
      <c r="CJ47" s="2">
        <v>-1326781000</v>
      </c>
      <c r="CK47" s="2">
        <v>-6413881000</v>
      </c>
      <c r="CL47" s="2">
        <v>3167605000</v>
      </c>
      <c r="CM47" s="4">
        <v>1.7182800257954954E-2</v>
      </c>
      <c r="CN47" s="4">
        <v>7.2261957747985282E-12</v>
      </c>
      <c r="CO47" s="2">
        <v>2058455000</v>
      </c>
      <c r="CP47" s="2">
        <v>1.4874798823612903E-2</v>
      </c>
      <c r="CQ47" s="2">
        <v>839934000</v>
      </c>
      <c r="CR47" s="2">
        <v>8.8052713017032769E-3</v>
      </c>
      <c r="CS47" s="2">
        <v>0.22522774638634027</v>
      </c>
      <c r="CT47" s="2">
        <v>-11352462000</v>
      </c>
      <c r="CU47" s="2">
        <v>14657264000</v>
      </c>
      <c r="CV47" s="2">
        <v>16221955000</v>
      </c>
      <c r="CW47" s="2">
        <v>839934000</v>
      </c>
      <c r="CX47" s="2">
        <v>-251444000</v>
      </c>
      <c r="CY47" s="2">
        <v>331618000</v>
      </c>
      <c r="CZ47" s="2">
        <v>-5631491000</v>
      </c>
      <c r="DA47" s="2">
        <v>-4313899000</v>
      </c>
      <c r="DB47" s="5">
        <v>25.697456327351862</v>
      </c>
      <c r="DC47" s="5">
        <v>24.132591891249465</v>
      </c>
      <c r="DD47" s="5">
        <v>15.952869220694613</v>
      </c>
      <c r="DE47" s="5">
        <v>1.4911593745258009E-4</v>
      </c>
      <c r="DF47" s="2">
        <v>-2.2408536055999999</v>
      </c>
      <c r="DG47" s="2">
        <v>1.5441603032621793</v>
      </c>
      <c r="DH47" s="2">
        <v>0.60694300641442378</v>
      </c>
      <c r="DI47" s="2">
        <v>1.2049427689384944</v>
      </c>
      <c r="DJ47" s="2">
        <v>0.47361118220164422</v>
      </c>
      <c r="DK47" s="2">
        <v>0.40160585960627981</v>
      </c>
      <c r="DL47" s="2">
        <v>1.021749685567781</v>
      </c>
      <c r="DM47" s="2">
        <v>0.2091163598806422</v>
      </c>
      <c r="DN47" s="2">
        <v>-2.0483075711958214E-2</v>
      </c>
      <c r="DO47" s="5">
        <v>-2.0935145056147811E-2</v>
      </c>
      <c r="DP47" s="5">
        <v>-1.3528217123802399E-2</v>
      </c>
      <c r="DQ47" s="2">
        <v>2.3016206468212844E-2</v>
      </c>
      <c r="DR47" s="2">
        <v>0.53293551890592439</v>
      </c>
      <c r="DS47" s="2">
        <v>0.40166447066835059</v>
      </c>
      <c r="DT47" s="2">
        <v>-5.2112228115077791E-2</v>
      </c>
      <c r="DU47" s="2">
        <v>-5.040951728321251E-2</v>
      </c>
      <c r="DV47" s="2">
        <v>-3.4417952980289719E-2</v>
      </c>
      <c r="DW47" s="5">
        <v>-8.1390687529134448E-2</v>
      </c>
      <c r="DX47" s="5">
        <v>-7.8731334623271601E-2</v>
      </c>
      <c r="DY47" s="5">
        <v>1.9319403228066501</v>
      </c>
      <c r="DZ47" s="6">
        <v>-1.4801471516463081E-13</v>
      </c>
      <c r="EA47" s="6">
        <v>-1.5128145674952962E-13</v>
      </c>
      <c r="EB47" s="6">
        <v>-9.7757545420577997E-14</v>
      </c>
      <c r="EC47" s="6">
        <v>1.6631961393249022E-13</v>
      </c>
      <c r="ED47" s="6">
        <v>3.8510963949580518E-12</v>
      </c>
      <c r="EE47" s="13">
        <v>0</v>
      </c>
      <c r="EF47" s="13">
        <v>14657264000</v>
      </c>
      <c r="EG47" s="13">
        <v>0</v>
      </c>
      <c r="EH47" s="13">
        <v>16327359000</v>
      </c>
      <c r="EI47" s="5">
        <v>8.33</v>
      </c>
      <c r="EJ47" s="5">
        <v>514241.12</v>
      </c>
      <c r="EK47" s="5">
        <v>438515.27</v>
      </c>
      <c r="EL47" s="5">
        <v>0</v>
      </c>
      <c r="EM47" s="5">
        <v>0</v>
      </c>
      <c r="EN47" s="5">
        <v>75725.850000000006</v>
      </c>
      <c r="EO47" s="5">
        <v>0</v>
      </c>
      <c r="EP47" s="5">
        <v>0</v>
      </c>
      <c r="EQ47" s="5">
        <v>0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514241.12</v>
      </c>
      <c r="EX47" s="5">
        <v>6.75</v>
      </c>
      <c r="EY47" s="5">
        <v>6067932.4000000004</v>
      </c>
      <c r="EZ47" s="5">
        <v>3705692.36</v>
      </c>
      <c r="FA47" s="5">
        <v>1154210.06</v>
      </c>
      <c r="FB47" s="5">
        <v>0</v>
      </c>
      <c r="FC47" s="5">
        <v>1208029.98</v>
      </c>
      <c r="FD47" s="5">
        <v>0</v>
      </c>
      <c r="FE47" s="5">
        <v>0</v>
      </c>
      <c r="FF47" s="5">
        <v>0</v>
      </c>
      <c r="FG47" s="5">
        <v>0</v>
      </c>
      <c r="FH47" s="5">
        <v>0</v>
      </c>
      <c r="FI47" s="5">
        <v>410899.91</v>
      </c>
      <c r="FJ47" s="5">
        <v>0</v>
      </c>
      <c r="FK47" s="5">
        <v>0</v>
      </c>
      <c r="FL47" s="5">
        <v>6478832.3100000005</v>
      </c>
      <c r="FM47" s="5">
        <v>5.08</v>
      </c>
      <c r="FN47" s="5">
        <v>366314.12</v>
      </c>
      <c r="FO47" s="5">
        <v>301408.46000000002</v>
      </c>
      <c r="FP47" s="5">
        <v>4624.04</v>
      </c>
      <c r="FQ47" s="5">
        <v>0</v>
      </c>
      <c r="FR47" s="5">
        <v>60281.62</v>
      </c>
      <c r="FS47" s="5">
        <v>0</v>
      </c>
      <c r="FT47" s="5">
        <v>0</v>
      </c>
      <c r="FU47" s="5">
        <v>0</v>
      </c>
      <c r="FV47" s="5">
        <v>0</v>
      </c>
      <c r="FW47" s="5">
        <v>0</v>
      </c>
      <c r="FX47" s="5">
        <v>0</v>
      </c>
      <c r="FY47" s="5">
        <v>0</v>
      </c>
      <c r="FZ47" s="5">
        <v>0</v>
      </c>
      <c r="GA47" s="5">
        <v>366314.12</v>
      </c>
      <c r="GB47" s="5">
        <v>24</v>
      </c>
      <c r="GC47" s="5">
        <v>8</v>
      </c>
      <c r="GD47" s="5">
        <v>6</v>
      </c>
      <c r="GE47" s="5">
        <v>10</v>
      </c>
      <c r="GF47" s="5">
        <v>3</v>
      </c>
      <c r="GG47" s="5">
        <v>2</v>
      </c>
      <c r="GH47" s="5">
        <v>0</v>
      </c>
      <c r="GI47" s="5">
        <v>1</v>
      </c>
      <c r="GJ47" s="5">
        <v>1</v>
      </c>
      <c r="GK47" s="5">
        <v>0</v>
      </c>
      <c r="GL47" s="5">
        <v>0</v>
      </c>
      <c r="GM47" s="5">
        <v>0</v>
      </c>
      <c r="GN47" s="5">
        <v>20</v>
      </c>
      <c r="GO47" s="5">
        <v>7.5</v>
      </c>
      <c r="GP47" s="5">
        <v>6.5</v>
      </c>
      <c r="GQ47" s="5">
        <v>6</v>
      </c>
      <c r="GR47" s="5">
        <v>6</v>
      </c>
      <c r="GS47" s="5">
        <v>5.5</v>
      </c>
      <c r="GT47" s="5">
        <v>0.5</v>
      </c>
      <c r="GU47" s="5">
        <v>0</v>
      </c>
      <c r="GV47" s="5">
        <v>25</v>
      </c>
      <c r="GW47" s="5">
        <v>8.5</v>
      </c>
      <c r="GX47" s="5">
        <v>6.5</v>
      </c>
      <c r="GY47" s="5">
        <v>10</v>
      </c>
      <c r="GZ47" s="5">
        <v>11</v>
      </c>
      <c r="HA47" s="5">
        <v>2</v>
      </c>
      <c r="HB47" s="5">
        <v>6</v>
      </c>
      <c r="HC47" s="5">
        <v>3</v>
      </c>
      <c r="HD47" s="5">
        <v>12</v>
      </c>
      <c r="HE47" s="5">
        <v>5.5</v>
      </c>
      <c r="HF47" s="5">
        <v>1.5</v>
      </c>
      <c r="HG47" s="5">
        <v>5</v>
      </c>
      <c r="HH47" s="69">
        <v>2</v>
      </c>
      <c r="HI47" s="5">
        <v>1</v>
      </c>
      <c r="HJ47" s="5">
        <v>0</v>
      </c>
      <c r="HK47" s="5">
        <v>1</v>
      </c>
      <c r="HL47" s="5">
        <v>0</v>
      </c>
      <c r="HM47" s="5">
        <v>0</v>
      </c>
      <c r="HN47" s="5">
        <v>0</v>
      </c>
      <c r="HO47" s="5">
        <v>0</v>
      </c>
      <c r="HP47" s="13">
        <v>1</v>
      </c>
      <c r="HQ47" s="71">
        <v>41.799590148</v>
      </c>
      <c r="HR47" s="20">
        <v>0.74349999999999994</v>
      </c>
      <c r="HS47" s="72">
        <v>8477017000</v>
      </c>
      <c r="HT47" s="72">
        <v>15978927200</v>
      </c>
      <c r="HU47" s="71">
        <v>0.40166447066835059</v>
      </c>
      <c r="HV47" s="72">
        <v>22.860624455997115</v>
      </c>
      <c r="HW47" s="72">
        <v>23.494536641113562</v>
      </c>
      <c r="HX47" s="72">
        <v>-2.0957058949533033E-2</v>
      </c>
      <c r="HY47" s="72">
        <v>3.1334827971972325E-2</v>
      </c>
      <c r="HZ47" s="72">
        <v>25.697456327351862</v>
      </c>
    </row>
    <row r="48" spans="1:234">
      <c r="A48" s="13">
        <v>2015</v>
      </c>
      <c r="B48" s="2">
        <v>244</v>
      </c>
      <c r="C48" s="3" t="s">
        <v>285</v>
      </c>
      <c r="D48" s="5">
        <v>1180000126</v>
      </c>
      <c r="E48" s="5" t="s">
        <v>286</v>
      </c>
      <c r="F48" s="5" t="s">
        <v>262</v>
      </c>
      <c r="G48" s="5" t="s">
        <v>263</v>
      </c>
      <c r="H48" s="5" t="s">
        <v>264</v>
      </c>
      <c r="I48" s="5" t="s">
        <v>265</v>
      </c>
      <c r="J48" s="5" t="s">
        <v>229</v>
      </c>
      <c r="K48" s="5" t="s">
        <v>230</v>
      </c>
      <c r="L48" s="5" t="s">
        <v>231</v>
      </c>
      <c r="M48" s="5" t="s">
        <v>232</v>
      </c>
      <c r="N48" s="2" t="s">
        <v>242</v>
      </c>
      <c r="O48" s="2" t="s">
        <v>234</v>
      </c>
      <c r="P48" s="2">
        <v>0.308</v>
      </c>
      <c r="Q48" s="2" t="s">
        <v>234</v>
      </c>
      <c r="R48" s="9">
        <v>2015</v>
      </c>
      <c r="S48" s="2">
        <v>29437396000</v>
      </c>
      <c r="T48" s="2">
        <v>2041406000</v>
      </c>
      <c r="U48" s="2">
        <v>6842774000</v>
      </c>
      <c r="V48" s="2">
        <v>4137501000</v>
      </c>
      <c r="W48" s="2">
        <v>4137501000</v>
      </c>
      <c r="X48" s="2">
        <v>0</v>
      </c>
      <c r="Y48" s="2">
        <v>1034122000</v>
      </c>
      <c r="Z48" s="2">
        <v>181189000</v>
      </c>
      <c r="AA48" s="2">
        <v>716651000</v>
      </c>
      <c r="AB48" s="2">
        <v>14664942000</v>
      </c>
      <c r="AC48" s="2">
        <v>120208012000</v>
      </c>
      <c r="AD48" s="2">
        <v>67771686000</v>
      </c>
      <c r="AE48" s="2">
        <v>0</v>
      </c>
      <c r="AF48" s="2">
        <v>194990000</v>
      </c>
      <c r="AG48" s="2">
        <v>1833457000</v>
      </c>
      <c r="AH48" s="2">
        <v>1833457000</v>
      </c>
      <c r="AI48" s="2">
        <v>21954530000</v>
      </c>
      <c r="AJ48" s="2">
        <v>29546645000</v>
      </c>
      <c r="AK48" s="2">
        <v>935151000</v>
      </c>
      <c r="AL48" s="2">
        <v>935151000</v>
      </c>
      <c r="AM48" s="2">
        <v>0</v>
      </c>
      <c r="AN48" s="2">
        <v>0</v>
      </c>
      <c r="AO48" s="2">
        <v>149645408000</v>
      </c>
      <c r="AP48" s="2">
        <v>28099643000</v>
      </c>
      <c r="AQ48" s="2">
        <v>10128507000</v>
      </c>
      <c r="AR48" s="2">
        <v>2137922000</v>
      </c>
      <c r="AS48" s="2">
        <v>4714646000</v>
      </c>
      <c r="AT48" s="2">
        <v>4224448000</v>
      </c>
      <c r="AU48" s="2">
        <v>357226000</v>
      </c>
      <c r="AV48" s="2">
        <v>1119183000</v>
      </c>
      <c r="AW48" s="2">
        <v>4952834000</v>
      </c>
      <c r="AX48" s="2">
        <v>79806543000</v>
      </c>
      <c r="AY48" s="2">
        <v>43498243000</v>
      </c>
      <c r="AZ48" s="2">
        <v>42173812000</v>
      </c>
      <c r="BA48" s="2">
        <v>205248000</v>
      </c>
      <c r="BB48" s="2">
        <v>1119183000</v>
      </c>
      <c r="BC48" s="2">
        <v>20590159000</v>
      </c>
      <c r="BD48" s="2">
        <v>1904105000</v>
      </c>
      <c r="BE48" s="2">
        <v>41739222000</v>
      </c>
      <c r="BF48" s="2">
        <v>42092014000</v>
      </c>
      <c r="BG48" s="2">
        <v>149645408000</v>
      </c>
      <c r="BH48" s="2">
        <v>32588838000</v>
      </c>
      <c r="BI48" s="2">
        <v>15597279000</v>
      </c>
      <c r="BJ48" s="2">
        <v>-12544521000</v>
      </c>
      <c r="BK48" s="2">
        <v>-14243546000</v>
      </c>
      <c r="BL48" s="2">
        <v>710112000</v>
      </c>
      <c r="BM48" s="2">
        <v>-14953658000</v>
      </c>
      <c r="BN48" s="2">
        <v>6980475000</v>
      </c>
      <c r="BO48" s="2">
        <v>0</v>
      </c>
      <c r="BP48" s="2">
        <v>-9012552000</v>
      </c>
      <c r="BQ48" s="2">
        <v>2018972000</v>
      </c>
      <c r="BR48" s="2">
        <v>1842600000</v>
      </c>
      <c r="BS48" s="2">
        <v>-13105000</v>
      </c>
      <c r="BT48" s="2">
        <v>-10.676654535999999</v>
      </c>
      <c r="BU48" s="2">
        <v>31.118551573000001</v>
      </c>
      <c r="BV48" s="2">
        <v>39328709</v>
      </c>
      <c r="BW48" s="2">
        <v>48212889</v>
      </c>
      <c r="BX48" s="2">
        <v>32.200000000000003</v>
      </c>
      <c r="BY48" s="2">
        <v>115.5</v>
      </c>
      <c r="BZ48" s="2">
        <v>72.099999999999994</v>
      </c>
      <c r="CA48" s="2">
        <v>258.5</v>
      </c>
      <c r="CB48" s="2">
        <v>-10701921</v>
      </c>
      <c r="CC48" s="2">
        <v>1842600</v>
      </c>
      <c r="CD48" s="2">
        <v>9034104.6140470002</v>
      </c>
      <c r="CE48" s="2">
        <v>5.76</v>
      </c>
      <c r="CF48" s="2">
        <v>1352634.1</v>
      </c>
      <c r="CG48" s="2">
        <v>1352634.1</v>
      </c>
      <c r="CH48" s="2">
        <v>79502912000</v>
      </c>
      <c r="CI48" s="2">
        <v>-1113797000</v>
      </c>
      <c r="CJ48" s="2">
        <v>-1109197000</v>
      </c>
      <c r="CK48" s="2">
        <v>8815635000</v>
      </c>
      <c r="CL48" s="2">
        <v>-617124000</v>
      </c>
      <c r="CM48" s="4">
        <v>-6.5263713250906547E-2</v>
      </c>
      <c r="CN48" s="4">
        <v>6.914113716027269E-12</v>
      </c>
      <c r="CO48" s="2">
        <v>2343984000</v>
      </c>
      <c r="CP48" s="2">
        <v>1.6206571924548462E-2</v>
      </c>
      <c r="CQ48" s="2">
        <v>-289715000</v>
      </c>
      <c r="CR48" s="2">
        <v>1.8209694379787301E-2</v>
      </c>
      <c r="CS48" s="2">
        <v>0.20428886345708852</v>
      </c>
      <c r="CT48" s="2">
        <v>2058455000</v>
      </c>
      <c r="CU48" s="2">
        <v>28673246000</v>
      </c>
      <c r="CV48" s="2">
        <v>17172748000</v>
      </c>
      <c r="CW48" s="2">
        <v>-289715000</v>
      </c>
      <c r="CX48" s="2">
        <v>2639373000</v>
      </c>
      <c r="CY48" s="2">
        <v>951616000</v>
      </c>
      <c r="CZ48" s="2">
        <v>-2824723000</v>
      </c>
      <c r="DA48" s="2">
        <v>-4621006000</v>
      </c>
      <c r="DB48" s="5">
        <v>25.731534385842821</v>
      </c>
      <c r="DC48" s="5">
        <v>24.207235674051294</v>
      </c>
      <c r="DD48" s="5">
        <v>16.016517375165837</v>
      </c>
      <c r="DE48" s="5">
        <v>2.1644161489275005E-4</v>
      </c>
      <c r="DF48" s="2">
        <v>-10.676654535999999</v>
      </c>
      <c r="DG48" s="2">
        <v>2.5852467015317151</v>
      </c>
      <c r="DH48" s="2">
        <v>0.72107916602425914</v>
      </c>
      <c r="DI48" s="2">
        <v>1.9120275648645295</v>
      </c>
      <c r="DJ48" s="2">
        <v>0.53330432297661945</v>
      </c>
      <c r="DK48" s="2">
        <v>0.53127531985478638</v>
      </c>
      <c r="DL48" s="2">
        <v>1.9047530881145796</v>
      </c>
      <c r="DM48" s="2">
        <v>0.21777372547241811</v>
      </c>
      <c r="DN48" s="2">
        <v>-9.9927276084542466E-2</v>
      </c>
      <c r="DO48" s="5">
        <v>-0.10162977510601785</v>
      </c>
      <c r="DP48" s="5">
        <v>-8.3828305643698739E-2</v>
      </c>
      <c r="DQ48" s="2">
        <v>-8.0130464143610747E-2</v>
      </c>
      <c r="DR48" s="2">
        <v>-2.3916727549713177</v>
      </c>
      <c r="DS48" s="2">
        <v>0.53133568993051927</v>
      </c>
      <c r="DT48" s="2">
        <v>-0.35826393697515491</v>
      </c>
      <c r="DU48" s="2">
        <v>-0.3033574099622669</v>
      </c>
      <c r="DV48" s="2">
        <v>-0.30054515630406337</v>
      </c>
      <c r="DW48" s="5">
        <v>-0.21462019584361203</v>
      </c>
      <c r="DX48" s="5">
        <v>-0.18172810606172643</v>
      </c>
      <c r="DY48" s="5">
        <v>1.9280740233818707</v>
      </c>
      <c r="DZ48" s="6">
        <v>-6.9090855018137874E-13</v>
      </c>
      <c r="EA48" s="6">
        <v>-7.0267982201728475E-13</v>
      </c>
      <c r="EB48" s="6">
        <v>-5.7959843784242357E-13</v>
      </c>
      <c r="EC48" s="6">
        <v>-5.540311412069703E-13</v>
      </c>
      <c r="ED48" s="6">
        <v>-1.6536297399395913E-11</v>
      </c>
      <c r="EE48" s="13">
        <v>0</v>
      </c>
      <c r="EF48" s="13">
        <v>28673246000</v>
      </c>
      <c r="EG48" s="13">
        <v>0</v>
      </c>
      <c r="EH48" s="13">
        <v>16991559000</v>
      </c>
      <c r="EI48" s="5">
        <v>7.83</v>
      </c>
      <c r="EJ48" s="5">
        <v>578115.34</v>
      </c>
      <c r="EK48" s="5">
        <v>492452.62</v>
      </c>
      <c r="EL48" s="5">
        <v>0</v>
      </c>
      <c r="EM48" s="5">
        <v>0</v>
      </c>
      <c r="EN48" s="5">
        <v>85662.720000000001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578115.34</v>
      </c>
      <c r="EX48" s="5">
        <v>7</v>
      </c>
      <c r="EY48" s="5">
        <v>6534581.5300000003</v>
      </c>
      <c r="EZ48" s="5">
        <v>4205588.9000000004</v>
      </c>
      <c r="FA48" s="5">
        <v>862036.09</v>
      </c>
      <c r="FB48" s="5">
        <v>0</v>
      </c>
      <c r="FC48" s="5">
        <v>1466956.54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425998.04</v>
      </c>
      <c r="FJ48" s="5">
        <v>0</v>
      </c>
      <c r="FK48" s="5">
        <v>0</v>
      </c>
      <c r="FL48" s="5">
        <v>6960579.5700000003</v>
      </c>
      <c r="FM48" s="5">
        <v>4.83</v>
      </c>
      <c r="FN48" s="5">
        <v>351339.38</v>
      </c>
      <c r="FO48" s="5">
        <v>291475.03999999998</v>
      </c>
      <c r="FP48" s="5">
        <v>1569.44</v>
      </c>
      <c r="FQ48" s="5">
        <v>0</v>
      </c>
      <c r="FR48" s="5">
        <v>58294.9</v>
      </c>
      <c r="FS48" s="5">
        <v>0</v>
      </c>
      <c r="FT48" s="5">
        <v>0</v>
      </c>
      <c r="FU48" s="5">
        <v>0</v>
      </c>
      <c r="FV48" s="5">
        <v>0</v>
      </c>
      <c r="FW48" s="5">
        <v>0</v>
      </c>
      <c r="FX48" s="5">
        <v>0</v>
      </c>
      <c r="FY48" s="5">
        <v>0</v>
      </c>
      <c r="FZ48" s="5">
        <v>0</v>
      </c>
      <c r="GA48" s="5">
        <v>351339.38</v>
      </c>
      <c r="GB48" s="5">
        <v>24</v>
      </c>
      <c r="GC48" s="5">
        <v>8</v>
      </c>
      <c r="GD48" s="5">
        <v>6</v>
      </c>
      <c r="GE48" s="5">
        <v>10</v>
      </c>
      <c r="GF48" s="5">
        <v>4</v>
      </c>
      <c r="GG48" s="5">
        <v>0</v>
      </c>
      <c r="GH48" s="5">
        <v>0</v>
      </c>
      <c r="GI48" s="5">
        <v>4</v>
      </c>
      <c r="GJ48" s="5">
        <v>1</v>
      </c>
      <c r="GK48" s="5">
        <v>0</v>
      </c>
      <c r="GL48" s="5">
        <v>0</v>
      </c>
      <c r="GM48" s="5">
        <v>0</v>
      </c>
      <c r="GN48" s="5">
        <v>18</v>
      </c>
      <c r="GO48" s="5">
        <v>5.5</v>
      </c>
      <c r="GP48" s="5">
        <v>6.5</v>
      </c>
      <c r="GQ48" s="5">
        <v>6</v>
      </c>
      <c r="GR48" s="5">
        <v>4</v>
      </c>
      <c r="GS48" s="5">
        <v>3.5</v>
      </c>
      <c r="GT48" s="5">
        <v>0.5</v>
      </c>
      <c r="GU48" s="5">
        <v>0</v>
      </c>
      <c r="GV48" s="5">
        <v>25</v>
      </c>
      <c r="GW48" s="5">
        <v>8.5</v>
      </c>
      <c r="GX48" s="5">
        <v>6.5</v>
      </c>
      <c r="GY48" s="5">
        <v>10</v>
      </c>
      <c r="GZ48" s="5">
        <v>17</v>
      </c>
      <c r="HA48" s="5">
        <v>7</v>
      </c>
      <c r="HB48" s="5">
        <v>5</v>
      </c>
      <c r="HC48" s="5">
        <v>5</v>
      </c>
      <c r="HD48" s="5">
        <v>10</v>
      </c>
      <c r="HE48" s="5">
        <v>3.5</v>
      </c>
      <c r="HF48" s="5">
        <v>1.5</v>
      </c>
      <c r="HG48" s="5">
        <v>5</v>
      </c>
      <c r="HH48" s="69">
        <v>1</v>
      </c>
      <c r="HI48" s="5">
        <v>0</v>
      </c>
      <c r="HJ48" s="5">
        <v>0</v>
      </c>
      <c r="HK48" s="5">
        <v>1</v>
      </c>
      <c r="HL48" s="5">
        <v>0</v>
      </c>
      <c r="HM48" s="5">
        <v>0</v>
      </c>
      <c r="HN48" s="5">
        <v>0</v>
      </c>
      <c r="HO48" s="5">
        <v>0</v>
      </c>
      <c r="HP48" s="13">
        <v>1</v>
      </c>
      <c r="HQ48" s="71">
        <v>31.118551573000001</v>
      </c>
      <c r="HR48" s="20">
        <v>0.71849999999999992</v>
      </c>
      <c r="HS48" s="72">
        <v>9034105000</v>
      </c>
      <c r="HT48" s="72">
        <v>12543520600</v>
      </c>
      <c r="HU48" s="71">
        <v>0.53133568993051927</v>
      </c>
      <c r="HV48" s="72">
        <v>22.924272696869746</v>
      </c>
      <c r="HW48" s="72">
        <v>23.252470082349667</v>
      </c>
      <c r="HX48" s="72">
        <v>-9.6505513887870181E-2</v>
      </c>
      <c r="HY48" s="72">
        <v>4.3181168233918633E-2</v>
      </c>
      <c r="HZ48" s="72">
        <v>25.731534385842821</v>
      </c>
    </row>
    <row r="49" spans="1:234">
      <c r="A49" s="13">
        <v>2016</v>
      </c>
      <c r="B49" s="2">
        <v>244</v>
      </c>
      <c r="C49" s="3" t="s">
        <v>285</v>
      </c>
      <c r="D49" s="5">
        <v>1180000126</v>
      </c>
      <c r="E49" s="5" t="s">
        <v>286</v>
      </c>
      <c r="F49" s="5" t="s">
        <v>262</v>
      </c>
      <c r="G49" s="5" t="s">
        <v>263</v>
      </c>
      <c r="H49" s="5" t="s">
        <v>264</v>
      </c>
      <c r="I49" s="5" t="s">
        <v>265</v>
      </c>
      <c r="J49" s="5" t="s">
        <v>229</v>
      </c>
      <c r="K49" s="5" t="s">
        <v>230</v>
      </c>
      <c r="L49" s="5" t="s">
        <v>231</v>
      </c>
      <c r="M49" s="5" t="s">
        <v>232</v>
      </c>
      <c r="N49" s="2" t="s">
        <v>242</v>
      </c>
      <c r="O49" s="2" t="s">
        <v>234</v>
      </c>
      <c r="P49" s="2">
        <v>0.308</v>
      </c>
      <c r="Q49" s="2" t="s">
        <v>234</v>
      </c>
      <c r="R49" s="9">
        <v>2016</v>
      </c>
      <c r="S49" s="2">
        <v>29272652000</v>
      </c>
      <c r="T49" s="2">
        <v>2361014000</v>
      </c>
      <c r="U49" s="2">
        <v>5497978000</v>
      </c>
      <c r="V49" s="2">
        <v>4402278000</v>
      </c>
      <c r="W49" s="2">
        <v>4402278000</v>
      </c>
      <c r="X49" s="2">
        <v>0</v>
      </c>
      <c r="Y49" s="2">
        <v>996632000</v>
      </c>
      <c r="Z49" s="2">
        <v>-37490000</v>
      </c>
      <c r="AA49" s="2">
        <v>1085520000</v>
      </c>
      <c r="AB49" s="2">
        <v>14929230000</v>
      </c>
      <c r="AC49" s="2">
        <v>141226777000</v>
      </c>
      <c r="AD49" s="2">
        <v>87120579000</v>
      </c>
      <c r="AE49" s="2">
        <v>0</v>
      </c>
      <c r="AF49" s="2">
        <v>247235000</v>
      </c>
      <c r="AG49" s="2">
        <v>2079025000</v>
      </c>
      <c r="AH49" s="2">
        <v>2079025000</v>
      </c>
      <c r="AI49" s="2">
        <v>26531534000</v>
      </c>
      <c r="AJ49" s="2">
        <v>26812925000</v>
      </c>
      <c r="AK49" s="2">
        <v>761739000</v>
      </c>
      <c r="AL49" s="2">
        <v>761739000</v>
      </c>
      <c r="AM49" s="2">
        <v>0</v>
      </c>
      <c r="AN49" s="2">
        <v>0</v>
      </c>
      <c r="AO49" s="2">
        <v>170499429000</v>
      </c>
      <c r="AP49" s="2">
        <v>31138510000</v>
      </c>
      <c r="AQ49" s="2">
        <v>9659301000</v>
      </c>
      <c r="AR49" s="2">
        <v>1942937000</v>
      </c>
      <c r="AS49" s="2">
        <v>5982651000</v>
      </c>
      <c r="AT49" s="2">
        <v>5833547000</v>
      </c>
      <c r="AU49" s="2">
        <v>12442000</v>
      </c>
      <c r="AV49" s="2">
        <v>1032842000</v>
      </c>
      <c r="AW49" s="2">
        <v>7295133000</v>
      </c>
      <c r="AX49" s="2">
        <v>95295992000</v>
      </c>
      <c r="AY49" s="2">
        <v>41008656000</v>
      </c>
      <c r="AZ49" s="2">
        <v>39786881000</v>
      </c>
      <c r="BA49" s="2">
        <v>188933000</v>
      </c>
      <c r="BB49" s="2">
        <v>1032842000</v>
      </c>
      <c r="BC49" s="2">
        <v>24964886000</v>
      </c>
      <c r="BD49" s="2">
        <v>9365486000</v>
      </c>
      <c r="BE49" s="2">
        <v>44064927000</v>
      </c>
      <c r="BF49" s="2">
        <v>44203470000</v>
      </c>
      <c r="BG49" s="2">
        <v>170499429000</v>
      </c>
      <c r="BH49" s="2">
        <v>60748853000</v>
      </c>
      <c r="BI49" s="2">
        <v>44537919000</v>
      </c>
      <c r="BJ49" s="2">
        <v>17953406000</v>
      </c>
      <c r="BK49" s="2">
        <v>12024095000</v>
      </c>
      <c r="BL49" s="2">
        <v>8510819000</v>
      </c>
      <c r="BM49" s="2">
        <v>3513276000</v>
      </c>
      <c r="BN49" s="2">
        <v>1888738000</v>
      </c>
      <c r="BO49" s="2">
        <v>0</v>
      </c>
      <c r="BP49" s="2">
        <v>-5473806000</v>
      </c>
      <c r="BQ49" s="2">
        <v>2870763000</v>
      </c>
      <c r="BR49" s="2">
        <v>1843785000</v>
      </c>
      <c r="BS49" s="2">
        <v>-714305000</v>
      </c>
      <c r="BT49" s="2">
        <v>2.5327610771</v>
      </c>
      <c r="BU49" s="2">
        <v>32.679547263000003</v>
      </c>
      <c r="BV49" s="2">
        <v>39132315</v>
      </c>
      <c r="BW49" s="2">
        <v>46991307</v>
      </c>
      <c r="BX49" s="2">
        <v>27.6</v>
      </c>
      <c r="BY49" s="2">
        <v>106.6</v>
      </c>
      <c r="BZ49" s="2">
        <v>74.2</v>
      </c>
      <c r="CA49" s="2">
        <v>286.89999999999998</v>
      </c>
      <c r="CB49" s="2">
        <v>19797191</v>
      </c>
      <c r="CC49" s="2">
        <v>1843785</v>
      </c>
      <c r="CD49" s="2">
        <v>31671129.173124999</v>
      </c>
      <c r="CE49" s="2">
        <v>22.81</v>
      </c>
      <c r="CF49" s="2">
        <v>1352634.1</v>
      </c>
      <c r="CG49" s="2">
        <v>1352634.1</v>
      </c>
      <c r="CH49" s="2">
        <v>98158482000</v>
      </c>
      <c r="CI49" s="2">
        <v>-164744000</v>
      </c>
      <c r="CJ49" s="2">
        <v>319608000</v>
      </c>
      <c r="CK49" s="2">
        <v>3038867000</v>
      </c>
      <c r="CL49" s="2">
        <v>1268005000</v>
      </c>
      <c r="CM49" s="4">
        <v>-1.5082706614024534E-2</v>
      </c>
      <c r="CN49" s="4">
        <v>6.6824636543474822E-12</v>
      </c>
      <c r="CO49" s="2">
        <v>28160015000</v>
      </c>
      <c r="CP49" s="2">
        <v>0.18817827674337992</v>
      </c>
      <c r="CQ49" s="2">
        <v>264777000</v>
      </c>
      <c r="CR49" s="2">
        <v>0.18640891406437277</v>
      </c>
      <c r="CS49" s="2">
        <v>0.17917639677924496</v>
      </c>
      <c r="CT49" s="2">
        <v>2343984000</v>
      </c>
      <c r="CU49" s="2">
        <v>29698560000</v>
      </c>
      <c r="CV49" s="2">
        <v>16173444000</v>
      </c>
      <c r="CW49" s="2">
        <v>264777000</v>
      </c>
      <c r="CX49" s="2">
        <v>-469206000</v>
      </c>
      <c r="CY49" s="2">
        <v>-194985000</v>
      </c>
      <c r="CZ49" s="2">
        <v>264288000</v>
      </c>
      <c r="DA49" s="2">
        <v>765796000</v>
      </c>
      <c r="DB49" s="5">
        <v>25.861997784690768</v>
      </c>
      <c r="DC49" s="5">
        <v>24.83001403833039</v>
      </c>
      <c r="DD49" s="5">
        <v>17.270916072224818</v>
      </c>
      <c r="DE49" s="5">
        <v>7.1873781098343806E-4</v>
      </c>
      <c r="DF49" s="2">
        <v>2.5327610771</v>
      </c>
      <c r="DG49" s="2">
        <v>2.8692774641383156</v>
      </c>
      <c r="DH49" s="2">
        <v>0.74155381482245319</v>
      </c>
      <c r="DI49" s="2">
        <v>2.1626267984059067</v>
      </c>
      <c r="DJ49" s="2">
        <v>0.55892264601073827</v>
      </c>
      <c r="DK49" s="2">
        <v>0.57571149989012571</v>
      </c>
      <c r="DL49" s="2">
        <v>2.2275875323701317</v>
      </c>
      <c r="DM49" s="2">
        <v>0.35629945130197477</v>
      </c>
      <c r="DN49" s="2">
        <v>2.0605793348434029E-2</v>
      </c>
      <c r="DO49" s="5">
        <v>2.1948040973717154E-2</v>
      </c>
      <c r="DP49" s="5">
        <v>0.10529892155826516</v>
      </c>
      <c r="DQ49" s="2">
        <v>0.10831082607320638</v>
      </c>
      <c r="DR49" s="2">
        <v>0.88553349016000316</v>
      </c>
      <c r="DS49" s="2">
        <v>0.57589725493551724</v>
      </c>
      <c r="DT49" s="2">
        <v>7.972953183378699E-2</v>
      </c>
      <c r="DU49" s="2">
        <v>8.189058550070813E-2</v>
      </c>
      <c r="DV49" s="2">
        <v>0.40743074418346364</v>
      </c>
      <c r="DW49" s="5">
        <v>-0.12981278738984409</v>
      </c>
      <c r="DX49" s="5">
        <v>-0.13333133809182118</v>
      </c>
      <c r="DY49" s="5">
        <v>1.5364519063429889</v>
      </c>
      <c r="DZ49" s="6">
        <v>1.376974651199055E-13</v>
      </c>
      <c r="EA49" s="6">
        <v>1.466669860909942E-13</v>
      </c>
      <c r="EB49" s="6">
        <v>7.0365621615509351E-13</v>
      </c>
      <c r="EC49" s="6">
        <v>7.2378315860655333E-13</v>
      </c>
      <c r="ED49" s="6">
        <v>5.9175453627016949E-12</v>
      </c>
      <c r="EE49" s="13">
        <v>0</v>
      </c>
      <c r="EF49" s="13">
        <v>29698560000</v>
      </c>
      <c r="EG49" s="13">
        <v>0</v>
      </c>
      <c r="EH49" s="13">
        <v>16210934000</v>
      </c>
      <c r="EI49" s="13">
        <v>10</v>
      </c>
      <c r="EJ49" s="13">
        <v>847221.16</v>
      </c>
      <c r="EK49" s="13">
        <v>706017.63</v>
      </c>
      <c r="EL49" s="13">
        <v>0</v>
      </c>
      <c r="EM49" s="13">
        <v>0</v>
      </c>
      <c r="EN49" s="13">
        <v>141203.53</v>
      </c>
      <c r="EO49" s="13">
        <v>0</v>
      </c>
      <c r="EP49" s="13">
        <v>0</v>
      </c>
      <c r="EQ49" s="13">
        <v>0</v>
      </c>
      <c r="ER49" s="13">
        <v>0</v>
      </c>
      <c r="ES49" s="13">
        <v>0</v>
      </c>
      <c r="ET49" s="13">
        <v>0</v>
      </c>
      <c r="EU49" s="13">
        <v>0</v>
      </c>
      <c r="EV49" s="13">
        <v>0</v>
      </c>
      <c r="EW49" s="13">
        <v>847221.16</v>
      </c>
      <c r="EX49" s="13">
        <v>7</v>
      </c>
      <c r="EY49" s="13">
        <v>8230494.75</v>
      </c>
      <c r="EZ49" s="13">
        <v>4813093.45</v>
      </c>
      <c r="FA49" s="13">
        <v>1852562.43</v>
      </c>
      <c r="FB49" s="13">
        <v>0</v>
      </c>
      <c r="FC49" s="13">
        <v>1564838.87</v>
      </c>
      <c r="FD49" s="13">
        <v>538731.52000000002</v>
      </c>
      <c r="FE49" s="13">
        <v>0</v>
      </c>
      <c r="FF49" s="13">
        <v>420884</v>
      </c>
      <c r="FG49" s="13">
        <v>0</v>
      </c>
      <c r="FH49" s="13">
        <v>117847.52</v>
      </c>
      <c r="FI49" s="13">
        <v>745946.6</v>
      </c>
      <c r="FJ49" s="13">
        <v>0</v>
      </c>
      <c r="FK49" s="13">
        <v>0</v>
      </c>
      <c r="FL49" s="13">
        <v>9515172.8699999992</v>
      </c>
      <c r="FM49" s="13">
        <v>5</v>
      </c>
      <c r="FN49" s="13">
        <v>423610.58</v>
      </c>
      <c r="FO49" s="13">
        <v>353008.82</v>
      </c>
      <c r="FP49" s="13">
        <v>0</v>
      </c>
      <c r="FQ49" s="13">
        <v>0</v>
      </c>
      <c r="FR49" s="13">
        <v>70601.759999999995</v>
      </c>
      <c r="FS49" s="13">
        <v>0</v>
      </c>
      <c r="FT49" s="13">
        <v>0</v>
      </c>
      <c r="FU49" s="13">
        <v>0</v>
      </c>
      <c r="FV49" s="13">
        <v>0</v>
      </c>
      <c r="FW49" s="13">
        <v>0</v>
      </c>
      <c r="FX49" s="13">
        <v>0</v>
      </c>
      <c r="FY49" s="13">
        <v>0</v>
      </c>
      <c r="FZ49" s="13">
        <v>0</v>
      </c>
      <c r="GA49" s="13">
        <v>423610.58</v>
      </c>
      <c r="GB49" s="5">
        <v>25</v>
      </c>
      <c r="GC49" s="13">
        <v>9</v>
      </c>
      <c r="GD49" s="13">
        <v>6</v>
      </c>
      <c r="GE49" s="13">
        <v>10</v>
      </c>
      <c r="GF49" s="13">
        <v>5</v>
      </c>
      <c r="GG49" s="13">
        <v>1</v>
      </c>
      <c r="GH49" s="13">
        <v>1</v>
      </c>
      <c r="GI49" s="13">
        <v>3</v>
      </c>
      <c r="GJ49" s="13">
        <v>1</v>
      </c>
      <c r="GK49" s="13">
        <v>0</v>
      </c>
      <c r="GL49" s="13">
        <v>0</v>
      </c>
      <c r="GM49" s="13">
        <v>0</v>
      </c>
      <c r="GN49" s="13">
        <v>19</v>
      </c>
      <c r="GO49" s="13">
        <v>6.5</v>
      </c>
      <c r="GP49" s="13">
        <v>6.5</v>
      </c>
      <c r="GQ49" s="13">
        <v>6</v>
      </c>
      <c r="GR49" s="13">
        <v>4</v>
      </c>
      <c r="GS49" s="13">
        <v>3.5</v>
      </c>
      <c r="GT49" s="13">
        <v>0.5</v>
      </c>
      <c r="GU49" s="13">
        <v>0</v>
      </c>
      <c r="GV49" s="13">
        <v>26</v>
      </c>
      <c r="GW49" s="13">
        <v>9.5</v>
      </c>
      <c r="GX49" s="13">
        <v>6.5</v>
      </c>
      <c r="GY49" s="13">
        <v>10</v>
      </c>
      <c r="GZ49" s="13">
        <v>15</v>
      </c>
      <c r="HA49" s="13">
        <v>3.5</v>
      </c>
      <c r="HB49" s="13">
        <v>6.5</v>
      </c>
      <c r="HC49" s="13">
        <v>5</v>
      </c>
      <c r="HD49" s="13">
        <v>7</v>
      </c>
      <c r="HE49" s="13">
        <v>4.5</v>
      </c>
      <c r="HF49" s="13">
        <v>0.5</v>
      </c>
      <c r="HG49" s="13">
        <v>2</v>
      </c>
      <c r="HH49" s="73">
        <v>2</v>
      </c>
      <c r="HI49" s="13">
        <v>1</v>
      </c>
      <c r="HJ49" s="13">
        <v>0</v>
      </c>
      <c r="HK49" s="13">
        <v>1</v>
      </c>
      <c r="HL49" s="13">
        <v>1</v>
      </c>
      <c r="HM49" s="13">
        <v>1</v>
      </c>
      <c r="HN49" s="13">
        <v>0</v>
      </c>
      <c r="HO49" s="13">
        <v>0</v>
      </c>
      <c r="HP49" s="13">
        <v>1</v>
      </c>
      <c r="HQ49" s="71">
        <v>32.679547263000003</v>
      </c>
      <c r="HR49" s="20">
        <v>0.71160000000000001</v>
      </c>
      <c r="HS49" s="72">
        <v>31671129000</v>
      </c>
      <c r="HT49" s="72">
        <v>13572966000</v>
      </c>
      <c r="HU49" s="71">
        <v>0.57589725493551724</v>
      </c>
      <c r="HV49" s="72">
        <v>24.178671345740618</v>
      </c>
      <c r="HW49" s="72">
        <v>23.331345857285992</v>
      </c>
      <c r="HX49" s="72">
        <v>2.0093316558849005E-2</v>
      </c>
      <c r="HY49" s="72">
        <v>4.2239340508796949E-2</v>
      </c>
      <c r="HZ49" s="72">
        <v>25.861997784690768</v>
      </c>
    </row>
    <row r="50" spans="1:234">
      <c r="A50" s="10">
        <v>2013</v>
      </c>
      <c r="B50" s="2">
        <v>249</v>
      </c>
      <c r="C50" s="3" t="s">
        <v>287</v>
      </c>
      <c r="D50" s="9">
        <v>7689002000189</v>
      </c>
      <c r="E50" s="5" t="s">
        <v>288</v>
      </c>
      <c r="F50" s="5" t="s">
        <v>289</v>
      </c>
      <c r="G50" s="5" t="s">
        <v>290</v>
      </c>
      <c r="H50" s="5" t="s">
        <v>258</v>
      </c>
      <c r="I50" s="5" t="s">
        <v>291</v>
      </c>
      <c r="J50" s="5" t="s">
        <v>229</v>
      </c>
      <c r="K50" s="5" t="s">
        <v>230</v>
      </c>
      <c r="L50" s="5" t="s">
        <v>231</v>
      </c>
      <c r="M50" s="5" t="s">
        <v>232</v>
      </c>
      <c r="N50" s="2" t="s">
        <v>253</v>
      </c>
      <c r="O50" s="2">
        <v>2.21</v>
      </c>
      <c r="P50" s="2">
        <v>1.4430000000000001</v>
      </c>
      <c r="Q50" s="2" t="s">
        <v>234</v>
      </c>
      <c r="R50" s="9">
        <v>2013</v>
      </c>
      <c r="S50" s="2">
        <v>13511893000</v>
      </c>
      <c r="T50" s="2">
        <v>3944323000</v>
      </c>
      <c r="U50" s="2">
        <v>2201816000</v>
      </c>
      <c r="V50" s="2">
        <v>1387402000</v>
      </c>
      <c r="W50" s="2">
        <v>1387402000</v>
      </c>
      <c r="X50" s="2">
        <v>0</v>
      </c>
      <c r="Y50" s="2">
        <v>5358286000</v>
      </c>
      <c r="Z50" s="2">
        <v>953929000</v>
      </c>
      <c r="AA50" s="2">
        <v>363432000</v>
      </c>
      <c r="AB50" s="2">
        <v>182598000</v>
      </c>
      <c r="AC50" s="2">
        <v>10248417000</v>
      </c>
      <c r="AD50" s="2">
        <v>2980642000</v>
      </c>
      <c r="AE50" s="2">
        <v>6134000</v>
      </c>
      <c r="AF50" s="2">
        <v>100116000</v>
      </c>
      <c r="AG50" s="2">
        <v>1138503000</v>
      </c>
      <c r="AH50" s="2">
        <v>15149000</v>
      </c>
      <c r="AI50" s="2">
        <v>12000</v>
      </c>
      <c r="AJ50" s="2">
        <v>4669584000</v>
      </c>
      <c r="AK50" s="2">
        <v>2598179000</v>
      </c>
      <c r="AL50" s="2">
        <v>2598179000</v>
      </c>
      <c r="AM50" s="2">
        <v>0</v>
      </c>
      <c r="AN50" s="2">
        <v>0</v>
      </c>
      <c r="AO50" s="2">
        <v>23760310000</v>
      </c>
      <c r="AP50" s="2">
        <v>6776676000</v>
      </c>
      <c r="AQ50" s="2">
        <v>2374449000</v>
      </c>
      <c r="AR50" s="2">
        <v>355883000</v>
      </c>
      <c r="AS50" s="2">
        <v>185871000</v>
      </c>
      <c r="AT50" s="2">
        <v>184963000</v>
      </c>
      <c r="AU50" s="2">
        <v>0</v>
      </c>
      <c r="AV50" s="2">
        <v>611000</v>
      </c>
      <c r="AW50" s="2">
        <v>3629839000</v>
      </c>
      <c r="AX50" s="2">
        <v>8474625000</v>
      </c>
      <c r="AY50" s="2">
        <v>4954682000</v>
      </c>
      <c r="AZ50" s="2">
        <v>4954071000</v>
      </c>
      <c r="BA50" s="2">
        <v>0</v>
      </c>
      <c r="BB50" s="2">
        <v>611000</v>
      </c>
      <c r="BC50" s="2">
        <v>2404747000</v>
      </c>
      <c r="BD50" s="2">
        <v>490000000</v>
      </c>
      <c r="BE50" s="2">
        <v>8509009000</v>
      </c>
      <c r="BF50" s="2">
        <v>8277255000</v>
      </c>
      <c r="BG50" s="2">
        <v>23760310000</v>
      </c>
      <c r="BH50" s="2">
        <v>13635846000</v>
      </c>
      <c r="BI50" s="2">
        <v>3095827000</v>
      </c>
      <c r="BJ50" s="2">
        <v>1605885000</v>
      </c>
      <c r="BK50" s="2">
        <v>1352291000</v>
      </c>
      <c r="BL50" s="2">
        <v>565881000</v>
      </c>
      <c r="BM50" s="2">
        <v>786410000</v>
      </c>
      <c r="BN50" s="2">
        <v>1354603000</v>
      </c>
      <c r="BO50" s="2">
        <v>0</v>
      </c>
      <c r="BP50" s="2">
        <v>-1687481000</v>
      </c>
      <c r="BQ50" s="2">
        <v>336071000</v>
      </c>
      <c r="BR50" s="2">
        <v>633308000</v>
      </c>
      <c r="BS50" s="2">
        <v>272113000</v>
      </c>
      <c r="BT50" s="2">
        <v>1.0674863237000001</v>
      </c>
      <c r="BU50" s="2">
        <v>11.323674465</v>
      </c>
      <c r="BV50" s="2">
        <v>-1005586</v>
      </c>
      <c r="BW50" s="2">
        <v>5140553</v>
      </c>
      <c r="BX50" s="2">
        <v>21.6</v>
      </c>
      <c r="BY50" s="2">
        <v>60.4</v>
      </c>
      <c r="BZ50" s="2">
        <v>64.2</v>
      </c>
      <c r="CA50" s="2">
        <v>179.2</v>
      </c>
      <c r="CB50" s="2">
        <v>2239193</v>
      </c>
      <c r="CC50" s="2">
        <v>633308</v>
      </c>
      <c r="CD50" s="2">
        <v>13808004.410016</v>
      </c>
      <c r="CE50" s="2">
        <v>18.152335932</v>
      </c>
      <c r="CF50" s="2">
        <v>730969</v>
      </c>
      <c r="CG50" s="2">
        <v>740465</v>
      </c>
      <c r="CH50" s="2">
        <v>7097694000</v>
      </c>
      <c r="CI50" s="2">
        <v>2546825000</v>
      </c>
      <c r="CJ50" s="2">
        <v>263590000</v>
      </c>
      <c r="CK50" s="2">
        <v>1070703000</v>
      </c>
      <c r="CL50" s="2">
        <v>-501265000</v>
      </c>
      <c r="CM50" s="4">
        <v>3.6642564400017799E-2</v>
      </c>
      <c r="CN50" s="4">
        <v>5.15632242215977E-11</v>
      </c>
      <c r="CO50" s="2">
        <v>1434131000</v>
      </c>
      <c r="CP50" s="2">
        <v>7.3948418316144127E-2</v>
      </c>
      <c r="CQ50" s="2">
        <v>233223000</v>
      </c>
      <c r="CR50" s="2">
        <v>6.192268847351045E-2</v>
      </c>
      <c r="CS50" s="2">
        <v>0.24077880681358507</v>
      </c>
      <c r="CT50" s="2">
        <v>2343660000</v>
      </c>
      <c r="CU50" s="2">
        <v>2061961000</v>
      </c>
      <c r="CV50" s="2">
        <v>11493948000</v>
      </c>
      <c r="CW50" s="2">
        <v>233223000</v>
      </c>
      <c r="CX50" s="2">
        <v>823692000</v>
      </c>
      <c r="CY50" s="2">
        <v>92356000</v>
      </c>
      <c r="CZ50" s="2">
        <v>-122272000</v>
      </c>
      <c r="DA50" s="2">
        <v>333544000</v>
      </c>
      <c r="DB50" s="5">
        <v>23.891282378493788</v>
      </c>
      <c r="DC50" s="5">
        <v>23.335967897523798</v>
      </c>
      <c r="DD50" s="5">
        <v>16.440759011686524</v>
      </c>
      <c r="DE50" s="5">
        <v>1.6227511817199865E-3</v>
      </c>
      <c r="DF50" s="2">
        <v>1.0674863237000001</v>
      </c>
      <c r="DG50" s="2">
        <v>1.7923710034858349</v>
      </c>
      <c r="DH50" s="2">
        <v>0.64188139801206301</v>
      </c>
      <c r="DI50" s="2">
        <v>0.9959591064012272</v>
      </c>
      <c r="DJ50" s="2">
        <v>0.35667148282156252</v>
      </c>
      <c r="DK50" s="2">
        <v>0.29872059750062185</v>
      </c>
      <c r="DL50" s="2">
        <v>0.83413873460469956</v>
      </c>
      <c r="DM50" s="2">
        <v>0.57389175477929366</v>
      </c>
      <c r="DN50" s="2">
        <v>3.3097632143688362E-2</v>
      </c>
      <c r="DO50" s="5">
        <v>3.6446698759653139E-2</v>
      </c>
      <c r="DP50" s="5">
        <v>6.7586870710020203E-2</v>
      </c>
      <c r="DQ50" s="2">
        <v>3.6784873598029654E-3</v>
      </c>
      <c r="DR50" s="2">
        <v>2.0015833673602355E-2</v>
      </c>
      <c r="DS50" s="2">
        <v>0.29930173488519368</v>
      </c>
      <c r="DT50" s="2">
        <v>9.2420868282076088E-2</v>
      </c>
      <c r="DU50" s="2">
        <v>0.10242720340235294</v>
      </c>
      <c r="DV50" s="2">
        <v>0.18872761798700649</v>
      </c>
      <c r="DW50" s="5">
        <v>8.7285017561974612E-2</v>
      </c>
      <c r="DX50" s="5">
        <v>9.6735298141882933E-2</v>
      </c>
      <c r="DY50" s="5">
        <v>1.8948264009435132</v>
      </c>
      <c r="DZ50" s="6">
        <v>1.7066206274289624E-12</v>
      </c>
      <c r="EA50" s="6">
        <v>1.8793093002810217E-12</v>
      </c>
      <c r="EB50" s="6">
        <v>3.4849969688569057E-12</v>
      </c>
      <c r="EC50" s="6">
        <v>1.8967466852983325E-13</v>
      </c>
      <c r="ED50" s="6">
        <v>1.0320809196941638E-12</v>
      </c>
      <c r="EE50" s="10">
        <v>978829000</v>
      </c>
      <c r="EF50" s="10">
        <v>453664000</v>
      </c>
      <c r="EG50" s="10">
        <v>629468000</v>
      </c>
      <c r="EH50" s="10">
        <v>10540019000</v>
      </c>
      <c r="EI50" s="5">
        <v>11.67</v>
      </c>
      <c r="EJ50" s="5">
        <v>6610000</v>
      </c>
      <c r="EK50" s="5">
        <v>4770000</v>
      </c>
      <c r="EL50" s="5">
        <v>208000</v>
      </c>
      <c r="EM50" s="5">
        <v>1632000</v>
      </c>
      <c r="EN50" s="5">
        <v>0</v>
      </c>
      <c r="EO50" s="5">
        <v>0</v>
      </c>
      <c r="EP50" s="5">
        <v>0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604000</v>
      </c>
      <c r="EW50" s="5">
        <v>7214000</v>
      </c>
      <c r="EX50" s="5">
        <v>8.67</v>
      </c>
      <c r="EY50" s="5">
        <v>13922000</v>
      </c>
      <c r="EZ50" s="5">
        <v>12910000</v>
      </c>
      <c r="FA50" s="5">
        <v>1012000</v>
      </c>
      <c r="FB50" s="5">
        <v>0</v>
      </c>
      <c r="FC50" s="5">
        <v>0</v>
      </c>
      <c r="FD50" s="5">
        <v>21967000</v>
      </c>
      <c r="FE50" s="5">
        <v>0</v>
      </c>
      <c r="FF50" s="5">
        <v>21967000</v>
      </c>
      <c r="FG50" s="5">
        <v>0</v>
      </c>
      <c r="FH50" s="5">
        <v>0</v>
      </c>
      <c r="FI50" s="5">
        <v>0</v>
      </c>
      <c r="FJ50" s="5">
        <v>1029000</v>
      </c>
      <c r="FK50" s="5">
        <v>7177000</v>
      </c>
      <c r="FL50" s="5">
        <v>44095000</v>
      </c>
      <c r="FM50" s="5">
        <v>5</v>
      </c>
      <c r="FN50" s="5">
        <v>846000</v>
      </c>
      <c r="FO50" s="5">
        <v>750000</v>
      </c>
      <c r="FP50" s="5">
        <v>96000</v>
      </c>
      <c r="FQ50" s="5">
        <v>0</v>
      </c>
      <c r="FR50" s="5">
        <v>0</v>
      </c>
      <c r="FS50" s="5">
        <v>0</v>
      </c>
      <c r="FT50" s="5">
        <v>0</v>
      </c>
      <c r="FU50" s="5">
        <v>0</v>
      </c>
      <c r="FV50" s="5">
        <v>0</v>
      </c>
      <c r="FW50" s="5">
        <v>0</v>
      </c>
      <c r="FX50" s="5">
        <v>0</v>
      </c>
      <c r="FY50" s="5">
        <v>0</v>
      </c>
      <c r="FZ50" s="5">
        <v>0</v>
      </c>
      <c r="GA50" s="5">
        <v>846000</v>
      </c>
      <c r="GB50" s="5">
        <v>35</v>
      </c>
      <c r="GC50" s="5">
        <v>14</v>
      </c>
      <c r="GD50" s="5">
        <v>11</v>
      </c>
      <c r="GE50" s="5">
        <v>10</v>
      </c>
      <c r="GF50" s="5">
        <v>2</v>
      </c>
      <c r="GG50" s="5">
        <v>0</v>
      </c>
      <c r="GH50" s="5">
        <v>1</v>
      </c>
      <c r="GI50" s="5">
        <v>1</v>
      </c>
      <c r="GJ50" s="5">
        <v>0</v>
      </c>
      <c r="GK50" s="5">
        <v>0</v>
      </c>
      <c r="GL50" s="5">
        <v>0</v>
      </c>
      <c r="GM50" s="5">
        <v>0</v>
      </c>
      <c r="GN50" s="5">
        <v>0</v>
      </c>
      <c r="GO50" s="5">
        <v>0</v>
      </c>
      <c r="GP50" s="5">
        <v>0</v>
      </c>
      <c r="GQ50" s="5">
        <v>0</v>
      </c>
      <c r="GR50" s="5">
        <v>10</v>
      </c>
      <c r="GS50" s="5">
        <v>9</v>
      </c>
      <c r="GT50" s="5">
        <v>1</v>
      </c>
      <c r="GU50" s="5">
        <v>0</v>
      </c>
      <c r="GV50" s="5">
        <v>32</v>
      </c>
      <c r="GW50" s="5">
        <v>12</v>
      </c>
      <c r="GX50" s="5">
        <v>11</v>
      </c>
      <c r="GY50" s="5">
        <v>9</v>
      </c>
      <c r="GZ50" s="5">
        <v>16</v>
      </c>
      <c r="HA50" s="5">
        <v>8</v>
      </c>
      <c r="HB50" s="5">
        <v>5</v>
      </c>
      <c r="HC50" s="5">
        <v>3</v>
      </c>
      <c r="HD50" s="5">
        <v>4</v>
      </c>
      <c r="HE50" s="5">
        <v>2</v>
      </c>
      <c r="HF50" s="5">
        <v>1</v>
      </c>
      <c r="HG50" s="5">
        <v>1</v>
      </c>
      <c r="HH50" s="69">
        <v>0</v>
      </c>
      <c r="HI50" s="5">
        <v>0</v>
      </c>
      <c r="HJ50" s="5">
        <v>0</v>
      </c>
      <c r="HK50" s="5">
        <v>0</v>
      </c>
      <c r="HL50" s="5">
        <v>0</v>
      </c>
      <c r="HM50" s="5">
        <v>0</v>
      </c>
      <c r="HN50" s="5">
        <v>0</v>
      </c>
      <c r="HO50" s="5">
        <v>0</v>
      </c>
      <c r="HP50" s="10">
        <v>0</v>
      </c>
      <c r="HQ50" s="11">
        <v>11.323674465</v>
      </c>
      <c r="HR50" s="20">
        <v>0.25370000000000004</v>
      </c>
      <c r="HS50" s="20">
        <v>13808004000</v>
      </c>
      <c r="HT50" s="20">
        <v>9647106400</v>
      </c>
      <c r="HU50" s="11">
        <v>0.29930173488519368</v>
      </c>
      <c r="HV50" s="20">
        <v>23.348514260974579</v>
      </c>
      <c r="HW50" s="20">
        <v>22.98992385240955</v>
      </c>
      <c r="HX50" s="20">
        <v>3.2730591477973144E-2</v>
      </c>
      <c r="HY50" s="20">
        <v>1.6902476624551015E-2</v>
      </c>
      <c r="HZ50" s="20">
        <v>23.891282378493788</v>
      </c>
    </row>
    <row r="51" spans="1:234">
      <c r="A51" s="13">
        <v>2014</v>
      </c>
      <c r="B51" s="2">
        <v>249</v>
      </c>
      <c r="C51" s="3" t="s">
        <v>287</v>
      </c>
      <c r="D51" s="5">
        <v>7689002000189</v>
      </c>
      <c r="E51" s="5" t="s">
        <v>288</v>
      </c>
      <c r="F51" s="5" t="s">
        <v>289</v>
      </c>
      <c r="G51" s="5" t="s">
        <v>290</v>
      </c>
      <c r="H51" s="5" t="s">
        <v>258</v>
      </c>
      <c r="I51" s="5" t="s">
        <v>291</v>
      </c>
      <c r="J51" s="5" t="s">
        <v>229</v>
      </c>
      <c r="K51" s="5" t="s">
        <v>230</v>
      </c>
      <c r="L51" s="5" t="s">
        <v>231</v>
      </c>
      <c r="M51" s="5" t="s">
        <v>232</v>
      </c>
      <c r="N51" s="2" t="s">
        <v>253</v>
      </c>
      <c r="O51" s="2">
        <v>2.21</v>
      </c>
      <c r="P51" s="2">
        <v>1.4430000000000001</v>
      </c>
      <c r="Q51" s="2" t="s">
        <v>234</v>
      </c>
      <c r="R51" s="9">
        <v>2014</v>
      </c>
      <c r="S51" s="2">
        <v>15434358000</v>
      </c>
      <c r="T51" s="2">
        <v>4550200000</v>
      </c>
      <c r="U51" s="2">
        <v>1887598000</v>
      </c>
      <c r="V51" s="2">
        <v>1910943000</v>
      </c>
      <c r="W51" s="2">
        <v>1910943000</v>
      </c>
      <c r="X51" s="2">
        <v>0</v>
      </c>
      <c r="Y51" s="2">
        <v>6388910000</v>
      </c>
      <c r="Z51" s="2">
        <v>1030624000</v>
      </c>
      <c r="AA51" s="2">
        <v>421164000</v>
      </c>
      <c r="AB51" s="2">
        <v>212827000</v>
      </c>
      <c r="AC51" s="2">
        <v>12219242000</v>
      </c>
      <c r="AD51" s="2">
        <v>3488084000</v>
      </c>
      <c r="AE51" s="2">
        <v>6802000</v>
      </c>
      <c r="AF51" s="2">
        <v>114844000</v>
      </c>
      <c r="AG51" s="2">
        <v>1271113000</v>
      </c>
      <c r="AH51" s="2">
        <v>18223000</v>
      </c>
      <c r="AI51" s="2">
        <v>1070000</v>
      </c>
      <c r="AJ51" s="2">
        <v>5381011000</v>
      </c>
      <c r="AK51" s="2">
        <v>3349077000</v>
      </c>
      <c r="AL51" s="2">
        <v>3349077000</v>
      </c>
      <c r="AM51" s="2">
        <v>0</v>
      </c>
      <c r="AN51" s="2">
        <v>0</v>
      </c>
      <c r="AO51" s="2">
        <v>27653600000</v>
      </c>
      <c r="AP51" s="2">
        <v>6781058000</v>
      </c>
      <c r="AQ51" s="2">
        <v>2604594000</v>
      </c>
      <c r="AR51" s="2">
        <v>356351000</v>
      </c>
      <c r="AS51" s="2">
        <v>238146000</v>
      </c>
      <c r="AT51" s="2">
        <v>237735000</v>
      </c>
      <c r="AU51" s="2">
        <v>0</v>
      </c>
      <c r="AV51" s="2">
        <v>273000</v>
      </c>
      <c r="AW51" s="2">
        <v>3328175000</v>
      </c>
      <c r="AX51" s="2">
        <v>10607056000</v>
      </c>
      <c r="AY51" s="2">
        <v>6423876000</v>
      </c>
      <c r="AZ51" s="2">
        <v>6423603000</v>
      </c>
      <c r="BA51" s="2">
        <v>0</v>
      </c>
      <c r="BB51" s="2">
        <v>273000</v>
      </c>
      <c r="BC51" s="2">
        <v>2671916000</v>
      </c>
      <c r="BD51" s="2">
        <v>718180000</v>
      </c>
      <c r="BE51" s="2">
        <v>10265486000</v>
      </c>
      <c r="BF51" s="2">
        <v>9999969000</v>
      </c>
      <c r="BG51" s="2">
        <v>27653600000</v>
      </c>
      <c r="BH51" s="2">
        <v>14935910000</v>
      </c>
      <c r="BI51" s="2">
        <v>2958737000</v>
      </c>
      <c r="BJ51" s="2">
        <v>1303774000</v>
      </c>
      <c r="BK51" s="2">
        <v>1201051000</v>
      </c>
      <c r="BL51" s="2">
        <v>374451000</v>
      </c>
      <c r="BM51" s="2">
        <v>826600000</v>
      </c>
      <c r="BN51" s="2">
        <v>1275434000</v>
      </c>
      <c r="BO51" s="2">
        <v>0</v>
      </c>
      <c r="BP51" s="2">
        <v>-1589877000</v>
      </c>
      <c r="BQ51" s="2">
        <v>788749000</v>
      </c>
      <c r="BR51" s="2">
        <v>676831000</v>
      </c>
      <c r="BS51" s="2">
        <v>605877000</v>
      </c>
      <c r="BT51" s="2">
        <v>1.0857539429</v>
      </c>
      <c r="BU51" s="2">
        <v>13.605955345</v>
      </c>
      <c r="BV51" s="2">
        <v>224224</v>
      </c>
      <c r="BW51" s="2">
        <v>6662022</v>
      </c>
      <c r="BX51" s="2">
        <v>24.1</v>
      </c>
      <c r="BY51" s="2">
        <v>64.900000000000006</v>
      </c>
      <c r="BZ51" s="2">
        <v>62.9</v>
      </c>
      <c r="CA51" s="2">
        <v>169.4</v>
      </c>
      <c r="CB51" s="2">
        <v>1980605</v>
      </c>
      <c r="CC51" s="2">
        <v>676831</v>
      </c>
      <c r="CD51" s="2">
        <v>17962666.800000001</v>
      </c>
      <c r="CE51" s="2">
        <v>23.862619928000001</v>
      </c>
      <c r="CF51" s="2">
        <v>734970</v>
      </c>
      <c r="CG51" s="2">
        <v>740465</v>
      </c>
      <c r="CH51" s="2">
        <v>8342666000</v>
      </c>
      <c r="CI51" s="2">
        <v>1922465000</v>
      </c>
      <c r="CJ51" s="2">
        <v>605877000</v>
      </c>
      <c r="CK51" s="2">
        <v>4382000</v>
      </c>
      <c r="CL51" s="2">
        <v>52275000</v>
      </c>
      <c r="CM51" s="4">
        <v>5.7398416476889404E-2</v>
      </c>
      <c r="CN51" s="4">
        <v>4.2086992972734786E-11</v>
      </c>
      <c r="CO51" s="2">
        <v>1300064000</v>
      </c>
      <c r="CP51" s="2">
        <v>5.4715784432105473E-2</v>
      </c>
      <c r="CQ51" s="2">
        <v>523541000</v>
      </c>
      <c r="CR51" s="2">
        <v>3.2681518044166934E-2</v>
      </c>
      <c r="CS51" s="2">
        <v>0.22647057214320856</v>
      </c>
      <c r="CT51" s="2">
        <v>1434131000</v>
      </c>
      <c r="CU51" s="2">
        <v>2031623000</v>
      </c>
      <c r="CV51" s="2">
        <v>13007797000</v>
      </c>
      <c r="CW51" s="2">
        <v>523541000</v>
      </c>
      <c r="CX51" s="2">
        <v>230145000</v>
      </c>
      <c r="CY51" s="2">
        <v>468000</v>
      </c>
      <c r="CZ51" s="2">
        <v>30229000</v>
      </c>
      <c r="DA51" s="2">
        <v>1354717000</v>
      </c>
      <c r="DB51" s="5">
        <v>24.043021755354619</v>
      </c>
      <c r="DC51" s="5">
        <v>23.427034217457983</v>
      </c>
      <c r="DD51" s="5">
        <v>16.70380609533883</v>
      </c>
      <c r="DE51" s="5">
        <v>1.7498116309349603E-3</v>
      </c>
      <c r="DF51" s="2">
        <v>1.0857539429</v>
      </c>
      <c r="DG51" s="2">
        <v>1.6938422593922977</v>
      </c>
      <c r="DH51" s="2">
        <v>0.6287830155929065</v>
      </c>
      <c r="DI51" s="2">
        <v>1.0332736316624465</v>
      </c>
      <c r="DJ51" s="2">
        <v>0.38356872161309918</v>
      </c>
      <c r="DK51" s="2">
        <v>0.30168462695634563</v>
      </c>
      <c r="DL51" s="2">
        <v>0.8126907971040046</v>
      </c>
      <c r="DM51" s="2">
        <v>0.54010725547487493</v>
      </c>
      <c r="DN51" s="2">
        <v>2.9891225735528104E-2</v>
      </c>
      <c r="DO51" s="5">
        <v>3.215472233098008E-2</v>
      </c>
      <c r="DP51" s="5">
        <v>4.7146628287094629E-2</v>
      </c>
      <c r="DQ51" s="2">
        <v>1.4533369977145832E-3</v>
      </c>
      <c r="DR51" s="2">
        <v>1.0322888867769933E-2</v>
      </c>
      <c r="DS51" s="2">
        <v>0.30233418675326179</v>
      </c>
      <c r="DT51" s="2">
        <v>8.0522247071400224E-2</v>
      </c>
      <c r="DU51" s="2">
        <v>8.805563079060183E-2</v>
      </c>
      <c r="DV51" s="2">
        <v>0.12700557966763582</v>
      </c>
      <c r="DW51" s="5">
        <v>7.8564716760609291E-2</v>
      </c>
      <c r="DX51" s="5">
        <v>8.5914960695347597E-2</v>
      </c>
      <c r="DY51" s="5">
        <v>1.9129571616326022</v>
      </c>
      <c r="DZ51" s="6">
        <v>1.2580318074776003E-12</v>
      </c>
      <c r="EA51" s="6">
        <v>1.3532955727841968E-12</v>
      </c>
      <c r="EB51" s="6">
        <v>1.9842598134070905E-12</v>
      </c>
      <c r="EC51" s="6">
        <v>6.1166584009829134E-14</v>
      </c>
      <c r="ED51" s="6">
        <v>4.3445935123615526E-13</v>
      </c>
      <c r="EE51" s="13">
        <v>989413000</v>
      </c>
      <c r="EF51" s="13">
        <v>489122000</v>
      </c>
      <c r="EG51" s="13">
        <v>553088000</v>
      </c>
      <c r="EH51" s="13">
        <v>11977173000</v>
      </c>
      <c r="EI51" s="5">
        <v>11</v>
      </c>
      <c r="EJ51" s="5">
        <v>10015000</v>
      </c>
      <c r="EK51" s="5">
        <v>7957000</v>
      </c>
      <c r="EL51" s="5">
        <v>204000</v>
      </c>
      <c r="EM51" s="5">
        <v>1854000</v>
      </c>
      <c r="EN51" s="5">
        <v>0</v>
      </c>
      <c r="EO51" s="5">
        <v>0</v>
      </c>
      <c r="EP51" s="5">
        <v>0</v>
      </c>
      <c r="EQ51" s="5">
        <v>0</v>
      </c>
      <c r="ER51" s="5">
        <v>0</v>
      </c>
      <c r="ES51" s="5">
        <v>0</v>
      </c>
      <c r="ET51" s="5">
        <v>0</v>
      </c>
      <c r="EU51" s="5">
        <v>0</v>
      </c>
      <c r="EV51" s="5">
        <v>2617000</v>
      </c>
      <c r="EW51" s="5">
        <v>12632000</v>
      </c>
      <c r="EX51" s="5">
        <v>8.17</v>
      </c>
      <c r="EY51" s="5">
        <v>13721000</v>
      </c>
      <c r="EZ51" s="5">
        <v>12243000</v>
      </c>
      <c r="FA51" s="5">
        <v>1478000</v>
      </c>
      <c r="FB51" s="5">
        <v>0</v>
      </c>
      <c r="FC51" s="5">
        <v>0</v>
      </c>
      <c r="FD51" s="5">
        <v>13751000</v>
      </c>
      <c r="FE51" s="5">
        <v>13751000</v>
      </c>
      <c r="FF51" s="5">
        <v>0</v>
      </c>
      <c r="FG51" s="5">
        <v>0</v>
      </c>
      <c r="FH51" s="5">
        <v>0</v>
      </c>
      <c r="FI51" s="5">
        <v>0</v>
      </c>
      <c r="FJ51" s="5">
        <v>2917000</v>
      </c>
      <c r="FK51" s="5">
        <v>10226000</v>
      </c>
      <c r="FL51" s="5">
        <v>40615000</v>
      </c>
      <c r="FM51" s="5">
        <v>5.17</v>
      </c>
      <c r="FN51" s="5">
        <v>873000</v>
      </c>
      <c r="FO51" s="5">
        <v>775000</v>
      </c>
      <c r="FP51" s="5">
        <v>98000</v>
      </c>
      <c r="FQ51" s="5">
        <v>0</v>
      </c>
      <c r="FR51" s="5">
        <v>0</v>
      </c>
      <c r="FS51" s="5">
        <v>0</v>
      </c>
      <c r="FT51" s="5">
        <v>0</v>
      </c>
      <c r="FU51" s="5">
        <v>0</v>
      </c>
      <c r="FV51" s="5">
        <v>0</v>
      </c>
      <c r="FW51" s="5">
        <v>0</v>
      </c>
      <c r="FX51" s="5">
        <v>0</v>
      </c>
      <c r="FY51" s="5">
        <v>0</v>
      </c>
      <c r="FZ51" s="5">
        <v>0</v>
      </c>
      <c r="GA51" s="5">
        <v>873000</v>
      </c>
      <c r="GB51" s="5">
        <v>31</v>
      </c>
      <c r="GC51" s="5">
        <v>14</v>
      </c>
      <c r="GD51" s="5">
        <v>7</v>
      </c>
      <c r="GE51" s="5">
        <v>10</v>
      </c>
      <c r="GF51" s="5">
        <v>4</v>
      </c>
      <c r="GG51" s="5">
        <v>2</v>
      </c>
      <c r="GH51" s="5">
        <v>1</v>
      </c>
      <c r="GI51" s="5">
        <v>1</v>
      </c>
      <c r="GJ51" s="5">
        <v>0</v>
      </c>
      <c r="GK51" s="5">
        <v>0</v>
      </c>
      <c r="GL51" s="5">
        <v>0</v>
      </c>
      <c r="GM51" s="5">
        <v>0</v>
      </c>
      <c r="GN51" s="5">
        <v>0</v>
      </c>
      <c r="GO51" s="5">
        <v>0</v>
      </c>
      <c r="GP51" s="5">
        <v>0</v>
      </c>
      <c r="GQ51" s="5">
        <v>0</v>
      </c>
      <c r="GR51" s="5">
        <v>9</v>
      </c>
      <c r="GS51" s="5">
        <v>8</v>
      </c>
      <c r="GT51" s="5">
        <v>1</v>
      </c>
      <c r="GU51" s="5">
        <v>0</v>
      </c>
      <c r="GV51" s="5">
        <v>27</v>
      </c>
      <c r="GW51" s="5">
        <v>11</v>
      </c>
      <c r="GX51" s="5">
        <v>7</v>
      </c>
      <c r="GY51" s="5">
        <v>9</v>
      </c>
      <c r="GZ51" s="5">
        <v>10</v>
      </c>
      <c r="HA51" s="5">
        <v>5</v>
      </c>
      <c r="HB51" s="5">
        <v>3</v>
      </c>
      <c r="HC51" s="5">
        <v>2</v>
      </c>
      <c r="HD51" s="5">
        <v>5</v>
      </c>
      <c r="HE51" s="5">
        <v>2</v>
      </c>
      <c r="HF51" s="5">
        <v>1</v>
      </c>
      <c r="HG51" s="5">
        <v>2</v>
      </c>
      <c r="HH51" s="69">
        <v>0</v>
      </c>
      <c r="HI51" s="5">
        <v>0</v>
      </c>
      <c r="HJ51" s="5">
        <v>0</v>
      </c>
      <c r="HK51" s="5">
        <v>0</v>
      </c>
      <c r="HL51" s="5">
        <v>0</v>
      </c>
      <c r="HM51" s="5">
        <v>0</v>
      </c>
      <c r="HN51" s="5">
        <v>0</v>
      </c>
      <c r="HO51" s="5">
        <v>0</v>
      </c>
      <c r="HP51" s="13">
        <v>0</v>
      </c>
      <c r="HQ51" s="71">
        <v>13.605955345</v>
      </c>
      <c r="HR51" s="20">
        <v>0.24179999999999999</v>
      </c>
      <c r="HS51" s="72">
        <v>17962667000</v>
      </c>
      <c r="HT51" s="72">
        <v>11863228800</v>
      </c>
      <c r="HU51" s="71">
        <v>0.30233418675326179</v>
      </c>
      <c r="HV51" s="72">
        <v>23.611561385455168</v>
      </c>
      <c r="HW51" s="72">
        <v>23.196709436297688</v>
      </c>
      <c r="HX51" s="72">
        <v>2.8787752769982931E-2</v>
      </c>
      <c r="HY51" s="72">
        <v>1.2140049382726999E-2</v>
      </c>
      <c r="HZ51" s="72">
        <v>24.043021755354619</v>
      </c>
    </row>
    <row r="52" spans="1:234">
      <c r="A52" s="13">
        <v>2015</v>
      </c>
      <c r="B52" s="2">
        <v>249</v>
      </c>
      <c r="C52" s="3" t="s">
        <v>287</v>
      </c>
      <c r="D52" s="5">
        <v>7689002000189</v>
      </c>
      <c r="E52" s="5" t="s">
        <v>288</v>
      </c>
      <c r="F52" s="5" t="s">
        <v>289</v>
      </c>
      <c r="G52" s="5" t="s">
        <v>290</v>
      </c>
      <c r="H52" s="5" t="s">
        <v>258</v>
      </c>
      <c r="I52" s="5" t="s">
        <v>291</v>
      </c>
      <c r="J52" s="5" t="s">
        <v>229</v>
      </c>
      <c r="K52" s="5" t="s">
        <v>230</v>
      </c>
      <c r="L52" s="5" t="s">
        <v>231</v>
      </c>
      <c r="M52" s="5" t="s">
        <v>232</v>
      </c>
      <c r="N52" s="2" t="s">
        <v>253</v>
      </c>
      <c r="O52" s="2">
        <v>2.21</v>
      </c>
      <c r="P52" s="2">
        <v>1.4430000000000001</v>
      </c>
      <c r="Q52" s="2" t="s">
        <v>234</v>
      </c>
      <c r="R52" s="9">
        <v>2015</v>
      </c>
      <c r="S52" s="2">
        <v>25035864000</v>
      </c>
      <c r="T52" s="2">
        <v>8455771000</v>
      </c>
      <c r="U52" s="2">
        <v>2431205000</v>
      </c>
      <c r="V52" s="2">
        <v>3452044000</v>
      </c>
      <c r="W52" s="2">
        <v>3452044000</v>
      </c>
      <c r="X52" s="2">
        <v>0</v>
      </c>
      <c r="Y52" s="2">
        <v>9037943000</v>
      </c>
      <c r="Z52" s="2">
        <v>2649033000</v>
      </c>
      <c r="AA52" s="2">
        <v>772172000</v>
      </c>
      <c r="AB52" s="2">
        <v>786112000</v>
      </c>
      <c r="AC52" s="2">
        <v>20531046000</v>
      </c>
      <c r="AD52" s="2">
        <v>7122002000</v>
      </c>
      <c r="AE52" s="2">
        <v>7714000</v>
      </c>
      <c r="AF52" s="2">
        <v>2919345000</v>
      </c>
      <c r="AG52" s="2">
        <v>1419839000</v>
      </c>
      <c r="AH52" s="2">
        <v>6005000</v>
      </c>
      <c r="AI52" s="2">
        <v>4853000</v>
      </c>
      <c r="AJ52" s="2">
        <v>7916496000</v>
      </c>
      <c r="AK52" s="2">
        <v>5487695000</v>
      </c>
      <c r="AL52" s="2">
        <v>5487695000</v>
      </c>
      <c r="AM52" s="2">
        <v>0</v>
      </c>
      <c r="AN52" s="2">
        <v>0</v>
      </c>
      <c r="AO52" s="2">
        <v>45566910000</v>
      </c>
      <c r="AP52" s="2">
        <v>12029013000</v>
      </c>
      <c r="AQ52" s="2">
        <v>4041176000</v>
      </c>
      <c r="AR52" s="2">
        <v>737483000</v>
      </c>
      <c r="AS52" s="2">
        <v>856518000</v>
      </c>
      <c r="AT52" s="2">
        <v>856355000</v>
      </c>
      <c r="AU52" s="2">
        <v>0</v>
      </c>
      <c r="AV52" s="2">
        <v>252000</v>
      </c>
      <c r="AW52" s="2">
        <v>6019656000</v>
      </c>
      <c r="AX52" s="2">
        <v>18529227000</v>
      </c>
      <c r="AY52" s="2">
        <v>12929250000</v>
      </c>
      <c r="AZ52" s="2">
        <v>12928998000</v>
      </c>
      <c r="BA52" s="2">
        <v>0</v>
      </c>
      <c r="BB52" s="2">
        <v>252000</v>
      </c>
      <c r="BC52" s="2">
        <v>3086586000</v>
      </c>
      <c r="BD52" s="2">
        <v>1629359000</v>
      </c>
      <c r="BE52" s="2">
        <v>15008670000</v>
      </c>
      <c r="BF52" s="2">
        <v>14610956000</v>
      </c>
      <c r="BG52" s="2">
        <v>45566910000</v>
      </c>
      <c r="BH52" s="2">
        <v>20301771000</v>
      </c>
      <c r="BI52" s="2">
        <v>3756413000</v>
      </c>
      <c r="BJ52" s="2">
        <v>1103067000</v>
      </c>
      <c r="BK52" s="2">
        <v>1101892000</v>
      </c>
      <c r="BL52" s="2">
        <v>820284000</v>
      </c>
      <c r="BM52" s="2">
        <v>281608000</v>
      </c>
      <c r="BN52" s="2">
        <v>3632763000</v>
      </c>
      <c r="BO52" s="2">
        <v>0</v>
      </c>
      <c r="BP52" s="2">
        <v>-5157132000</v>
      </c>
      <c r="BQ52" s="2">
        <v>3887158000</v>
      </c>
      <c r="BR52" s="2">
        <v>1073318000</v>
      </c>
      <c r="BS52" s="2">
        <v>3905571000</v>
      </c>
      <c r="BT52" s="2">
        <v>0.32833674080000003</v>
      </c>
      <c r="BU52" s="2">
        <v>19.826224538999998</v>
      </c>
      <c r="BV52" s="2">
        <v>2898792</v>
      </c>
      <c r="BW52" s="2">
        <v>13785768</v>
      </c>
      <c r="BX52" s="2">
        <v>30.3</v>
      </c>
      <c r="BY52" s="2">
        <v>91.9</v>
      </c>
      <c r="BZ52" s="2">
        <v>67.099999999999994</v>
      </c>
      <c r="CA52" s="2">
        <v>203.6</v>
      </c>
      <c r="CB52" s="2">
        <v>2176385</v>
      </c>
      <c r="CC52" s="2">
        <v>1073318</v>
      </c>
      <c r="CD52" s="2">
        <v>22248550.690000001</v>
      </c>
      <c r="CE52" s="2">
        <v>29.694328418000001</v>
      </c>
      <c r="CF52" s="2">
        <v>736951</v>
      </c>
      <c r="CG52" s="2">
        <v>740465</v>
      </c>
      <c r="CH52" s="2">
        <v>14560319000</v>
      </c>
      <c r="CI52" s="2">
        <v>9601506000</v>
      </c>
      <c r="CJ52" s="2">
        <v>3905571000</v>
      </c>
      <c r="CK52" s="2">
        <v>5247955000</v>
      </c>
      <c r="CL52" s="2">
        <v>618372000</v>
      </c>
      <c r="CM52" s="4">
        <v>3.8522242384355018E-2</v>
      </c>
      <c r="CN52" s="4">
        <v>3.6161657071773655E-11</v>
      </c>
      <c r="CO52" s="2">
        <v>5365861000</v>
      </c>
      <c r="CP52" s="2">
        <v>0.19403842537680446</v>
      </c>
      <c r="CQ52" s="2">
        <v>1541101000</v>
      </c>
      <c r="CR52" s="2">
        <v>0.13830965950183702</v>
      </c>
      <c r="CS52" s="2">
        <v>0.28627361356206787</v>
      </c>
      <c r="CT52" s="2">
        <v>1300064000</v>
      </c>
      <c r="CU52" s="2">
        <v>3580752000</v>
      </c>
      <c r="CV52" s="2">
        <v>19194391000</v>
      </c>
      <c r="CW52" s="2">
        <v>1541101000</v>
      </c>
      <c r="CX52" s="2">
        <v>1436582000</v>
      </c>
      <c r="CY52" s="2">
        <v>381132000</v>
      </c>
      <c r="CZ52" s="2">
        <v>573285000</v>
      </c>
      <c r="DA52" s="2">
        <v>3707969000</v>
      </c>
      <c r="DB52" s="5">
        <v>24.542447632154882</v>
      </c>
      <c r="DC52" s="5">
        <v>23.733973960568154</v>
      </c>
      <c r="DD52" s="5">
        <v>16.917787426926893</v>
      </c>
      <c r="DE52" s="5">
        <v>1.4823798970861511E-3</v>
      </c>
      <c r="DF52" s="2">
        <v>0.32833674080000003</v>
      </c>
      <c r="DG52" s="2">
        <v>2.0360391693601096</v>
      </c>
      <c r="DH52" s="2">
        <v>0.67062348533179006</v>
      </c>
      <c r="DI52" s="2">
        <v>1.234568219569089</v>
      </c>
      <c r="DJ52" s="2">
        <v>0.40663777728180384</v>
      </c>
      <c r="DK52" s="2">
        <v>0.31953711585885458</v>
      </c>
      <c r="DL52" s="2">
        <v>0.97012719981184203</v>
      </c>
      <c r="DM52" s="2">
        <v>0.44553758418115252</v>
      </c>
      <c r="DN52" s="2">
        <v>6.1800986724796572E-3</v>
      </c>
      <c r="DO52" s="5">
        <v>7.6920524044424166E-3</v>
      </c>
      <c r="DP52" s="5">
        <v>2.4207632248928006E-2</v>
      </c>
      <c r="DQ52" s="2">
        <v>-1.1960258003011396E-2</v>
      </c>
      <c r="DR52" s="2">
        <v>-3.0423858013957219E-2</v>
      </c>
      <c r="DS52" s="2">
        <v>0.32002537698277106</v>
      </c>
      <c r="DT52" s="2">
        <v>1.8763021640158657E-2</v>
      </c>
      <c r="DU52" s="2">
        <v>2.2284265397428109E-2</v>
      </c>
      <c r="DV52" s="2">
        <v>7.3495319705210393E-2</v>
      </c>
      <c r="DW52" s="5">
        <v>3.6918927526556317E-2</v>
      </c>
      <c r="DX52" s="5">
        <v>4.3847478032500865E-2</v>
      </c>
      <c r="DY52" s="5">
        <v>1.7356949302600251</v>
      </c>
      <c r="DZ52" s="6">
        <v>2.2348260886393298E-13</v>
      </c>
      <c r="EA52" s="6">
        <v>2.7815736122755867E-13</v>
      </c>
      <c r="EB52" s="6">
        <v>8.7538809590534347E-13</v>
      </c>
      <c r="EC52" s="6">
        <v>-4.3250274839483456E-13</v>
      </c>
      <c r="ED52" s="6">
        <v>-1.1001771203010537E-12</v>
      </c>
      <c r="EE52" s="13">
        <v>1206620000</v>
      </c>
      <c r="EF52" s="13">
        <v>609223000</v>
      </c>
      <c r="EG52" s="13">
        <v>1764909000</v>
      </c>
      <c r="EH52" s="13">
        <v>16545358000</v>
      </c>
      <c r="EI52" s="5">
        <v>11</v>
      </c>
      <c r="EJ52" s="5">
        <v>9288000</v>
      </c>
      <c r="EK52" s="5">
        <v>7194000</v>
      </c>
      <c r="EL52" s="5">
        <v>150000</v>
      </c>
      <c r="EM52" s="5">
        <v>1944000</v>
      </c>
      <c r="EN52" s="5">
        <v>0</v>
      </c>
      <c r="EO52" s="5">
        <v>0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9288000</v>
      </c>
      <c r="EX52" s="5">
        <v>7.33</v>
      </c>
      <c r="EY52" s="5">
        <v>13099000</v>
      </c>
      <c r="EZ52" s="5">
        <v>11539000</v>
      </c>
      <c r="FA52" s="5">
        <v>1560000</v>
      </c>
      <c r="FB52" s="5">
        <v>0</v>
      </c>
      <c r="FC52" s="5">
        <v>0</v>
      </c>
      <c r="FD52" s="5">
        <v>11604000</v>
      </c>
      <c r="FE52" s="5">
        <v>11604000</v>
      </c>
      <c r="FF52" s="5">
        <v>0</v>
      </c>
      <c r="FG52" s="5">
        <v>0</v>
      </c>
      <c r="FH52" s="5">
        <v>0</v>
      </c>
      <c r="FI52" s="5">
        <v>0</v>
      </c>
      <c r="FJ52" s="5">
        <v>2321000</v>
      </c>
      <c r="FK52" s="5">
        <v>23103000</v>
      </c>
      <c r="FL52" s="5">
        <v>50127000</v>
      </c>
      <c r="FM52" s="5">
        <v>5.25</v>
      </c>
      <c r="FN52" s="5">
        <v>918000</v>
      </c>
      <c r="FO52" s="5">
        <v>808500</v>
      </c>
      <c r="FP52" s="5">
        <v>109500</v>
      </c>
      <c r="FQ52" s="5">
        <v>0</v>
      </c>
      <c r="FR52" s="5">
        <v>0</v>
      </c>
      <c r="FS52" s="5">
        <v>0</v>
      </c>
      <c r="FT52" s="5">
        <v>0</v>
      </c>
      <c r="FU52" s="5">
        <v>0</v>
      </c>
      <c r="FV52" s="5">
        <v>0</v>
      </c>
      <c r="FW52" s="5">
        <v>0</v>
      </c>
      <c r="FX52" s="5">
        <v>0</v>
      </c>
      <c r="FY52" s="5">
        <v>0</v>
      </c>
      <c r="FZ52" s="5">
        <v>0</v>
      </c>
      <c r="GA52" s="5">
        <v>918000</v>
      </c>
      <c r="GB52" s="5">
        <v>30</v>
      </c>
      <c r="GC52" s="5">
        <v>13</v>
      </c>
      <c r="GD52" s="5">
        <v>7</v>
      </c>
      <c r="GE52" s="5">
        <v>10</v>
      </c>
      <c r="GF52" s="5">
        <v>3</v>
      </c>
      <c r="GG52" s="5">
        <v>2</v>
      </c>
      <c r="GH52" s="5">
        <v>1</v>
      </c>
      <c r="GI52" s="5">
        <v>0</v>
      </c>
      <c r="GJ52" s="5">
        <v>0</v>
      </c>
      <c r="GK52" s="5">
        <v>0</v>
      </c>
      <c r="GL52" s="5">
        <v>0</v>
      </c>
      <c r="GM52" s="5">
        <v>0</v>
      </c>
      <c r="GN52" s="5">
        <v>0</v>
      </c>
      <c r="GO52" s="5">
        <v>0</v>
      </c>
      <c r="GP52" s="5">
        <v>0</v>
      </c>
      <c r="GQ52" s="5">
        <v>0</v>
      </c>
      <c r="GR52" s="5">
        <v>10</v>
      </c>
      <c r="GS52" s="5">
        <v>8</v>
      </c>
      <c r="GT52" s="5">
        <v>2</v>
      </c>
      <c r="GU52" s="5">
        <v>0</v>
      </c>
      <c r="GV52" s="5">
        <v>27</v>
      </c>
      <c r="GW52" s="5">
        <v>10</v>
      </c>
      <c r="GX52" s="5">
        <v>7</v>
      </c>
      <c r="GY52" s="5">
        <v>10</v>
      </c>
      <c r="GZ52" s="5">
        <v>14</v>
      </c>
      <c r="HA52" s="5">
        <v>4</v>
      </c>
      <c r="HB52" s="5">
        <v>4</v>
      </c>
      <c r="HC52" s="5">
        <v>6</v>
      </c>
      <c r="HD52" s="5">
        <v>6</v>
      </c>
      <c r="HE52" s="5">
        <v>2</v>
      </c>
      <c r="HF52" s="5">
        <v>1</v>
      </c>
      <c r="HG52" s="5">
        <v>3</v>
      </c>
      <c r="HH52" s="69">
        <v>1</v>
      </c>
      <c r="HI52" s="5">
        <v>0</v>
      </c>
      <c r="HJ52" s="5">
        <v>0</v>
      </c>
      <c r="HK52" s="5">
        <v>1</v>
      </c>
      <c r="HL52" s="5">
        <v>0</v>
      </c>
      <c r="HM52" s="5">
        <v>0</v>
      </c>
      <c r="HN52" s="5">
        <v>0</v>
      </c>
      <c r="HO52" s="5">
        <v>0</v>
      </c>
      <c r="HP52" s="13">
        <v>0</v>
      </c>
      <c r="HQ52" s="71">
        <v>19.826224538999998</v>
      </c>
      <c r="HR52" s="20">
        <v>0.26729999999999998</v>
      </c>
      <c r="HS52" s="72">
        <v>22248551000</v>
      </c>
      <c r="HT52" s="72">
        <v>14605089600</v>
      </c>
      <c r="HU52" s="71">
        <v>0.32002537698277106</v>
      </c>
      <c r="HV52" s="72">
        <v>23.82554271984252</v>
      </c>
      <c r="HW52" s="72">
        <v>23.404635907652612</v>
      </c>
      <c r="HX52" s="72">
        <v>5.3021150655157435E-3</v>
      </c>
      <c r="HY52" s="72">
        <v>1.4081191036154815E-2</v>
      </c>
      <c r="HZ52" s="72">
        <v>24.542447632154882</v>
      </c>
    </row>
    <row r="53" spans="1:234">
      <c r="A53" s="13">
        <v>2016</v>
      </c>
      <c r="B53" s="2">
        <v>249</v>
      </c>
      <c r="C53" s="3" t="s">
        <v>287</v>
      </c>
      <c r="D53" s="5">
        <v>7689002000189</v>
      </c>
      <c r="E53" s="5" t="s">
        <v>288</v>
      </c>
      <c r="F53" s="5" t="s">
        <v>289</v>
      </c>
      <c r="G53" s="5" t="s">
        <v>290</v>
      </c>
      <c r="H53" s="5" t="s">
        <v>258</v>
      </c>
      <c r="I53" s="5" t="s">
        <v>291</v>
      </c>
      <c r="J53" s="5" t="s">
        <v>229</v>
      </c>
      <c r="K53" s="5" t="s">
        <v>230</v>
      </c>
      <c r="L53" s="5" t="s">
        <v>231</v>
      </c>
      <c r="M53" s="5" t="s">
        <v>232</v>
      </c>
      <c r="N53" s="2" t="s">
        <v>253</v>
      </c>
      <c r="O53" s="2">
        <v>2.21</v>
      </c>
      <c r="P53" s="2">
        <v>1.4430000000000001</v>
      </c>
      <c r="Q53" s="2" t="s">
        <v>234</v>
      </c>
      <c r="R53" s="9">
        <v>2016</v>
      </c>
      <c r="S53" s="2">
        <v>22102148000</v>
      </c>
      <c r="T53" s="2">
        <v>4046185000</v>
      </c>
      <c r="U53" s="2">
        <v>5786574000</v>
      </c>
      <c r="V53" s="2">
        <v>2661871000</v>
      </c>
      <c r="W53" s="2">
        <v>2661871000</v>
      </c>
      <c r="X53" s="2">
        <v>0</v>
      </c>
      <c r="Y53" s="2">
        <v>8136162000</v>
      </c>
      <c r="Z53" s="2">
        <v>-901781000</v>
      </c>
      <c r="AA53" s="2">
        <v>505472000</v>
      </c>
      <c r="AB53" s="2">
        <v>909217000</v>
      </c>
      <c r="AC53" s="2">
        <v>15914523000</v>
      </c>
      <c r="AD53" s="2">
        <v>3455700000</v>
      </c>
      <c r="AE53" s="2">
        <v>0</v>
      </c>
      <c r="AF53" s="2">
        <v>548234000</v>
      </c>
      <c r="AG53" s="2">
        <v>682672000</v>
      </c>
      <c r="AH53" s="2">
        <v>149000</v>
      </c>
      <c r="AI53" s="2">
        <v>12725000</v>
      </c>
      <c r="AJ53" s="2">
        <v>7020841000</v>
      </c>
      <c r="AK53" s="2">
        <v>5425257000</v>
      </c>
      <c r="AL53" s="2">
        <v>5425257000</v>
      </c>
      <c r="AM53" s="2">
        <v>0</v>
      </c>
      <c r="AN53" s="2">
        <v>0</v>
      </c>
      <c r="AO53" s="2">
        <v>38016671000</v>
      </c>
      <c r="AP53" s="2">
        <v>10367249000</v>
      </c>
      <c r="AQ53" s="2">
        <v>3102979000</v>
      </c>
      <c r="AR53" s="2">
        <v>226654000</v>
      </c>
      <c r="AS53" s="2">
        <v>1663204000</v>
      </c>
      <c r="AT53" s="2">
        <v>1663061000</v>
      </c>
      <c r="AU53" s="2">
        <v>0</v>
      </c>
      <c r="AV53" s="2">
        <v>126000</v>
      </c>
      <c r="AW53" s="2">
        <v>4931856000</v>
      </c>
      <c r="AX53" s="2">
        <v>14804564000</v>
      </c>
      <c r="AY53" s="2">
        <v>10590818000</v>
      </c>
      <c r="AZ53" s="2">
        <v>10590692000</v>
      </c>
      <c r="BA53" s="2">
        <v>0</v>
      </c>
      <c r="BB53" s="2">
        <v>126000</v>
      </c>
      <c r="BC53" s="2">
        <v>2400946000</v>
      </c>
      <c r="BD53" s="2">
        <v>858060000</v>
      </c>
      <c r="BE53" s="2">
        <v>12844858000</v>
      </c>
      <c r="BF53" s="2">
        <v>12543600000</v>
      </c>
      <c r="BG53" s="2">
        <v>38016671000</v>
      </c>
      <c r="BH53" s="2">
        <v>21435696000</v>
      </c>
      <c r="BI53" s="2">
        <v>4269592000</v>
      </c>
      <c r="BJ53" s="2">
        <v>717792000</v>
      </c>
      <c r="BK53" s="2">
        <v>555821000</v>
      </c>
      <c r="BL53" s="2">
        <v>-35990000</v>
      </c>
      <c r="BM53" s="2">
        <v>591811000</v>
      </c>
      <c r="BN53" s="2">
        <v>-309018000</v>
      </c>
      <c r="BO53" s="2">
        <v>1</v>
      </c>
      <c r="BP53" s="2">
        <v>-3382188000</v>
      </c>
      <c r="BQ53" s="2">
        <v>14651000</v>
      </c>
      <c r="BR53" s="2">
        <v>1133249000</v>
      </c>
      <c r="BS53" s="2">
        <v>-4409586000</v>
      </c>
      <c r="BT53" s="2">
        <v>0.79563693769999999</v>
      </c>
      <c r="BU53" s="2">
        <v>17.07636827</v>
      </c>
      <c r="BV53" s="2">
        <v>2421263</v>
      </c>
      <c r="BW53" s="2">
        <v>12254022</v>
      </c>
      <c r="BX53" s="2">
        <v>32.200000000000003</v>
      </c>
      <c r="BY53" s="2">
        <v>95.4</v>
      </c>
      <c r="BZ53" s="2">
        <v>66.2</v>
      </c>
      <c r="CA53" s="2">
        <v>196</v>
      </c>
      <c r="CB53" s="2">
        <v>1851041</v>
      </c>
      <c r="CC53" s="2">
        <v>1133249</v>
      </c>
      <c r="CD53" s="2">
        <v>11752944</v>
      </c>
      <c r="CE53" s="2">
        <v>15.821599062000001</v>
      </c>
      <c r="CF53" s="2">
        <v>734559</v>
      </c>
      <c r="CG53" s="2">
        <v>740465</v>
      </c>
      <c r="CH53" s="2">
        <v>11205827000</v>
      </c>
      <c r="CI53" s="2">
        <v>-2933716000</v>
      </c>
      <c r="CJ53" s="2">
        <v>-4409586000</v>
      </c>
      <c r="CK53" s="2">
        <v>-1661764000</v>
      </c>
      <c r="CL53" s="2">
        <v>806686000</v>
      </c>
      <c r="CM53" s="4">
        <v>8.6536189331249361E-2</v>
      </c>
      <c r="CN53" s="4">
        <v>2.1945749667905943E-11</v>
      </c>
      <c r="CO53" s="2">
        <v>1133925000</v>
      </c>
      <c r="CP53" s="2">
        <v>2.4884834192180245E-2</v>
      </c>
      <c r="CQ53" s="2">
        <v>-790173000</v>
      </c>
      <c r="CR53" s="2">
        <v>4.2225773044518487E-2</v>
      </c>
      <c r="CS53" s="2">
        <v>0.15407761904417042</v>
      </c>
      <c r="CT53" s="2">
        <v>5365861000</v>
      </c>
      <c r="CU53" s="2">
        <v>4023308000</v>
      </c>
      <c r="CV53" s="2">
        <v>16264323000</v>
      </c>
      <c r="CW53" s="2">
        <v>-790173000</v>
      </c>
      <c r="CX53" s="2">
        <v>-938197000</v>
      </c>
      <c r="CY53" s="2">
        <v>-510829000</v>
      </c>
      <c r="CZ53" s="2">
        <v>123105000</v>
      </c>
      <c r="DA53" s="2">
        <v>-1141481000</v>
      </c>
      <c r="DB53" s="5">
        <v>24.361290610993787</v>
      </c>
      <c r="DC53" s="5">
        <v>23.788323406728125</v>
      </c>
      <c r="DD53" s="5">
        <v>16.279614320362722</v>
      </c>
      <c r="DE53" s="5">
        <v>9.149921314817182E-4</v>
      </c>
      <c r="DF53" s="2">
        <v>0.79563693769999999</v>
      </c>
      <c r="DG53" s="2">
        <v>1.9596801303681208</v>
      </c>
      <c r="DH53" s="2">
        <v>0.6621256500865107</v>
      </c>
      <c r="DI53" s="2">
        <v>1.1525673541895129</v>
      </c>
      <c r="DJ53" s="2">
        <v>0.38942294552829204</v>
      </c>
      <c r="DK53" s="2">
        <v>0.2947608695143244</v>
      </c>
      <c r="DL53" s="2">
        <v>0.87239788871157631</v>
      </c>
      <c r="DM53" s="2">
        <v>0.56384989627313764</v>
      </c>
      <c r="DN53" s="2">
        <v>1.5567144214179089E-2</v>
      </c>
      <c r="DO53" s="5">
        <v>1.4160939096399806E-2</v>
      </c>
      <c r="DP53" s="5">
        <v>1.8880979873277172E-2</v>
      </c>
      <c r="DQ53" s="2">
        <v>8.159657114637944E-3</v>
      </c>
      <c r="DR53" s="2">
        <v>-4.10851894887036E-2</v>
      </c>
      <c r="DS53" s="2">
        <v>0.29507002188592474</v>
      </c>
      <c r="DT53" s="2">
        <v>4.6073767417280906E-2</v>
      </c>
      <c r="DU53" s="2">
        <v>4.2494509133636497E-2</v>
      </c>
      <c r="DV53" s="2">
        <v>5.5881660972818853E-2</v>
      </c>
      <c r="DW53" s="5">
        <v>3.3998779900875513E-2</v>
      </c>
      <c r="DX53" s="5">
        <v>3.1357571651246481E-2</v>
      </c>
      <c r="DY53" s="5">
        <v>1.9471010878303181</v>
      </c>
      <c r="DZ53" s="6">
        <v>3.4163264996856466E-13</v>
      </c>
      <c r="EA53" s="6">
        <v>3.1077242447205231E-13</v>
      </c>
      <c r="EB53" s="6">
        <v>4.1435725778371129E-13</v>
      </c>
      <c r="EC53" s="6">
        <v>1.7906979241379203E-13</v>
      </c>
      <c r="ED53" s="6">
        <v>-9.0164528357756972E-13</v>
      </c>
      <c r="EE53" s="13">
        <v>1289043000</v>
      </c>
      <c r="EF53" s="13">
        <v>574129000</v>
      </c>
      <c r="EG53" s="13">
        <v>2160136000</v>
      </c>
      <c r="EH53" s="13">
        <v>17166104000</v>
      </c>
      <c r="EI53" s="13">
        <v>11</v>
      </c>
      <c r="EJ53" s="13">
        <v>9653000</v>
      </c>
      <c r="EK53" s="13">
        <v>7565000</v>
      </c>
      <c r="EL53" s="13">
        <v>144000</v>
      </c>
      <c r="EM53" s="13">
        <v>1944000</v>
      </c>
      <c r="EN53" s="13">
        <v>0</v>
      </c>
      <c r="EO53" s="13">
        <v>0</v>
      </c>
      <c r="EP53" s="13">
        <v>0</v>
      </c>
      <c r="EQ53" s="13">
        <v>0</v>
      </c>
      <c r="ER53" s="13">
        <v>0</v>
      </c>
      <c r="ES53" s="13">
        <v>0</v>
      </c>
      <c r="ET53" s="13">
        <v>0</v>
      </c>
      <c r="EU53" s="13">
        <v>0</v>
      </c>
      <c r="EV53" s="13">
        <v>0</v>
      </c>
      <c r="EW53" s="13">
        <v>9653000</v>
      </c>
      <c r="EX53" s="13">
        <v>7.33</v>
      </c>
      <c r="EY53" s="13">
        <v>13192000</v>
      </c>
      <c r="EZ53" s="13">
        <v>12341000</v>
      </c>
      <c r="FA53" s="13">
        <v>508000</v>
      </c>
      <c r="FB53" s="13">
        <v>0</v>
      </c>
      <c r="FC53" s="13">
        <v>343000</v>
      </c>
      <c r="FD53" s="13">
        <v>4346000</v>
      </c>
      <c r="FE53" s="13">
        <v>4346000</v>
      </c>
      <c r="FF53" s="13">
        <v>0</v>
      </c>
      <c r="FG53" s="13">
        <v>0</v>
      </c>
      <c r="FH53" s="13">
        <v>0</v>
      </c>
      <c r="FI53" s="13">
        <v>929000</v>
      </c>
      <c r="FJ53" s="13">
        <v>2640000</v>
      </c>
      <c r="FK53" s="13">
        <v>-10400000</v>
      </c>
      <c r="FL53" s="13">
        <v>10707000</v>
      </c>
      <c r="FM53" s="13">
        <v>5.25</v>
      </c>
      <c r="FN53" s="13">
        <v>953000</v>
      </c>
      <c r="FO53" s="13">
        <v>812000</v>
      </c>
      <c r="FP53" s="13">
        <v>141000</v>
      </c>
      <c r="FQ53" s="13">
        <v>0</v>
      </c>
      <c r="FR53" s="13">
        <v>0</v>
      </c>
      <c r="FS53" s="13">
        <v>0</v>
      </c>
      <c r="FT53" s="13">
        <v>0</v>
      </c>
      <c r="FU53" s="13">
        <v>0</v>
      </c>
      <c r="FV53" s="13">
        <v>0</v>
      </c>
      <c r="FW53" s="13">
        <v>0</v>
      </c>
      <c r="FX53" s="13">
        <v>0</v>
      </c>
      <c r="FY53" s="13">
        <v>0</v>
      </c>
      <c r="FZ53" s="13">
        <v>0</v>
      </c>
      <c r="GA53" s="13">
        <v>953000</v>
      </c>
      <c r="GB53" s="5">
        <v>32</v>
      </c>
      <c r="GC53" s="13">
        <v>14</v>
      </c>
      <c r="GD53" s="13">
        <v>8</v>
      </c>
      <c r="GE53" s="13">
        <v>10</v>
      </c>
      <c r="GF53" s="13">
        <v>4</v>
      </c>
      <c r="GG53" s="13">
        <v>3</v>
      </c>
      <c r="GH53" s="13">
        <v>1</v>
      </c>
      <c r="GI53" s="13">
        <v>0</v>
      </c>
      <c r="GJ53" s="13">
        <v>0</v>
      </c>
      <c r="GK53" s="13">
        <v>0</v>
      </c>
      <c r="GL53" s="13">
        <v>0</v>
      </c>
      <c r="GM53" s="13">
        <v>0</v>
      </c>
      <c r="GN53" s="13">
        <v>1</v>
      </c>
      <c r="GO53" s="13">
        <v>1</v>
      </c>
      <c r="GP53" s="13">
        <v>0</v>
      </c>
      <c r="GQ53" s="13">
        <v>0</v>
      </c>
      <c r="GR53" s="13">
        <v>19</v>
      </c>
      <c r="GS53" s="13">
        <v>13</v>
      </c>
      <c r="GT53" s="13">
        <v>3</v>
      </c>
      <c r="GU53" s="13">
        <v>3</v>
      </c>
      <c r="GV53" s="13">
        <v>26</v>
      </c>
      <c r="GW53" s="13">
        <v>11</v>
      </c>
      <c r="GX53" s="13">
        <v>7</v>
      </c>
      <c r="GY53" s="13">
        <v>8</v>
      </c>
      <c r="GZ53" s="13">
        <v>25</v>
      </c>
      <c r="HA53" s="13">
        <v>8</v>
      </c>
      <c r="HB53" s="13">
        <v>6</v>
      </c>
      <c r="HC53" s="13">
        <v>11</v>
      </c>
      <c r="HD53" s="13">
        <v>7</v>
      </c>
      <c r="HE53" s="13">
        <v>3</v>
      </c>
      <c r="HF53" s="13">
        <v>0</v>
      </c>
      <c r="HG53" s="13">
        <v>4</v>
      </c>
      <c r="HH53" s="73">
        <v>1</v>
      </c>
      <c r="HI53" s="13">
        <v>1</v>
      </c>
      <c r="HJ53" s="13">
        <v>0</v>
      </c>
      <c r="HK53" s="13">
        <v>0</v>
      </c>
      <c r="HL53" s="13">
        <v>1</v>
      </c>
      <c r="HM53" s="13">
        <v>0</v>
      </c>
      <c r="HN53" s="13">
        <v>0</v>
      </c>
      <c r="HO53" s="13">
        <v>1</v>
      </c>
      <c r="HP53" s="13">
        <v>0</v>
      </c>
      <c r="HQ53" s="71">
        <v>17.07636827</v>
      </c>
      <c r="HR53" s="20">
        <v>0.24909999999999999</v>
      </c>
      <c r="HS53" s="72">
        <v>11752944000</v>
      </c>
      <c r="HT53" s="72">
        <v>15253613600</v>
      </c>
      <c r="HU53" s="71">
        <v>0.29507002188592474</v>
      </c>
      <c r="HV53" s="72">
        <v>23.187369599344859</v>
      </c>
      <c r="HW53" s="72">
        <v>23.448082269306916</v>
      </c>
      <c r="HX53" s="72">
        <v>1.5399375710724382E-2</v>
      </c>
      <c r="HY53" s="72">
        <v>1.2899706671930579E-2</v>
      </c>
      <c r="HZ53" s="72">
        <v>24.361290610993787</v>
      </c>
    </row>
    <row r="54" spans="1:234">
      <c r="A54" s="10">
        <v>2013</v>
      </c>
      <c r="B54" s="2">
        <v>254</v>
      </c>
      <c r="C54" s="3" t="s">
        <v>292</v>
      </c>
      <c r="D54" s="9">
        <v>3983431000103</v>
      </c>
      <c r="E54" s="5" t="s">
        <v>293</v>
      </c>
      <c r="F54" s="5" t="s">
        <v>262</v>
      </c>
      <c r="G54" s="5" t="s">
        <v>263</v>
      </c>
      <c r="H54" s="5" t="s">
        <v>264</v>
      </c>
      <c r="I54" s="5" t="s">
        <v>265</v>
      </c>
      <c r="J54" s="5" t="s">
        <v>229</v>
      </c>
      <c r="K54" s="5" t="s">
        <v>230</v>
      </c>
      <c r="L54" s="5" t="s">
        <v>231</v>
      </c>
      <c r="M54" s="5" t="s">
        <v>232</v>
      </c>
      <c r="N54" s="2" t="s">
        <v>253</v>
      </c>
      <c r="O54" s="2">
        <v>0.754</v>
      </c>
      <c r="P54" s="2">
        <v>0.49199999999999999</v>
      </c>
      <c r="Q54" s="2" t="s">
        <v>234</v>
      </c>
      <c r="R54" s="9">
        <v>2013</v>
      </c>
      <c r="S54" s="2">
        <v>4706944000</v>
      </c>
      <c r="T54" s="2">
        <v>924146000</v>
      </c>
      <c r="U54" s="2">
        <v>0</v>
      </c>
      <c r="V54" s="2">
        <v>1136270000</v>
      </c>
      <c r="W54" s="2">
        <v>1126547000</v>
      </c>
      <c r="X54" s="2">
        <v>9723000</v>
      </c>
      <c r="Y54" s="2">
        <v>19581000</v>
      </c>
      <c r="Z54" s="2">
        <v>-90028000</v>
      </c>
      <c r="AA54" s="2">
        <v>195291000</v>
      </c>
      <c r="AB54" s="2">
        <v>2431497000</v>
      </c>
      <c r="AC54" s="2">
        <v>9434550000</v>
      </c>
      <c r="AD54" s="2">
        <v>1933067000</v>
      </c>
      <c r="AE54" s="2">
        <v>0</v>
      </c>
      <c r="AF54" s="2">
        <v>0</v>
      </c>
      <c r="AG54" s="2">
        <v>851311000</v>
      </c>
      <c r="AH54" s="2">
        <v>54908000</v>
      </c>
      <c r="AI54" s="2">
        <v>685920000</v>
      </c>
      <c r="AJ54" s="2">
        <v>4026216000</v>
      </c>
      <c r="AK54" s="2">
        <v>2789347000</v>
      </c>
      <c r="AL54" s="2"/>
      <c r="AM54" s="2"/>
      <c r="AN54" s="2">
        <v>0</v>
      </c>
      <c r="AO54" s="2">
        <v>14141494000</v>
      </c>
      <c r="AP54" s="2">
        <v>4598037000</v>
      </c>
      <c r="AQ54" s="2">
        <v>802129000</v>
      </c>
      <c r="AR54" s="2">
        <v>351487000</v>
      </c>
      <c r="AS54" s="2">
        <v>1132065000</v>
      </c>
      <c r="AT54" s="2">
        <v>432943000</v>
      </c>
      <c r="AU54" s="2">
        <v>699122000</v>
      </c>
      <c r="AV54" s="2">
        <v>0</v>
      </c>
      <c r="AW54" s="2">
        <v>322802000</v>
      </c>
      <c r="AX54" s="2">
        <v>3290284000</v>
      </c>
      <c r="AY54" s="2">
        <v>2127381000</v>
      </c>
      <c r="AZ54" s="2">
        <v>749474000</v>
      </c>
      <c r="BA54" s="2">
        <v>1377907000</v>
      </c>
      <c r="BB54" s="2">
        <v>0</v>
      </c>
      <c r="BC54" s="2">
        <v>366080000</v>
      </c>
      <c r="BD54" s="2">
        <v>173720000</v>
      </c>
      <c r="BE54" s="2">
        <v>6253173000</v>
      </c>
      <c r="BF54" s="2">
        <v>4573217000</v>
      </c>
      <c r="BG54" s="2">
        <v>14141494000</v>
      </c>
      <c r="BH54" s="2">
        <v>7096492000</v>
      </c>
      <c r="BI54" s="2">
        <v>1848757000</v>
      </c>
      <c r="BJ54" s="2">
        <v>1112668000</v>
      </c>
      <c r="BK54" s="2">
        <v>813609000</v>
      </c>
      <c r="BL54" s="2">
        <v>259519000</v>
      </c>
      <c r="BM54" s="2">
        <v>554090000</v>
      </c>
      <c r="BN54" s="2">
        <v>849891000</v>
      </c>
      <c r="BO54" s="2">
        <v>0</v>
      </c>
      <c r="BP54" s="2">
        <v>-986806000</v>
      </c>
      <c r="BQ54" s="2">
        <v>489686000</v>
      </c>
      <c r="BR54" s="2">
        <v>404764000</v>
      </c>
      <c r="BS54" s="2">
        <v>352771000</v>
      </c>
      <c r="BT54" s="2">
        <v>0.79013570969000002</v>
      </c>
      <c r="BU54" s="2">
        <v>9.6162048387999999</v>
      </c>
      <c r="BV54" s="2">
        <v>2335300</v>
      </c>
      <c r="BW54" s="2">
        <v>3259446</v>
      </c>
      <c r="BX54" s="2">
        <v>23</v>
      </c>
      <c r="BY54" s="2">
        <v>52.1</v>
      </c>
      <c r="BZ54" s="2">
        <v>55.8</v>
      </c>
      <c r="CA54" s="2">
        <v>126.1</v>
      </c>
      <c r="CB54" s="2">
        <v>1517432</v>
      </c>
      <c r="CC54" s="2">
        <v>404764</v>
      </c>
      <c r="CD54" s="2">
        <v>5397764.8999920003</v>
      </c>
      <c r="CE54" s="2">
        <v>9.1090286899000006</v>
      </c>
      <c r="CF54" s="2">
        <v>475574</v>
      </c>
      <c r="CG54" s="2">
        <v>476415</v>
      </c>
      <c r="CH54" s="2">
        <v>3200958000</v>
      </c>
      <c r="CI54" s="2">
        <v>1988283000</v>
      </c>
      <c r="CJ54" s="2">
        <v>351768000</v>
      </c>
      <c r="CK54" s="2">
        <v>1531922000</v>
      </c>
      <c r="CL54" s="2">
        <v>331324000</v>
      </c>
      <c r="CM54" s="4">
        <v>3.0181356512333501E-2</v>
      </c>
      <c r="CN54" s="4">
        <v>6.93008233007109E-11</v>
      </c>
      <c r="CO54" s="2">
        <v>529209000</v>
      </c>
      <c r="CP54" s="2">
        <v>3.6674619398145911E-2</v>
      </c>
      <c r="CQ54" s="2">
        <v>-225761000</v>
      </c>
      <c r="CR54" s="2">
        <v>5.2320042567337702E-2</v>
      </c>
      <c r="CS54" s="2">
        <v>0.27902008358649499</v>
      </c>
      <c r="CT54" s="2">
        <v>1165621000</v>
      </c>
      <c r="CU54" s="2">
        <v>595662000</v>
      </c>
      <c r="CV54" s="2">
        <v>5157707000</v>
      </c>
      <c r="CW54" s="2">
        <v>-225761000</v>
      </c>
      <c r="CX54" s="2">
        <v>-231313000</v>
      </c>
      <c r="CY54" s="2">
        <v>-151155000</v>
      </c>
      <c r="CZ54" s="2">
        <v>2163580000</v>
      </c>
      <c r="DA54" s="2">
        <v>1927949000</v>
      </c>
      <c r="DB54" s="5">
        <v>23.372379149542084</v>
      </c>
      <c r="DC54" s="5">
        <v>22.68286641438667</v>
      </c>
      <c r="DD54" s="5">
        <v>15.501495518442299</v>
      </c>
      <c r="DE54" s="5">
        <v>8.632041525145714E-4</v>
      </c>
      <c r="DF54" s="2">
        <v>0.79013570969000002</v>
      </c>
      <c r="DG54" s="2">
        <v>1.2614909262865428</v>
      </c>
      <c r="DH54" s="2">
        <v>0.55781383494558634</v>
      </c>
      <c r="DI54" s="2">
        <v>0.52617830979568292</v>
      </c>
      <c r="DJ54" s="2">
        <v>0.23266876894336624</v>
      </c>
      <c r="DK54" s="2">
        <v>0.22635218032833024</v>
      </c>
      <c r="DL54" s="2">
        <v>0.51189340195769417</v>
      </c>
      <c r="DM54" s="2">
        <v>0.50182052900492691</v>
      </c>
      <c r="DN54" s="2">
        <v>3.9181857305882958E-2</v>
      </c>
      <c r="DO54" s="5">
        <v>3.8786424310489918E-2</v>
      </c>
      <c r="DP54" s="5">
        <v>7.8681078533852228E-2</v>
      </c>
      <c r="DQ54" s="2">
        <v>1.4533825068270721E-3</v>
      </c>
      <c r="DR54" s="2">
        <v>-7.1278208004882979E-2</v>
      </c>
      <c r="DS54" s="2">
        <v>0.22673387726218969</v>
      </c>
      <c r="DT54" s="2">
        <v>8.8609414772308395E-2</v>
      </c>
      <c r="DU54" s="2">
        <v>8.7927234734566359E-2</v>
      </c>
      <c r="DV54" s="2">
        <v>0.17793654517474569</v>
      </c>
      <c r="DW54" s="5">
        <v>8.6966009096501887E-2</v>
      </c>
      <c r="DX54" s="5">
        <v>8.6296481196784097E-2</v>
      </c>
      <c r="DY54" s="5">
        <v>1.9254266756025371</v>
      </c>
      <c r="DZ54" s="6">
        <v>2.7153349697486632E-12</v>
      </c>
      <c r="EA54" s="6">
        <v>2.6879311376076592E-12</v>
      </c>
      <c r="EB54" s="6">
        <v>5.4526635205838507E-12</v>
      </c>
      <c r="EC54" s="6">
        <v>1.0072060429396716E-13</v>
      </c>
      <c r="ED54" s="6">
        <v>-4.939638498137712E-12</v>
      </c>
      <c r="EE54" s="10">
        <v>52438000</v>
      </c>
      <c r="EF54" s="10">
        <v>509235000</v>
      </c>
      <c r="EG54" s="10">
        <v>33989000</v>
      </c>
      <c r="EH54" s="10">
        <v>5247735000</v>
      </c>
      <c r="EI54" s="5">
        <v>10.25</v>
      </c>
      <c r="EJ54" s="5">
        <v>798000</v>
      </c>
      <c r="EK54" s="5">
        <v>480000</v>
      </c>
      <c r="EL54" s="5">
        <v>0</v>
      </c>
      <c r="EM54" s="5">
        <v>185000</v>
      </c>
      <c r="EN54" s="5">
        <v>133000</v>
      </c>
      <c r="EO54" s="5">
        <v>0</v>
      </c>
      <c r="EP54" s="5">
        <v>0</v>
      </c>
      <c r="EQ54" s="5">
        <v>0</v>
      </c>
      <c r="ER54" s="5">
        <v>0</v>
      </c>
      <c r="ES54" s="5">
        <v>0</v>
      </c>
      <c r="ET54" s="5">
        <v>0</v>
      </c>
      <c r="EU54" s="5">
        <v>0</v>
      </c>
      <c r="EV54" s="5">
        <v>0</v>
      </c>
      <c r="EW54" s="5">
        <v>798000</v>
      </c>
      <c r="EX54" s="5">
        <v>6</v>
      </c>
      <c r="EY54" s="5">
        <v>3105309</v>
      </c>
      <c r="EZ54" s="5">
        <v>2474506</v>
      </c>
      <c r="FA54" s="5">
        <v>135902</v>
      </c>
      <c r="FB54" s="5">
        <v>0</v>
      </c>
      <c r="FC54" s="5">
        <v>494901</v>
      </c>
      <c r="FD54" s="5">
        <v>1009292</v>
      </c>
      <c r="FE54" s="5">
        <v>788509</v>
      </c>
      <c r="FF54" s="5">
        <v>0</v>
      </c>
      <c r="FG54" s="5">
        <v>0</v>
      </c>
      <c r="FH54" s="5">
        <v>220783</v>
      </c>
      <c r="FI54" s="5">
        <v>0</v>
      </c>
      <c r="FJ54" s="5">
        <v>0</v>
      </c>
      <c r="FK54" s="5">
        <v>0</v>
      </c>
      <c r="FL54" s="5">
        <v>4114601</v>
      </c>
      <c r="FM54" s="5">
        <v>0.75</v>
      </c>
      <c r="FN54" s="5">
        <v>41984</v>
      </c>
      <c r="FO54" s="5">
        <v>34987</v>
      </c>
      <c r="FP54" s="5">
        <v>0</v>
      </c>
      <c r="FQ54" s="5">
        <v>0</v>
      </c>
      <c r="FR54" s="5">
        <v>6997</v>
      </c>
      <c r="FS54" s="5">
        <v>0</v>
      </c>
      <c r="FT54" s="5">
        <v>0</v>
      </c>
      <c r="FU54" s="5">
        <v>0</v>
      </c>
      <c r="FV54" s="5">
        <v>0</v>
      </c>
      <c r="FW54" s="5">
        <v>0</v>
      </c>
      <c r="FX54" s="5">
        <v>0</v>
      </c>
      <c r="FY54" s="5">
        <v>0</v>
      </c>
      <c r="FZ54" s="5">
        <v>0</v>
      </c>
      <c r="GA54" s="5">
        <v>41984</v>
      </c>
      <c r="GB54" s="5">
        <v>8</v>
      </c>
      <c r="GC54" s="5">
        <v>6</v>
      </c>
      <c r="GD54" s="5">
        <v>2</v>
      </c>
      <c r="GE54" s="5">
        <v>0</v>
      </c>
      <c r="GF54" s="5">
        <v>1</v>
      </c>
      <c r="GG54" s="5">
        <v>1</v>
      </c>
      <c r="GH54" s="5">
        <v>0</v>
      </c>
      <c r="GI54" s="5">
        <v>0</v>
      </c>
      <c r="GJ54" s="5">
        <v>2</v>
      </c>
      <c r="GK54" s="5">
        <v>0</v>
      </c>
      <c r="GL54" s="5">
        <v>0</v>
      </c>
      <c r="GM54" s="5">
        <v>0</v>
      </c>
      <c r="GN54" s="5">
        <v>7</v>
      </c>
      <c r="GO54" s="5">
        <v>4</v>
      </c>
      <c r="GP54" s="5">
        <v>3</v>
      </c>
      <c r="GQ54" s="5">
        <v>0</v>
      </c>
      <c r="GR54" s="5">
        <v>7</v>
      </c>
      <c r="GS54" s="5">
        <v>6</v>
      </c>
      <c r="GT54" s="5">
        <v>1</v>
      </c>
      <c r="GU54" s="5">
        <v>0</v>
      </c>
      <c r="GV54" s="5">
        <v>10</v>
      </c>
      <c r="GW54" s="5">
        <v>7</v>
      </c>
      <c r="GX54" s="5">
        <v>3</v>
      </c>
      <c r="GY54" s="5">
        <v>0</v>
      </c>
      <c r="GZ54" s="5">
        <v>2</v>
      </c>
      <c r="HA54" s="5">
        <v>1</v>
      </c>
      <c r="HB54" s="5">
        <v>1</v>
      </c>
      <c r="HC54" s="5">
        <v>0</v>
      </c>
      <c r="HD54" s="5">
        <v>2</v>
      </c>
      <c r="HE54" s="5">
        <v>1.5</v>
      </c>
      <c r="HF54" s="5">
        <v>0.5</v>
      </c>
      <c r="HG54" s="5">
        <v>0</v>
      </c>
      <c r="HH54" s="69">
        <v>1</v>
      </c>
      <c r="HI54" s="5">
        <v>1</v>
      </c>
      <c r="HJ54" s="5">
        <v>0</v>
      </c>
      <c r="HK54" s="5">
        <v>0</v>
      </c>
      <c r="HL54" s="5">
        <v>1</v>
      </c>
      <c r="HM54" s="5">
        <v>1</v>
      </c>
      <c r="HN54" s="5">
        <v>0</v>
      </c>
      <c r="HO54" s="5">
        <v>0</v>
      </c>
      <c r="HP54" s="10">
        <v>0</v>
      </c>
      <c r="HQ54" s="11">
        <v>9.6162048387999999</v>
      </c>
      <c r="HR54" s="20">
        <v>0.56200000000000006</v>
      </c>
      <c r="HS54" s="20">
        <v>5397765000</v>
      </c>
      <c r="HT54" s="20">
        <v>5874297800</v>
      </c>
      <c r="HU54" s="11">
        <v>0.22673387726218969</v>
      </c>
      <c r="HV54" s="20">
        <v>22.409250815952102</v>
      </c>
      <c r="HW54" s="20">
        <v>22.493852366428886</v>
      </c>
      <c r="HX54" s="20">
        <v>2.657201565831729E-2</v>
      </c>
      <c r="HY54" s="20">
        <v>1.2806186007585344E-2</v>
      </c>
      <c r="HZ54" s="20">
        <v>23.372379149542084</v>
      </c>
    </row>
    <row r="55" spans="1:234">
      <c r="A55" s="13">
        <v>2014</v>
      </c>
      <c r="B55" s="2">
        <v>254</v>
      </c>
      <c r="C55" s="3" t="s">
        <v>292</v>
      </c>
      <c r="D55" s="5">
        <v>3983431000103</v>
      </c>
      <c r="E55" s="5" t="s">
        <v>293</v>
      </c>
      <c r="F55" s="5" t="s">
        <v>262</v>
      </c>
      <c r="G55" s="5" t="s">
        <v>263</v>
      </c>
      <c r="H55" s="5" t="s">
        <v>264</v>
      </c>
      <c r="I55" s="5" t="s">
        <v>265</v>
      </c>
      <c r="J55" s="5" t="s">
        <v>229</v>
      </c>
      <c r="K55" s="5" t="s">
        <v>230</v>
      </c>
      <c r="L55" s="5" t="s">
        <v>231</v>
      </c>
      <c r="M55" s="5" t="s">
        <v>232</v>
      </c>
      <c r="N55" s="2" t="s">
        <v>253</v>
      </c>
      <c r="O55" s="2">
        <v>0.754</v>
      </c>
      <c r="P55" s="2">
        <v>0.49199999999999999</v>
      </c>
      <c r="Q55" s="2" t="s">
        <v>234</v>
      </c>
      <c r="R55" s="9">
        <v>2014</v>
      </c>
      <c r="S55" s="2">
        <v>3123619000</v>
      </c>
      <c r="T55" s="2">
        <v>826971000</v>
      </c>
      <c r="U55" s="2">
        <v>0</v>
      </c>
      <c r="V55" s="2">
        <v>1362741000</v>
      </c>
      <c r="W55" s="2">
        <v>1352161000</v>
      </c>
      <c r="X55" s="2">
        <v>10580000</v>
      </c>
      <c r="Y55" s="2">
        <v>0</v>
      </c>
      <c r="Z55" s="2">
        <v>-19581000</v>
      </c>
      <c r="AA55" s="2">
        <v>235154000</v>
      </c>
      <c r="AB55" s="2">
        <v>698753000</v>
      </c>
      <c r="AC55" s="2">
        <v>10048180000</v>
      </c>
      <c r="AD55" s="2">
        <v>2328899000</v>
      </c>
      <c r="AE55" s="2">
        <v>0</v>
      </c>
      <c r="AF55" s="2">
        <v>0</v>
      </c>
      <c r="AG55" s="2">
        <v>289796000</v>
      </c>
      <c r="AH55" s="2">
        <v>284759000</v>
      </c>
      <c r="AI55" s="2">
        <v>1125128000</v>
      </c>
      <c r="AJ55" s="2">
        <v>3941235000</v>
      </c>
      <c r="AK55" s="2">
        <v>2652918000</v>
      </c>
      <c r="AL55" s="2">
        <v>2610625000</v>
      </c>
      <c r="AM55" s="2">
        <v>42293000</v>
      </c>
      <c r="AN55" s="2">
        <v>0</v>
      </c>
      <c r="AO55" s="2">
        <v>13171799000</v>
      </c>
      <c r="AP55" s="2">
        <v>3556358000</v>
      </c>
      <c r="AQ55" s="2">
        <v>1098703000</v>
      </c>
      <c r="AR55" s="2">
        <v>304173000</v>
      </c>
      <c r="AS55" s="2">
        <v>1465693000</v>
      </c>
      <c r="AT55" s="2">
        <v>675539000</v>
      </c>
      <c r="AU55" s="2">
        <v>790154000</v>
      </c>
      <c r="AV55" s="2">
        <v>0</v>
      </c>
      <c r="AW55" s="2">
        <v>622119000</v>
      </c>
      <c r="AX55" s="2">
        <v>3048638000</v>
      </c>
      <c r="AY55" s="2">
        <v>1892772000</v>
      </c>
      <c r="AZ55" s="2">
        <v>445408000</v>
      </c>
      <c r="BA55" s="2">
        <v>1447364000</v>
      </c>
      <c r="BB55" s="2">
        <v>0</v>
      </c>
      <c r="BC55" s="2">
        <v>367815000</v>
      </c>
      <c r="BD55" s="2">
        <v>254992000</v>
      </c>
      <c r="BE55" s="2">
        <v>6566803000</v>
      </c>
      <c r="BF55" s="2">
        <v>4891013000</v>
      </c>
      <c r="BG55" s="2">
        <v>13171799000</v>
      </c>
      <c r="BH55" s="2">
        <v>8898728000</v>
      </c>
      <c r="BI55" s="2">
        <v>1815358000</v>
      </c>
      <c r="BJ55" s="2">
        <v>1502869000</v>
      </c>
      <c r="BK55" s="2">
        <v>1186880000</v>
      </c>
      <c r="BL55" s="2">
        <v>348519000</v>
      </c>
      <c r="BM55" s="2">
        <v>838361000</v>
      </c>
      <c r="BN55" s="2">
        <v>713573000</v>
      </c>
      <c r="BO55" s="2">
        <v>0</v>
      </c>
      <c r="BP55" s="2">
        <v>-135615000</v>
      </c>
      <c r="BQ55" s="2">
        <v>-675133000</v>
      </c>
      <c r="BR55" s="2">
        <v>341607000</v>
      </c>
      <c r="BS55" s="2">
        <v>-97175000</v>
      </c>
      <c r="BT55" s="2">
        <v>1.5626816136999999</v>
      </c>
      <c r="BU55" s="2">
        <v>10.284441537999999</v>
      </c>
      <c r="BV55" s="2">
        <v>2531494</v>
      </c>
      <c r="BW55" s="2">
        <v>3358465</v>
      </c>
      <c r="BX55" s="2">
        <v>25.5</v>
      </c>
      <c r="BY55" s="2">
        <v>51.1</v>
      </c>
      <c r="BZ55" s="2">
        <v>50.1</v>
      </c>
      <c r="CA55" s="2">
        <v>100.6</v>
      </c>
      <c r="CB55" s="2">
        <v>1844476</v>
      </c>
      <c r="CC55" s="2">
        <v>341607</v>
      </c>
      <c r="CD55" s="2">
        <v>4265898.78</v>
      </c>
      <c r="CE55" s="2">
        <v>7.9709198774000001</v>
      </c>
      <c r="CF55" s="2">
        <v>475574</v>
      </c>
      <c r="CG55" s="2">
        <v>476415</v>
      </c>
      <c r="CH55" s="2">
        <v>3481377000</v>
      </c>
      <c r="CI55" s="2">
        <v>-1583325000</v>
      </c>
      <c r="CJ55" s="2">
        <v>-97175000</v>
      </c>
      <c r="CK55" s="2">
        <v>-1041679000</v>
      </c>
      <c r="CL55" s="2">
        <v>333628000</v>
      </c>
      <c r="CM55" s="4">
        <v>-7.8622956669217557E-3</v>
      </c>
      <c r="CN55" s="4">
        <v>7.071388638286732E-11</v>
      </c>
      <c r="CO55" s="2">
        <v>1802236000</v>
      </c>
      <c r="CP55" s="2">
        <v>0.12744311173911327</v>
      </c>
      <c r="CQ55" s="2">
        <v>225614000</v>
      </c>
      <c r="CR55" s="2">
        <v>0.11148906897672906</v>
      </c>
      <c r="CS55" s="2">
        <v>0.2787000439981801</v>
      </c>
      <c r="CT55" s="2">
        <v>529209000</v>
      </c>
      <c r="CU55" s="2">
        <v>649456000</v>
      </c>
      <c r="CV55" s="2">
        <v>7063789000</v>
      </c>
      <c r="CW55" s="2">
        <v>225614000</v>
      </c>
      <c r="CX55" s="2">
        <v>296574000</v>
      </c>
      <c r="CY55" s="2">
        <v>-47314000</v>
      </c>
      <c r="CZ55" s="2">
        <v>-1732744000</v>
      </c>
      <c r="DA55" s="2">
        <v>-1870599000</v>
      </c>
      <c r="DB55" s="5">
        <v>23.301343941702434</v>
      </c>
      <c r="DC55" s="5">
        <v>22.909174182121962</v>
      </c>
      <c r="DD55" s="5">
        <v>15.266163450587074</v>
      </c>
      <c r="DE55" s="5">
        <v>6.4961576889088952E-4</v>
      </c>
      <c r="DF55" s="2">
        <v>1.5626816136999999</v>
      </c>
      <c r="DG55" s="2">
        <v>1.0058160721434768</v>
      </c>
      <c r="DH55" s="2">
        <v>0.5014498019594742</v>
      </c>
      <c r="DI55" s="2">
        <v>0.46424995541970726</v>
      </c>
      <c r="DJ55" s="2">
        <v>0.23145190721480036</v>
      </c>
      <c r="DK55" s="2">
        <v>0.26430535418890011</v>
      </c>
      <c r="DL55" s="2">
        <v>0.53014792738566996</v>
      </c>
      <c r="DM55" s="2">
        <v>0.67558941644949178</v>
      </c>
      <c r="DN55" s="2">
        <v>6.3648177443339365E-2</v>
      </c>
      <c r="DO55" s="5">
        <v>6.1388496802637457E-2</v>
      </c>
      <c r="DP55" s="5">
        <v>0.11409747446039831</v>
      </c>
      <c r="DQ55" s="2">
        <v>2.1581790004539244E-2</v>
      </c>
      <c r="DR55" s="2">
        <v>-0.29315506422122423</v>
      </c>
      <c r="DS55" s="2">
        <v>0.26462922025913088</v>
      </c>
      <c r="DT55" s="2">
        <v>0.12766653727849001</v>
      </c>
      <c r="DU55" s="2">
        <v>0.13078979243018865</v>
      </c>
      <c r="DV55" s="2">
        <v>0.22885854806364681</v>
      </c>
      <c r="DW55" s="5">
        <v>0.10602198665012488</v>
      </c>
      <c r="DX55" s="5">
        <v>0.10861572595767729</v>
      </c>
      <c r="DY55" s="5">
        <v>1.7974726275485664</v>
      </c>
      <c r="DZ55" s="6">
        <v>4.5008099882048791E-12</v>
      </c>
      <c r="EA55" s="6">
        <v>4.3410191881167192E-12</v>
      </c>
      <c r="EB55" s="6">
        <v>8.0682758455647117E-12</v>
      </c>
      <c r="EC55" s="6">
        <v>1.5261322463198898E-12</v>
      </c>
      <c r="ED55" s="6">
        <v>-2.0730133903901826E-11</v>
      </c>
      <c r="EE55" s="13">
        <v>27438000</v>
      </c>
      <c r="EF55" s="13">
        <v>478084000</v>
      </c>
      <c r="EG55" s="13">
        <v>143934000</v>
      </c>
      <c r="EH55" s="13">
        <v>7083370000</v>
      </c>
      <c r="EI55" s="5">
        <v>8.75</v>
      </c>
      <c r="EJ55" s="5">
        <v>1483286</v>
      </c>
      <c r="EK55" s="5">
        <v>1200000</v>
      </c>
      <c r="EL55" s="5">
        <v>43286</v>
      </c>
      <c r="EM55" s="5">
        <v>0</v>
      </c>
      <c r="EN55" s="5">
        <v>240000</v>
      </c>
      <c r="EO55" s="5">
        <v>0</v>
      </c>
      <c r="EP55" s="5">
        <v>0</v>
      </c>
      <c r="EQ55" s="5">
        <v>0</v>
      </c>
      <c r="ER55" s="5">
        <v>0</v>
      </c>
      <c r="ES55" s="5">
        <v>0</v>
      </c>
      <c r="ET55" s="5">
        <v>0</v>
      </c>
      <c r="EU55" s="5">
        <v>0</v>
      </c>
      <c r="EV55" s="5">
        <v>0</v>
      </c>
      <c r="EW55" s="5">
        <v>1483286</v>
      </c>
      <c r="EX55" s="5">
        <v>5.25</v>
      </c>
      <c r="EY55" s="5">
        <v>3039238</v>
      </c>
      <c r="EZ55" s="5">
        <v>2345121</v>
      </c>
      <c r="FA55" s="5">
        <v>150547</v>
      </c>
      <c r="FB55" s="5">
        <v>0</v>
      </c>
      <c r="FC55" s="5">
        <v>543570</v>
      </c>
      <c r="FD55" s="5">
        <v>1271218</v>
      </c>
      <c r="FE55" s="5">
        <v>998600</v>
      </c>
      <c r="FF55" s="5">
        <v>0</v>
      </c>
      <c r="FG55" s="5">
        <v>0</v>
      </c>
      <c r="FH55" s="5">
        <v>272618</v>
      </c>
      <c r="FI55" s="5">
        <v>0</v>
      </c>
      <c r="FJ55" s="5">
        <v>0</v>
      </c>
      <c r="FK55" s="5">
        <v>0</v>
      </c>
      <c r="FL55" s="5">
        <v>4310456</v>
      </c>
      <c r="FM55" s="5">
        <v>0</v>
      </c>
      <c r="FN55" s="5">
        <v>0</v>
      </c>
      <c r="FO55" s="5">
        <v>0</v>
      </c>
      <c r="FP55" s="5">
        <v>0</v>
      </c>
      <c r="FQ55" s="5">
        <v>0</v>
      </c>
      <c r="FR55" s="5">
        <v>0</v>
      </c>
      <c r="FS55" s="5">
        <v>0</v>
      </c>
      <c r="FT55" s="5">
        <v>0</v>
      </c>
      <c r="FU55" s="5">
        <v>0</v>
      </c>
      <c r="FV55" s="5">
        <v>0</v>
      </c>
      <c r="FW55" s="5">
        <v>0</v>
      </c>
      <c r="FX55" s="5">
        <v>0</v>
      </c>
      <c r="FY55" s="5">
        <v>0</v>
      </c>
      <c r="FZ55" s="5">
        <v>0</v>
      </c>
      <c r="GA55" s="5">
        <v>0</v>
      </c>
      <c r="GB55" s="5">
        <v>11</v>
      </c>
      <c r="GC55" s="5">
        <v>7</v>
      </c>
      <c r="GD55" s="5">
        <v>4</v>
      </c>
      <c r="GE55" s="5">
        <v>0</v>
      </c>
      <c r="GF55" s="5">
        <v>0</v>
      </c>
      <c r="GG55" s="5">
        <v>0</v>
      </c>
      <c r="GH55" s="5">
        <v>0</v>
      </c>
      <c r="GI55" s="5">
        <v>0</v>
      </c>
      <c r="GJ55" s="5">
        <v>1</v>
      </c>
      <c r="GK55" s="5">
        <v>0</v>
      </c>
      <c r="GL55" s="5">
        <v>0</v>
      </c>
      <c r="GM55" s="5">
        <v>0</v>
      </c>
      <c r="GN55" s="5">
        <v>8</v>
      </c>
      <c r="GO55" s="5">
        <v>3.5</v>
      </c>
      <c r="GP55" s="5">
        <v>4.5</v>
      </c>
      <c r="GQ55" s="5">
        <v>0</v>
      </c>
      <c r="GR55" s="5">
        <v>7</v>
      </c>
      <c r="GS55" s="5">
        <v>4.5</v>
      </c>
      <c r="GT55" s="5">
        <v>2.5</v>
      </c>
      <c r="GU55" s="5">
        <v>0</v>
      </c>
      <c r="GV55" s="5">
        <v>12</v>
      </c>
      <c r="GW55" s="5">
        <v>7.5</v>
      </c>
      <c r="GX55" s="5">
        <v>4.5</v>
      </c>
      <c r="GY55" s="5">
        <v>0</v>
      </c>
      <c r="GZ55" s="5">
        <v>2</v>
      </c>
      <c r="HA55" s="5">
        <v>0.5</v>
      </c>
      <c r="HB55" s="5">
        <v>1.5</v>
      </c>
      <c r="HC55" s="5">
        <v>0</v>
      </c>
      <c r="HD55" s="5">
        <v>2</v>
      </c>
      <c r="HE55" s="5">
        <v>1.5</v>
      </c>
      <c r="HF55" s="5">
        <v>0.5</v>
      </c>
      <c r="HG55" s="5">
        <v>0</v>
      </c>
      <c r="HH55" s="69">
        <v>1</v>
      </c>
      <c r="HI55" s="5">
        <v>1</v>
      </c>
      <c r="HJ55" s="5">
        <v>0</v>
      </c>
      <c r="HK55" s="5">
        <v>0</v>
      </c>
      <c r="HL55" s="5">
        <v>1</v>
      </c>
      <c r="HM55" s="5">
        <v>1</v>
      </c>
      <c r="HN55" s="5">
        <v>0</v>
      </c>
      <c r="HO55" s="5">
        <v>0</v>
      </c>
      <c r="HP55" s="13">
        <v>0</v>
      </c>
      <c r="HQ55" s="71">
        <v>10.284441537999999</v>
      </c>
      <c r="HR55" s="20">
        <v>0.56009999999999993</v>
      </c>
      <c r="HS55" s="72">
        <v>4265899000</v>
      </c>
      <c r="HT55" s="72">
        <v>5663774800</v>
      </c>
      <c r="HU55" s="71">
        <v>0.26462922025913088</v>
      </c>
      <c r="HV55" s="72">
        <v>22.173918781140991</v>
      </c>
      <c r="HW55" s="72">
        <v>22.457356432660379</v>
      </c>
      <c r="HX55" s="72">
        <v>5.6446503624903478E-2</v>
      </c>
      <c r="HY55" s="72">
        <v>1.3560478463347141E-2</v>
      </c>
      <c r="HZ55" s="72">
        <v>23.301343941702434</v>
      </c>
    </row>
    <row r="56" spans="1:234">
      <c r="A56" s="13">
        <v>2015</v>
      </c>
      <c r="B56" s="2">
        <v>254</v>
      </c>
      <c r="C56" s="3" t="s">
        <v>292</v>
      </c>
      <c r="D56" s="5">
        <v>3983431000103</v>
      </c>
      <c r="E56" s="5" t="s">
        <v>293</v>
      </c>
      <c r="F56" s="5" t="s">
        <v>262</v>
      </c>
      <c r="G56" s="5" t="s">
        <v>263</v>
      </c>
      <c r="H56" s="5" t="s">
        <v>264</v>
      </c>
      <c r="I56" s="5" t="s">
        <v>265</v>
      </c>
      <c r="J56" s="5" t="s">
        <v>229</v>
      </c>
      <c r="K56" s="5" t="s">
        <v>230</v>
      </c>
      <c r="L56" s="5" t="s">
        <v>231</v>
      </c>
      <c r="M56" s="5" t="s">
        <v>232</v>
      </c>
      <c r="N56" s="2" t="s">
        <v>253</v>
      </c>
      <c r="O56" s="2">
        <v>0.754</v>
      </c>
      <c r="P56" s="2">
        <v>0.49199999999999999</v>
      </c>
      <c r="Q56" s="2" t="s">
        <v>234</v>
      </c>
      <c r="R56" s="9">
        <v>2015</v>
      </c>
      <c r="S56" s="2">
        <v>4863321000</v>
      </c>
      <c r="T56" s="2">
        <v>1149998000</v>
      </c>
      <c r="U56" s="2">
        <v>0</v>
      </c>
      <c r="V56" s="2">
        <v>2173689000</v>
      </c>
      <c r="W56" s="2">
        <v>2173335000</v>
      </c>
      <c r="X56" s="2">
        <v>354000</v>
      </c>
      <c r="Y56" s="2">
        <v>74313000</v>
      </c>
      <c r="Z56" s="2">
        <v>74313000</v>
      </c>
      <c r="AA56" s="2">
        <v>284735000</v>
      </c>
      <c r="AB56" s="2">
        <v>1180586000</v>
      </c>
      <c r="AC56" s="2">
        <v>13549019000</v>
      </c>
      <c r="AD56" s="2">
        <v>2364388000</v>
      </c>
      <c r="AE56" s="2">
        <v>0</v>
      </c>
      <c r="AF56" s="2">
        <v>0</v>
      </c>
      <c r="AG56" s="2">
        <v>75772000</v>
      </c>
      <c r="AH56" s="2">
        <v>72365000</v>
      </c>
      <c r="AI56" s="2">
        <v>863113000</v>
      </c>
      <c r="AJ56" s="2">
        <v>7621448000</v>
      </c>
      <c r="AK56" s="2">
        <v>2700070000</v>
      </c>
      <c r="AL56" s="2">
        <v>2618962000</v>
      </c>
      <c r="AM56" s="2">
        <v>81108000</v>
      </c>
      <c r="AN56" s="2">
        <v>0</v>
      </c>
      <c r="AO56" s="2">
        <v>18412340000</v>
      </c>
      <c r="AP56" s="2">
        <v>3924170000</v>
      </c>
      <c r="AQ56" s="2">
        <v>1308019000</v>
      </c>
      <c r="AR56" s="2">
        <v>452742000</v>
      </c>
      <c r="AS56" s="2">
        <v>809628000</v>
      </c>
      <c r="AT56" s="2">
        <v>270989000</v>
      </c>
      <c r="AU56" s="2">
        <v>538639000</v>
      </c>
      <c r="AV56" s="2">
        <v>0</v>
      </c>
      <c r="AW56" s="2">
        <v>1117071000</v>
      </c>
      <c r="AX56" s="2">
        <v>6999723000</v>
      </c>
      <c r="AY56" s="2">
        <v>5376863000</v>
      </c>
      <c r="AZ56" s="2">
        <v>3512260000</v>
      </c>
      <c r="BA56" s="2">
        <v>1864603000</v>
      </c>
      <c r="BB56" s="2">
        <v>0</v>
      </c>
      <c r="BC56" s="2">
        <v>419803000</v>
      </c>
      <c r="BD56" s="2">
        <v>377111000</v>
      </c>
      <c r="BE56" s="2">
        <v>7488447000</v>
      </c>
      <c r="BF56" s="2">
        <v>5811654000</v>
      </c>
      <c r="BG56" s="2">
        <v>18412340000</v>
      </c>
      <c r="BH56" s="2">
        <v>10107957000</v>
      </c>
      <c r="BI56" s="2">
        <v>2121344000</v>
      </c>
      <c r="BJ56" s="2">
        <v>2430694000</v>
      </c>
      <c r="BK56" s="2">
        <v>1762686000</v>
      </c>
      <c r="BL56" s="2">
        <v>356314000</v>
      </c>
      <c r="BM56" s="2">
        <v>1406372000</v>
      </c>
      <c r="BN56" s="2">
        <v>1567889000</v>
      </c>
      <c r="BO56" s="2">
        <v>0</v>
      </c>
      <c r="BP56" s="2">
        <v>-848961000</v>
      </c>
      <c r="BQ56" s="2">
        <v>-395901000</v>
      </c>
      <c r="BR56" s="2">
        <v>457932000</v>
      </c>
      <c r="BS56" s="2">
        <v>323027000</v>
      </c>
      <c r="BT56" s="2">
        <v>2.6619117109000001</v>
      </c>
      <c r="BU56" s="2">
        <v>12.220293792</v>
      </c>
      <c r="BV56" s="2">
        <v>5036493</v>
      </c>
      <c r="BW56" s="2">
        <v>6186491</v>
      </c>
      <c r="BX56" s="2">
        <v>33.6</v>
      </c>
      <c r="BY56" s="2">
        <v>82.6</v>
      </c>
      <c r="BZ56" s="2">
        <v>59.3</v>
      </c>
      <c r="CA56" s="2">
        <v>145.9</v>
      </c>
      <c r="CB56" s="2">
        <v>2888626</v>
      </c>
      <c r="CC56" s="2">
        <v>457932</v>
      </c>
      <c r="CD56" s="2">
        <v>5725910.96</v>
      </c>
      <c r="CE56" s="2">
        <v>10.859487181</v>
      </c>
      <c r="CF56" s="2">
        <v>475574</v>
      </c>
      <c r="CG56" s="2">
        <v>476415</v>
      </c>
      <c r="CH56" s="2">
        <v>6134885000</v>
      </c>
      <c r="CI56" s="2">
        <v>1739702000</v>
      </c>
      <c r="CJ56" s="2">
        <v>323027000</v>
      </c>
      <c r="CK56" s="2">
        <v>367812000</v>
      </c>
      <c r="CL56" s="2">
        <v>-656065000</v>
      </c>
      <c r="CM56" s="4">
        <v>2.9786369196796884E-2</v>
      </c>
      <c r="CN56" s="4">
        <v>7.5919773753000631E-11</v>
      </c>
      <c r="CO56" s="2">
        <v>1209229000</v>
      </c>
      <c r="CP56" s="2">
        <v>9.1804392095567205E-2</v>
      </c>
      <c r="CQ56" s="2">
        <v>821174000</v>
      </c>
      <c r="CR56" s="2">
        <v>2.946104780372066E-2</v>
      </c>
      <c r="CS56" s="2">
        <v>0.5786186078302592</v>
      </c>
      <c r="CT56" s="2">
        <v>1802236000</v>
      </c>
      <c r="CU56" s="2">
        <v>576504000</v>
      </c>
      <c r="CV56" s="2">
        <v>8060926000</v>
      </c>
      <c r="CW56" s="2">
        <v>821174000</v>
      </c>
      <c r="CX56" s="2">
        <v>209316000</v>
      </c>
      <c r="CY56" s="2">
        <v>148569000</v>
      </c>
      <c r="CZ56" s="2">
        <v>481833000</v>
      </c>
      <c r="DA56" s="2">
        <v>1316573000</v>
      </c>
      <c r="DB56" s="5">
        <v>23.636286928948593</v>
      </c>
      <c r="DC56" s="5">
        <v>23.036588772407118</v>
      </c>
      <c r="DD56" s="5">
        <v>15.560512214397043</v>
      </c>
      <c r="DE56" s="5">
        <v>7.6463263477727762E-4</v>
      </c>
      <c r="DF56" s="2">
        <v>2.6619117109000001</v>
      </c>
      <c r="DG56" s="2">
        <v>1.4587661500441949</v>
      </c>
      <c r="DH56" s="2">
        <v>0.5932919444242285</v>
      </c>
      <c r="DI56" s="2">
        <v>0.93473626774683727</v>
      </c>
      <c r="DJ56" s="2">
        <v>0.38016476993146986</v>
      </c>
      <c r="DK56" s="2">
        <v>0.33319420562514052</v>
      </c>
      <c r="DL56" s="2">
        <v>0.81924663418196053</v>
      </c>
      <c r="DM56" s="2">
        <v>0.54897731629982938</v>
      </c>
      <c r="DN56" s="2">
        <v>7.6382035091683079E-2</v>
      </c>
      <c r="DO56" s="5">
        <v>8.9055585779938468E-2</v>
      </c>
      <c r="DP56" s="5">
        <v>0.13201439903890544</v>
      </c>
      <c r="DQ56" s="2">
        <v>3.0849473776825759E-2</v>
      </c>
      <c r="DR56" s="2">
        <v>0.10838785537600031</v>
      </c>
      <c r="DS56" s="2">
        <v>0.33350518787726058</v>
      </c>
      <c r="DT56" s="2">
        <v>0.18780556235491819</v>
      </c>
      <c r="DU56" s="2">
        <v>0.2001205243592252</v>
      </c>
      <c r="DV56" s="2">
        <v>0.32459253567528756</v>
      </c>
      <c r="DW56" s="5">
        <v>0.14987974142035057</v>
      </c>
      <c r="DX56" s="5">
        <v>0.15970779601928106</v>
      </c>
      <c r="DY56" s="5">
        <v>1.880368604654729</v>
      </c>
      <c r="DZ56" s="6">
        <v>5.798906822954334E-12</v>
      </c>
      <c r="EA56" s="6">
        <v>6.7610799238538686E-12</v>
      </c>
      <c r="EB56" s="6">
        <v>1.0022503307172046E-11</v>
      </c>
      <c r="EC56" s="6">
        <v>2.3420850695357375E-12</v>
      </c>
      <c r="ED56" s="6">
        <v>8.2287814577188969E-12</v>
      </c>
      <c r="EE56" s="13">
        <v>75194000</v>
      </c>
      <c r="EF56" s="13">
        <v>501310000</v>
      </c>
      <c r="EG56" s="13">
        <v>0</v>
      </c>
      <c r="EH56" s="13">
        <v>7986613000</v>
      </c>
      <c r="EI56" s="5">
        <v>8</v>
      </c>
      <c r="EJ56" s="5">
        <v>1378104</v>
      </c>
      <c r="EK56" s="5">
        <v>1143238</v>
      </c>
      <c r="EL56" s="5">
        <v>6218</v>
      </c>
      <c r="EM56" s="5">
        <v>0</v>
      </c>
      <c r="EN56" s="5">
        <v>228648</v>
      </c>
      <c r="EO56" s="5">
        <v>360000</v>
      </c>
      <c r="EP56" s="5">
        <v>300000</v>
      </c>
      <c r="EQ56" s="5">
        <v>0</v>
      </c>
      <c r="ER56" s="5">
        <v>0</v>
      </c>
      <c r="ES56" s="5">
        <v>60000</v>
      </c>
      <c r="ET56" s="5">
        <v>0</v>
      </c>
      <c r="EU56" s="5">
        <v>0</v>
      </c>
      <c r="EV56" s="5">
        <v>0</v>
      </c>
      <c r="EW56" s="5">
        <v>1738104</v>
      </c>
      <c r="EX56" s="5">
        <v>5.83</v>
      </c>
      <c r="EY56" s="5">
        <v>3706943</v>
      </c>
      <c r="EZ56" s="5">
        <v>2867246</v>
      </c>
      <c r="FA56" s="5">
        <v>162761</v>
      </c>
      <c r="FB56" s="5">
        <v>0</v>
      </c>
      <c r="FC56" s="5">
        <v>676936</v>
      </c>
      <c r="FD56" s="5">
        <v>1591399</v>
      </c>
      <c r="FE56" s="5">
        <v>1293166</v>
      </c>
      <c r="FF56" s="5">
        <v>0</v>
      </c>
      <c r="FG56" s="5">
        <v>0</v>
      </c>
      <c r="FH56" s="5">
        <v>298233</v>
      </c>
      <c r="FI56" s="5">
        <v>0</v>
      </c>
      <c r="FJ56" s="5">
        <v>0</v>
      </c>
      <c r="FK56" s="5">
        <v>0</v>
      </c>
      <c r="FL56" s="5">
        <v>5298342</v>
      </c>
      <c r="FM56" s="5">
        <v>0</v>
      </c>
      <c r="FN56" s="5">
        <v>0</v>
      </c>
      <c r="FO56" s="5">
        <v>0</v>
      </c>
      <c r="FP56" s="5">
        <v>0</v>
      </c>
      <c r="FQ56" s="5">
        <v>0</v>
      </c>
      <c r="FR56" s="5">
        <v>0</v>
      </c>
      <c r="FS56" s="5">
        <v>0</v>
      </c>
      <c r="FT56" s="5">
        <v>0</v>
      </c>
      <c r="FU56" s="5">
        <v>0</v>
      </c>
      <c r="FV56" s="5">
        <v>0</v>
      </c>
      <c r="FW56" s="5">
        <v>0</v>
      </c>
      <c r="FX56" s="5">
        <v>0</v>
      </c>
      <c r="FY56" s="5">
        <v>0</v>
      </c>
      <c r="FZ56" s="5">
        <v>0</v>
      </c>
      <c r="GA56" s="5">
        <v>0</v>
      </c>
      <c r="GB56" s="5">
        <v>11</v>
      </c>
      <c r="GC56" s="5">
        <v>7</v>
      </c>
      <c r="GD56" s="5">
        <v>4</v>
      </c>
      <c r="GE56" s="5">
        <v>0</v>
      </c>
      <c r="GF56" s="5">
        <v>0</v>
      </c>
      <c r="GG56" s="5">
        <v>0</v>
      </c>
      <c r="GH56" s="5">
        <v>0</v>
      </c>
      <c r="GI56" s="5">
        <v>0</v>
      </c>
      <c r="GJ56" s="5">
        <v>1</v>
      </c>
      <c r="GK56" s="5">
        <v>0</v>
      </c>
      <c r="GL56" s="5">
        <v>0</v>
      </c>
      <c r="GM56" s="5">
        <v>0</v>
      </c>
      <c r="GN56" s="5">
        <v>8</v>
      </c>
      <c r="GO56" s="5">
        <v>3.5</v>
      </c>
      <c r="GP56" s="5">
        <v>4.5</v>
      </c>
      <c r="GQ56" s="5">
        <v>0</v>
      </c>
      <c r="GR56" s="5">
        <v>9</v>
      </c>
      <c r="GS56" s="5">
        <v>6.5</v>
      </c>
      <c r="GT56" s="5">
        <v>2.5</v>
      </c>
      <c r="GU56" s="5">
        <v>0</v>
      </c>
      <c r="GV56" s="5">
        <v>12</v>
      </c>
      <c r="GW56" s="5">
        <v>7.5</v>
      </c>
      <c r="GX56" s="5">
        <v>4.5</v>
      </c>
      <c r="GY56" s="5">
        <v>0</v>
      </c>
      <c r="GZ56" s="5">
        <v>2</v>
      </c>
      <c r="HA56" s="5">
        <v>0.5</v>
      </c>
      <c r="HB56" s="5">
        <v>1.5</v>
      </c>
      <c r="HC56" s="5">
        <v>0</v>
      </c>
      <c r="HD56" s="5">
        <v>2</v>
      </c>
      <c r="HE56" s="5">
        <v>1.5</v>
      </c>
      <c r="HF56" s="5">
        <v>0.5</v>
      </c>
      <c r="HG56" s="5">
        <v>0</v>
      </c>
      <c r="HH56" s="69">
        <v>1</v>
      </c>
      <c r="HI56" s="5">
        <v>1</v>
      </c>
      <c r="HJ56" s="5">
        <v>0</v>
      </c>
      <c r="HK56" s="5">
        <v>0</v>
      </c>
      <c r="HL56" s="5">
        <v>1</v>
      </c>
      <c r="HM56" s="5">
        <v>1</v>
      </c>
      <c r="HN56" s="5">
        <v>0</v>
      </c>
      <c r="HO56" s="5">
        <v>0</v>
      </c>
      <c r="HP56" s="13">
        <v>0</v>
      </c>
      <c r="HQ56" s="71">
        <v>12.220293792</v>
      </c>
      <c r="HR56" s="20">
        <v>0.57830000000000004</v>
      </c>
      <c r="HS56" s="72">
        <v>5725911000</v>
      </c>
      <c r="HT56" s="72">
        <v>5581656400</v>
      </c>
      <c r="HU56" s="71">
        <v>0.33350518787726058</v>
      </c>
      <c r="HV56" s="72">
        <v>22.46826750036497</v>
      </c>
      <c r="HW56" s="72">
        <v>22.442751415167745</v>
      </c>
      <c r="HX56" s="72">
        <v>6.8754759036602622E-2</v>
      </c>
      <c r="HY56" s="72">
        <v>1.9589069097456547E-2</v>
      </c>
      <c r="HZ56" s="72">
        <v>23.636286928948593</v>
      </c>
    </row>
    <row r="57" spans="1:234">
      <c r="A57" s="13">
        <v>2016</v>
      </c>
      <c r="B57" s="2">
        <v>254</v>
      </c>
      <c r="C57" s="3" t="s">
        <v>292</v>
      </c>
      <c r="D57" s="5">
        <v>3983431000103</v>
      </c>
      <c r="E57" s="5" t="s">
        <v>293</v>
      </c>
      <c r="F57" s="5" t="s">
        <v>262</v>
      </c>
      <c r="G57" s="5" t="s">
        <v>263</v>
      </c>
      <c r="H57" s="5" t="s">
        <v>264</v>
      </c>
      <c r="I57" s="5" t="s">
        <v>265</v>
      </c>
      <c r="J57" s="5" t="s">
        <v>229</v>
      </c>
      <c r="K57" s="5" t="s">
        <v>230</v>
      </c>
      <c r="L57" s="5" t="s">
        <v>231</v>
      </c>
      <c r="M57" s="5" t="s">
        <v>232</v>
      </c>
      <c r="N57" s="2" t="s">
        <v>253</v>
      </c>
      <c r="O57" s="2">
        <v>0.754</v>
      </c>
      <c r="P57" s="2">
        <v>0.49199999999999999</v>
      </c>
      <c r="Q57" s="2" t="s">
        <v>234</v>
      </c>
      <c r="R57" s="9">
        <v>2016</v>
      </c>
      <c r="S57" s="2">
        <v>4663745000</v>
      </c>
      <c r="T57" s="2">
        <v>2017709000</v>
      </c>
      <c r="U57" s="2">
        <v>0</v>
      </c>
      <c r="V57" s="2">
        <v>1696650000</v>
      </c>
      <c r="W57" s="2">
        <v>1696312000</v>
      </c>
      <c r="X57" s="2">
        <v>338000</v>
      </c>
      <c r="Y57" s="2">
        <v>129997000</v>
      </c>
      <c r="Z57" s="2">
        <v>55684000</v>
      </c>
      <c r="AA57" s="2">
        <v>426147000</v>
      </c>
      <c r="AB57" s="2">
        <v>393242000</v>
      </c>
      <c r="AC57" s="2">
        <v>14580081000</v>
      </c>
      <c r="AD57" s="2">
        <v>3245164000</v>
      </c>
      <c r="AE57" s="2">
        <v>0</v>
      </c>
      <c r="AF57" s="2">
        <v>98122000</v>
      </c>
      <c r="AG57" s="2">
        <v>106513000</v>
      </c>
      <c r="AH57" s="2">
        <v>106513000</v>
      </c>
      <c r="AI57" s="2">
        <v>1193810000</v>
      </c>
      <c r="AJ57" s="2">
        <v>7422433000</v>
      </c>
      <c r="AK57" s="2">
        <v>2718674000</v>
      </c>
      <c r="AL57" s="2">
        <v>2644577000</v>
      </c>
      <c r="AM57" s="2">
        <v>74097000</v>
      </c>
      <c r="AN57" s="2">
        <v>0</v>
      </c>
      <c r="AO57" s="2">
        <v>19243826000</v>
      </c>
      <c r="AP57" s="2">
        <v>3976461000</v>
      </c>
      <c r="AQ57" s="2">
        <v>1123578000</v>
      </c>
      <c r="AR57" s="2">
        <v>453928000</v>
      </c>
      <c r="AS57" s="2">
        <v>1072100000</v>
      </c>
      <c r="AT57" s="2">
        <v>378169000</v>
      </c>
      <c r="AU57" s="2">
        <v>693931000</v>
      </c>
      <c r="AV57" s="2">
        <v>0</v>
      </c>
      <c r="AW57" s="2">
        <v>1137253000</v>
      </c>
      <c r="AX57" s="2">
        <v>6282307000</v>
      </c>
      <c r="AY57" s="2">
        <v>4498955000</v>
      </c>
      <c r="AZ57" s="2">
        <v>2110907000</v>
      </c>
      <c r="BA57" s="2">
        <v>2388048000</v>
      </c>
      <c r="BB57" s="2">
        <v>0</v>
      </c>
      <c r="BC57" s="2">
        <v>498867000</v>
      </c>
      <c r="BD57" s="2">
        <v>338973000</v>
      </c>
      <c r="BE57" s="2">
        <v>8985058000</v>
      </c>
      <c r="BF57" s="2">
        <v>7523306000</v>
      </c>
      <c r="BG57" s="2">
        <v>19243826000</v>
      </c>
      <c r="BH57" s="2">
        <v>9364772000</v>
      </c>
      <c r="BI57" s="2">
        <v>2165056000</v>
      </c>
      <c r="BJ57" s="2">
        <v>1641928000</v>
      </c>
      <c r="BK57" s="2">
        <v>989187000</v>
      </c>
      <c r="BL57" s="2">
        <v>158232000</v>
      </c>
      <c r="BM57" s="2">
        <v>830955000</v>
      </c>
      <c r="BN57" s="2">
        <v>2331286000</v>
      </c>
      <c r="BO57" s="2">
        <v>0</v>
      </c>
      <c r="BP57" s="2">
        <v>-609248000</v>
      </c>
      <c r="BQ57" s="2">
        <v>-854327000</v>
      </c>
      <c r="BR57" s="2">
        <v>540433000</v>
      </c>
      <c r="BS57" s="2">
        <v>867711000</v>
      </c>
      <c r="BT57" s="2">
        <v>1.2371560908999999</v>
      </c>
      <c r="BU57" s="2">
        <v>12.412791435999999</v>
      </c>
      <c r="BV57" s="2">
        <v>3553346</v>
      </c>
      <c r="BW57" s="2">
        <v>5571055</v>
      </c>
      <c r="BX57" s="2">
        <v>28.9</v>
      </c>
      <c r="BY57" s="2">
        <v>62</v>
      </c>
      <c r="BZ57" s="2">
        <v>53.3</v>
      </c>
      <c r="CA57" s="2">
        <v>114.2</v>
      </c>
      <c r="CB57" s="2">
        <v>2182361</v>
      </c>
      <c r="CC57" s="2">
        <v>540433</v>
      </c>
      <c r="CD57" s="2">
        <v>8121646.2000000002</v>
      </c>
      <c r="CE57" s="2">
        <v>13.4</v>
      </c>
      <c r="CF57" s="2">
        <v>606093</v>
      </c>
      <c r="CG57" s="2">
        <v>606850</v>
      </c>
      <c r="CH57" s="2">
        <v>5725020000</v>
      </c>
      <c r="CI57" s="2">
        <v>-199576000</v>
      </c>
      <c r="CJ57" s="2">
        <v>867711000</v>
      </c>
      <c r="CK57" s="2">
        <v>52291000</v>
      </c>
      <c r="CL57" s="2">
        <v>262472000</v>
      </c>
      <c r="CM57" s="4">
        <v>-4.6579980219787383E-2</v>
      </c>
      <c r="CN57" s="4">
        <v>5.4311402027118767E-11</v>
      </c>
      <c r="CO57" s="2">
        <v>-743185000</v>
      </c>
      <c r="CP57" s="2">
        <v>-4.0363419315524264E-2</v>
      </c>
      <c r="CQ57" s="2">
        <v>-477023000</v>
      </c>
      <c r="CR57" s="2">
        <v>-1.4455631386341986E-2</v>
      </c>
      <c r="CS57" s="2">
        <v>0.40312274268235326</v>
      </c>
      <c r="CT57" s="2">
        <v>1209229000</v>
      </c>
      <c r="CU57" s="2">
        <v>685824000</v>
      </c>
      <c r="CV57" s="2">
        <v>7255400000</v>
      </c>
      <c r="CW57" s="2">
        <v>-477023000</v>
      </c>
      <c r="CX57" s="2">
        <v>-184441000</v>
      </c>
      <c r="CY57" s="2">
        <v>1186000</v>
      </c>
      <c r="CZ57" s="2">
        <v>-787344000</v>
      </c>
      <c r="DA57" s="2">
        <v>-1023056000</v>
      </c>
      <c r="DB57" s="5">
        <v>23.680456118963484</v>
      </c>
      <c r="DC57" s="5">
        <v>22.960220826577061</v>
      </c>
      <c r="DD57" s="5">
        <v>15.91004342558025</v>
      </c>
      <c r="DE57" s="5">
        <v>9.0390581785893876E-4</v>
      </c>
      <c r="DF57" s="2">
        <v>1.2371560908999999</v>
      </c>
      <c r="DG57" s="2">
        <v>1.14175868425112</v>
      </c>
      <c r="DH57" s="2">
        <v>0.5330939907687795</v>
      </c>
      <c r="DI57" s="2">
        <v>0.69919493007168121</v>
      </c>
      <c r="DJ57" s="2">
        <v>0.32645831447447093</v>
      </c>
      <c r="DK57" s="2">
        <v>0.29749905242335906</v>
      </c>
      <c r="DL57" s="2">
        <v>0.63717117908420851</v>
      </c>
      <c r="DM57" s="2">
        <v>0.48663774033292551</v>
      </c>
      <c r="DN57" s="2">
        <v>4.3180342620017451E-2</v>
      </c>
      <c r="DO57" s="5">
        <v>4.4133807993092022E-2</v>
      </c>
      <c r="DP57" s="5">
        <v>8.5322326235957438E-2</v>
      </c>
      <c r="DQ57" s="2">
        <v>-2.9901382396619051E-2</v>
      </c>
      <c r="DR57" s="2">
        <v>-0.69203450208422035</v>
      </c>
      <c r="DS57" s="2">
        <v>0.29792109148149643</v>
      </c>
      <c r="DT57" s="2">
        <v>9.2481873795361144E-2</v>
      </c>
      <c r="DU57" s="2">
        <v>0.10088381312902142</v>
      </c>
      <c r="DV57" s="2">
        <v>0.18273983317636902</v>
      </c>
      <c r="DW57" s="5">
        <v>0.12450264650489735</v>
      </c>
      <c r="DX57" s="5">
        <v>0.13581365957032215</v>
      </c>
      <c r="DY57" s="5">
        <v>2.0793596469833968</v>
      </c>
      <c r="DZ57" s="6">
        <v>2.3451849477044986E-12</v>
      </c>
      <c r="EA57" s="6">
        <v>2.3969689889004885E-12</v>
      </c>
      <c r="EB57" s="6">
        <v>4.6339751620900678E-12</v>
      </c>
      <c r="EC57" s="6">
        <v>-1.6239860005093893E-12</v>
      </c>
      <c r="ED57" s="6">
        <v>-3.7585364059333053E-11</v>
      </c>
      <c r="EE57" s="13">
        <v>102801000</v>
      </c>
      <c r="EF57" s="13">
        <v>519376000</v>
      </c>
      <c r="EG57" s="13">
        <v>63647000</v>
      </c>
      <c r="EH57" s="13">
        <v>7199716000</v>
      </c>
      <c r="EI57" s="13">
        <v>3.67</v>
      </c>
      <c r="EJ57" s="13">
        <v>1021200</v>
      </c>
      <c r="EK57" s="13">
        <v>851000</v>
      </c>
      <c r="EL57" s="13">
        <v>0</v>
      </c>
      <c r="EM57" s="13">
        <v>0</v>
      </c>
      <c r="EN57" s="13">
        <v>170200</v>
      </c>
      <c r="EO57" s="13">
        <v>35000</v>
      </c>
      <c r="EP57" s="13">
        <v>0</v>
      </c>
      <c r="EQ57" s="13">
        <v>0</v>
      </c>
      <c r="ER57" s="13">
        <v>35000</v>
      </c>
      <c r="ES57" s="13">
        <v>0</v>
      </c>
      <c r="ET57" s="13">
        <v>0</v>
      </c>
      <c r="EU57" s="13">
        <v>0</v>
      </c>
      <c r="EV57" s="13">
        <v>0</v>
      </c>
      <c r="EW57" s="13">
        <v>1056200</v>
      </c>
      <c r="EX57" s="13">
        <v>5</v>
      </c>
      <c r="EY57" s="13">
        <v>4360719</v>
      </c>
      <c r="EZ57" s="13">
        <v>3423750</v>
      </c>
      <c r="FA57" s="13">
        <v>98159</v>
      </c>
      <c r="FB57" s="13">
        <v>0</v>
      </c>
      <c r="FC57" s="13">
        <v>838810</v>
      </c>
      <c r="FD57" s="13">
        <v>1261400</v>
      </c>
      <c r="FE57" s="13">
        <v>1176600</v>
      </c>
      <c r="FF57" s="13">
        <v>0</v>
      </c>
      <c r="FG57" s="13">
        <v>0</v>
      </c>
      <c r="FH57" s="13">
        <v>84800</v>
      </c>
      <c r="FI57" s="13">
        <v>94447</v>
      </c>
      <c r="FJ57" s="13">
        <v>0</v>
      </c>
      <c r="FK57" s="13">
        <v>0</v>
      </c>
      <c r="FL57" s="13">
        <v>5716566</v>
      </c>
      <c r="FM57" s="13" t="s">
        <v>282</v>
      </c>
      <c r="FN57" s="13">
        <v>0</v>
      </c>
      <c r="FO57" s="13">
        <v>0</v>
      </c>
      <c r="FP57" s="13">
        <v>0</v>
      </c>
      <c r="FQ57" s="13">
        <v>0</v>
      </c>
      <c r="FR57" s="13">
        <v>0</v>
      </c>
      <c r="FS57" s="13">
        <v>0</v>
      </c>
      <c r="FT57" s="13">
        <v>0</v>
      </c>
      <c r="FU57" s="13">
        <v>0</v>
      </c>
      <c r="FV57" s="13">
        <v>0</v>
      </c>
      <c r="FW57" s="13">
        <v>0</v>
      </c>
      <c r="FX57" s="13">
        <v>0</v>
      </c>
      <c r="FY57" s="13">
        <v>0</v>
      </c>
      <c r="FZ57" s="13">
        <v>0</v>
      </c>
      <c r="GA57" s="13">
        <v>0</v>
      </c>
      <c r="GB57" s="5">
        <v>10</v>
      </c>
      <c r="GC57" s="13">
        <v>6</v>
      </c>
      <c r="GD57" s="13">
        <v>4</v>
      </c>
      <c r="GE57" s="13">
        <v>0</v>
      </c>
      <c r="GF57" s="13">
        <v>0</v>
      </c>
      <c r="GG57" s="13">
        <v>0</v>
      </c>
      <c r="GH57" s="13">
        <v>0</v>
      </c>
      <c r="GI57" s="13">
        <v>0</v>
      </c>
      <c r="GJ57" s="13">
        <v>1</v>
      </c>
      <c r="GK57" s="13">
        <v>0</v>
      </c>
      <c r="GL57" s="13">
        <v>0</v>
      </c>
      <c r="GM57" s="13">
        <v>0</v>
      </c>
      <c r="GN57" s="13">
        <v>8</v>
      </c>
      <c r="GO57" s="13">
        <v>3.5</v>
      </c>
      <c r="GP57" s="13">
        <v>4.5</v>
      </c>
      <c r="GQ57" s="13">
        <v>0</v>
      </c>
      <c r="GR57" s="13">
        <v>6</v>
      </c>
      <c r="GS57" s="13">
        <v>5.5</v>
      </c>
      <c r="GT57" s="13">
        <v>0.5</v>
      </c>
      <c r="GU57" s="13">
        <v>0</v>
      </c>
      <c r="GV57" s="13">
        <v>11</v>
      </c>
      <c r="GW57" s="13">
        <v>6.5</v>
      </c>
      <c r="GX57" s="13">
        <v>4.5</v>
      </c>
      <c r="GY57" s="13">
        <v>0</v>
      </c>
      <c r="GZ57" s="13">
        <v>2</v>
      </c>
      <c r="HA57" s="13">
        <v>0.5</v>
      </c>
      <c r="HB57" s="13">
        <v>1.5</v>
      </c>
      <c r="HC57" s="13">
        <v>0</v>
      </c>
      <c r="HD57" s="13">
        <v>2</v>
      </c>
      <c r="HE57" s="13">
        <v>1.5</v>
      </c>
      <c r="HF57" s="13">
        <v>0.5</v>
      </c>
      <c r="HG57" s="13">
        <v>0</v>
      </c>
      <c r="HH57" s="73">
        <v>1</v>
      </c>
      <c r="HI57" s="13">
        <v>1</v>
      </c>
      <c r="HJ57" s="13">
        <v>0</v>
      </c>
      <c r="HK57" s="13">
        <v>0</v>
      </c>
      <c r="HL57" s="13">
        <v>1</v>
      </c>
      <c r="HM57" s="13">
        <v>1</v>
      </c>
      <c r="HN57" s="13">
        <v>0</v>
      </c>
      <c r="HO57" s="13">
        <v>0</v>
      </c>
      <c r="HP57" s="13">
        <v>0</v>
      </c>
      <c r="HQ57" s="71">
        <v>12.412791435999999</v>
      </c>
      <c r="HR57" s="20">
        <v>0.5806</v>
      </c>
      <c r="HS57" s="72">
        <v>8121646000</v>
      </c>
      <c r="HT57" s="72">
        <v>5890228000</v>
      </c>
      <c r="HU57" s="71">
        <v>0.29792109148149643</v>
      </c>
      <c r="HV57" s="72">
        <v>22.817798679936839</v>
      </c>
      <c r="HW57" s="72">
        <v>22.496560543538127</v>
      </c>
      <c r="HX57" s="72">
        <v>3.4639785248525942E-2</v>
      </c>
      <c r="HY57" s="72">
        <v>1.9700721615489955E-2</v>
      </c>
      <c r="HZ57" s="72">
        <v>23.680456118963484</v>
      </c>
    </row>
    <row r="58" spans="1:234">
      <c r="A58" s="10">
        <v>2013</v>
      </c>
      <c r="B58" s="2">
        <v>261</v>
      </c>
      <c r="C58" s="3" t="s">
        <v>294</v>
      </c>
      <c r="D58" s="9">
        <v>2474103000119</v>
      </c>
      <c r="E58" s="5" t="s">
        <v>295</v>
      </c>
      <c r="F58" s="5" t="s">
        <v>262</v>
      </c>
      <c r="G58" s="5" t="s">
        <v>263</v>
      </c>
      <c r="H58" s="5" t="s">
        <v>264</v>
      </c>
      <c r="I58" s="5" t="s">
        <v>265</v>
      </c>
      <c r="J58" s="5" t="s">
        <v>229</v>
      </c>
      <c r="K58" s="5" t="s">
        <v>230</v>
      </c>
      <c r="L58" s="5" t="s">
        <v>231</v>
      </c>
      <c r="M58" s="5" t="s">
        <v>232</v>
      </c>
      <c r="N58" s="2" t="s">
        <v>253</v>
      </c>
      <c r="O58" s="2">
        <v>1.248</v>
      </c>
      <c r="P58" s="2">
        <v>0.81499999999999995</v>
      </c>
      <c r="Q58" s="2" t="s">
        <v>234</v>
      </c>
      <c r="R58" s="9">
        <v>2013</v>
      </c>
      <c r="S58" s="2">
        <v>2338458000</v>
      </c>
      <c r="T58" s="2">
        <v>1224276000</v>
      </c>
      <c r="U58" s="2">
        <v>0</v>
      </c>
      <c r="V58" s="2">
        <v>879927000</v>
      </c>
      <c r="W58" s="2">
        <v>740326000</v>
      </c>
      <c r="X58" s="2">
        <v>139601000</v>
      </c>
      <c r="Y58" s="2">
        <v>64785000</v>
      </c>
      <c r="Z58" s="2">
        <v>19411000</v>
      </c>
      <c r="AA58" s="2">
        <v>0</v>
      </c>
      <c r="AB58" s="2">
        <v>169470000</v>
      </c>
      <c r="AC58" s="2">
        <v>10315939000</v>
      </c>
      <c r="AD58" s="2">
        <v>481360000</v>
      </c>
      <c r="AE58" s="2">
        <v>0</v>
      </c>
      <c r="AF58" s="2">
        <v>0</v>
      </c>
      <c r="AG58" s="2">
        <v>4432000</v>
      </c>
      <c r="AH58" s="2">
        <v>4432000</v>
      </c>
      <c r="AI58" s="2">
        <v>0</v>
      </c>
      <c r="AJ58" s="2">
        <v>9708227000</v>
      </c>
      <c r="AK58" s="2">
        <v>126352000</v>
      </c>
      <c r="AL58" s="2">
        <v>126352000</v>
      </c>
      <c r="AM58" s="2">
        <v>0</v>
      </c>
      <c r="AN58" s="2">
        <v>0</v>
      </c>
      <c r="AO58" s="2">
        <v>12654397000</v>
      </c>
      <c r="AP58" s="2">
        <v>2183704000</v>
      </c>
      <c r="AQ58" s="2">
        <v>510346000</v>
      </c>
      <c r="AR58" s="2">
        <v>434166000</v>
      </c>
      <c r="AS58" s="2">
        <v>666915000</v>
      </c>
      <c r="AT58" s="2">
        <v>492843000</v>
      </c>
      <c r="AU58" s="2">
        <v>174072000</v>
      </c>
      <c r="AV58" s="2">
        <v>0</v>
      </c>
      <c r="AW58" s="2">
        <v>464168000</v>
      </c>
      <c r="AX58" s="2">
        <v>5106082000</v>
      </c>
      <c r="AY58" s="2">
        <v>2829645000</v>
      </c>
      <c r="AZ58" s="2">
        <v>2829645000</v>
      </c>
      <c r="BA58" s="2">
        <v>0</v>
      </c>
      <c r="BB58" s="2">
        <v>0</v>
      </c>
      <c r="BC58" s="2">
        <v>1743270000</v>
      </c>
      <c r="BD58" s="2">
        <v>163663000</v>
      </c>
      <c r="BE58" s="2">
        <v>5364611000</v>
      </c>
      <c r="BF58" s="2">
        <v>5361373000</v>
      </c>
      <c r="BG58" s="2">
        <v>12654397000</v>
      </c>
      <c r="BH58" s="2">
        <v>5568658000</v>
      </c>
      <c r="BI58" s="2">
        <v>2656798000</v>
      </c>
      <c r="BJ58" s="2">
        <v>2387230000</v>
      </c>
      <c r="BK58" s="2">
        <v>2001709000</v>
      </c>
      <c r="BL58" s="2">
        <v>564962000</v>
      </c>
      <c r="BM58" s="2">
        <v>1436747000</v>
      </c>
      <c r="BN58" s="2">
        <v>2315937000</v>
      </c>
      <c r="BO58" s="2">
        <v>0</v>
      </c>
      <c r="BP58" s="2">
        <v>-558903000</v>
      </c>
      <c r="BQ58" s="2">
        <v>-1712734000</v>
      </c>
      <c r="BR58" s="2">
        <v>582486000</v>
      </c>
      <c r="BS58" s="2">
        <v>44300000</v>
      </c>
      <c r="BT58" s="2">
        <v>2.2001213000000002</v>
      </c>
      <c r="BU58" s="2">
        <v>8.2136149091000004</v>
      </c>
      <c r="BV58" s="2">
        <v>2272284</v>
      </c>
      <c r="BW58" s="2">
        <v>3496560</v>
      </c>
      <c r="BX58" s="2">
        <v>27.6</v>
      </c>
      <c r="BY58" s="2">
        <v>65.2</v>
      </c>
      <c r="BZ58" s="2">
        <v>57.6</v>
      </c>
      <c r="CA58" s="2">
        <v>135.9</v>
      </c>
      <c r="CB58" s="2">
        <v>2969716</v>
      </c>
      <c r="CC58" s="2">
        <v>582486</v>
      </c>
      <c r="CD58" s="2">
        <v>23459554.380469002</v>
      </c>
      <c r="CE58" s="2">
        <v>29.676796032999999</v>
      </c>
      <c r="CF58" s="2">
        <v>652742.19200000004</v>
      </c>
      <c r="CG58" s="2">
        <v>652742.19200000004</v>
      </c>
      <c r="CH58" s="2">
        <v>5016113000</v>
      </c>
      <c r="CI58" s="2">
        <v>353153000</v>
      </c>
      <c r="CJ58" s="2">
        <v>44300000</v>
      </c>
      <c r="CK58" s="2">
        <v>493031000</v>
      </c>
      <c r="CL58" s="2">
        <v>139830000</v>
      </c>
      <c r="CM58" s="4">
        <v>-3.6634835282821458E-3</v>
      </c>
      <c r="CN58" s="4">
        <v>8.1536699342227145E-11</v>
      </c>
      <c r="CO58" s="2">
        <v>656159000</v>
      </c>
      <c r="CP58" s="2">
        <v>5.350103910369642E-2</v>
      </c>
      <c r="CQ58" s="2">
        <v>117410000</v>
      </c>
      <c r="CR58" s="2">
        <v>4.3927815233925527E-2</v>
      </c>
      <c r="CS58" s="2">
        <v>0.79157678604509174</v>
      </c>
      <c r="CT58" s="2">
        <v>585548000</v>
      </c>
      <c r="CU58" s="2">
        <v>270351000</v>
      </c>
      <c r="CV58" s="2">
        <v>2931271000</v>
      </c>
      <c r="CW58" s="2">
        <v>117410000</v>
      </c>
      <c r="CX58" s="2">
        <v>291018000</v>
      </c>
      <c r="CY58" s="2">
        <v>18090000</v>
      </c>
      <c r="CZ58" s="2">
        <v>97180000</v>
      </c>
      <c r="DA58" s="2">
        <v>-38927000</v>
      </c>
      <c r="DB58" s="5">
        <v>23.261270580657708</v>
      </c>
      <c r="DC58" s="5">
        <v>22.440419928283738</v>
      </c>
      <c r="DD58" s="5">
        <v>16.97078840614428</v>
      </c>
      <c r="DE58" s="5">
        <v>4.3730205937520918E-3</v>
      </c>
      <c r="DF58" s="2">
        <v>2.2001213000000002</v>
      </c>
      <c r="DG58" s="2">
        <v>1.3588657220439655</v>
      </c>
      <c r="DH58" s="2">
        <v>0.57606743331981758</v>
      </c>
      <c r="DI58" s="2">
        <v>0.95180843494523648</v>
      </c>
      <c r="DJ58" s="2">
        <v>0.40350259281418149</v>
      </c>
      <c r="DK58" s="2">
        <v>0.39639289015509788</v>
      </c>
      <c r="DL58" s="2">
        <v>0.93503760104879929</v>
      </c>
      <c r="DM58" s="2">
        <v>0.44005715957860336</v>
      </c>
      <c r="DN58" s="2">
        <v>0.11353737361013726</v>
      </c>
      <c r="DO58" s="5">
        <v>0.11531424069035712</v>
      </c>
      <c r="DP58" s="5">
        <v>0.18864826194404996</v>
      </c>
      <c r="DQ58" s="2">
        <v>-4.9924148894649033E-3</v>
      </c>
      <c r="DR58" s="2">
        <v>-0.16199763578225607</v>
      </c>
      <c r="DS58" s="2">
        <v>0.3982467559995525</v>
      </c>
      <c r="DT58" s="2">
        <v>0.26781941877985188</v>
      </c>
      <c r="DU58" s="2">
        <v>0.26538970252555288</v>
      </c>
      <c r="DV58" s="2">
        <v>0.44499591862299054</v>
      </c>
      <c r="DW58" s="5">
        <v>0.2737076369563422</v>
      </c>
      <c r="DX58" s="5">
        <v>0.27122450150086108</v>
      </c>
      <c r="DY58" s="5">
        <v>1.8821692766910807</v>
      </c>
      <c r="DZ58" s="6">
        <v>9.2574626961558748E-12</v>
      </c>
      <c r="EA58" s="6">
        <v>9.4023425730468638E-12</v>
      </c>
      <c r="EB58" s="6">
        <v>1.5381756615565712E-11</v>
      </c>
      <c r="EC58" s="6">
        <v>-4.0706503183395797E-13</v>
      </c>
      <c r="ED58" s="6">
        <v>-1.320875252292943E-11</v>
      </c>
      <c r="EE58" s="10">
        <v>18637000</v>
      </c>
      <c r="EF58" s="10">
        <v>178466000</v>
      </c>
      <c r="EG58" s="10">
        <v>73248000</v>
      </c>
      <c r="EH58" s="10">
        <v>2911860000</v>
      </c>
      <c r="EI58" s="5">
        <v>18</v>
      </c>
      <c r="EJ58" s="5">
        <v>4305595.6500000004</v>
      </c>
      <c r="EK58" s="5">
        <v>3342378.62</v>
      </c>
      <c r="EL58" s="5">
        <v>0</v>
      </c>
      <c r="EM58" s="5">
        <v>188658</v>
      </c>
      <c r="EN58" s="5">
        <v>774559.03</v>
      </c>
      <c r="EO58" s="5">
        <v>499756.32999999996</v>
      </c>
      <c r="EP58" s="5">
        <v>383761.05</v>
      </c>
      <c r="EQ58" s="5">
        <v>0</v>
      </c>
      <c r="ER58" s="5">
        <v>0</v>
      </c>
      <c r="ES58" s="5">
        <v>115995.28</v>
      </c>
      <c r="ET58" s="5">
        <v>131694.48000000001</v>
      </c>
      <c r="EU58" s="5">
        <v>0</v>
      </c>
      <c r="EV58" s="5">
        <v>0</v>
      </c>
      <c r="EW58" s="5">
        <v>4937046.4600000009</v>
      </c>
      <c r="EX58" s="5">
        <v>7</v>
      </c>
      <c r="EY58" s="5">
        <v>7031288.5600000005</v>
      </c>
      <c r="EZ58" s="5">
        <v>5019923.9400000004</v>
      </c>
      <c r="FA58" s="5">
        <v>508197.27</v>
      </c>
      <c r="FB58" s="5">
        <v>0</v>
      </c>
      <c r="FC58" s="5">
        <v>1503167.35</v>
      </c>
      <c r="FD58" s="5">
        <v>4879385.99</v>
      </c>
      <c r="FE58" s="5">
        <v>3818693.79</v>
      </c>
      <c r="FF58" s="5">
        <v>0</v>
      </c>
      <c r="FG58" s="5">
        <v>0</v>
      </c>
      <c r="FH58" s="5">
        <v>1060692.2</v>
      </c>
      <c r="FI58" s="5">
        <v>689044.54</v>
      </c>
      <c r="FJ58" s="5">
        <v>0</v>
      </c>
      <c r="FK58" s="5">
        <v>0</v>
      </c>
      <c r="FL58" s="5">
        <v>12599719.09</v>
      </c>
      <c r="FM58" s="5">
        <v>3</v>
      </c>
      <c r="FN58" s="5">
        <v>388444.8</v>
      </c>
      <c r="FO58" s="5">
        <v>323679</v>
      </c>
      <c r="FP58" s="5">
        <v>0</v>
      </c>
      <c r="FQ58" s="5">
        <v>0</v>
      </c>
      <c r="FR58" s="5">
        <v>64765.8</v>
      </c>
      <c r="FS58" s="5">
        <v>0</v>
      </c>
      <c r="FT58" s="5">
        <v>0</v>
      </c>
      <c r="FU58" s="5">
        <v>0</v>
      </c>
      <c r="FV58" s="5">
        <v>0</v>
      </c>
      <c r="FW58" s="5">
        <v>0</v>
      </c>
      <c r="FX58" s="5">
        <v>0</v>
      </c>
      <c r="FY58" s="5">
        <v>0</v>
      </c>
      <c r="FZ58" s="5">
        <v>0</v>
      </c>
      <c r="GA58" s="5">
        <v>388444.8</v>
      </c>
      <c r="GB58" s="5">
        <v>27</v>
      </c>
      <c r="GC58" s="5">
        <v>16</v>
      </c>
      <c r="GD58" s="5">
        <v>5</v>
      </c>
      <c r="GE58" s="5">
        <v>6</v>
      </c>
      <c r="GF58" s="5">
        <v>0</v>
      </c>
      <c r="GG58" s="5">
        <v>0</v>
      </c>
      <c r="GH58" s="5">
        <v>0</v>
      </c>
      <c r="GI58" s="5">
        <v>0</v>
      </c>
      <c r="GJ58" s="5">
        <v>2</v>
      </c>
      <c r="GK58" s="5">
        <v>0</v>
      </c>
      <c r="GL58" s="5">
        <v>0</v>
      </c>
      <c r="GM58" s="5">
        <v>0</v>
      </c>
      <c r="GN58" s="5">
        <v>21</v>
      </c>
      <c r="GO58" s="5">
        <v>11</v>
      </c>
      <c r="GP58" s="5">
        <v>6</v>
      </c>
      <c r="GQ58" s="5">
        <v>4</v>
      </c>
      <c r="GR58" s="5">
        <v>8</v>
      </c>
      <c r="GS58" s="5">
        <v>6.5</v>
      </c>
      <c r="GT58" s="5">
        <v>1.5</v>
      </c>
      <c r="GU58" s="5">
        <v>0</v>
      </c>
      <c r="GV58" s="5">
        <v>28</v>
      </c>
      <c r="GW58" s="5">
        <v>16</v>
      </c>
      <c r="GX58" s="5">
        <v>6</v>
      </c>
      <c r="GY58" s="5">
        <v>6</v>
      </c>
      <c r="GZ58" s="5">
        <v>13</v>
      </c>
      <c r="HA58" s="5">
        <v>6.5</v>
      </c>
      <c r="HB58" s="5">
        <v>3.5</v>
      </c>
      <c r="HC58" s="5">
        <v>3</v>
      </c>
      <c r="HD58" s="5">
        <v>6</v>
      </c>
      <c r="HE58" s="5">
        <v>3</v>
      </c>
      <c r="HF58" s="5">
        <v>3</v>
      </c>
      <c r="HG58" s="5">
        <v>0</v>
      </c>
      <c r="HH58" s="69">
        <v>1</v>
      </c>
      <c r="HI58" s="5">
        <v>0</v>
      </c>
      <c r="HJ58" s="5">
        <v>1</v>
      </c>
      <c r="HK58" s="5">
        <v>0</v>
      </c>
      <c r="HL58" s="5">
        <v>0</v>
      </c>
      <c r="HM58" s="5">
        <v>0</v>
      </c>
      <c r="HN58" s="5">
        <v>0</v>
      </c>
      <c r="HO58" s="5">
        <v>0</v>
      </c>
      <c r="HP58" s="10">
        <v>0</v>
      </c>
      <c r="HQ58" s="11">
        <v>8.2136149091000004</v>
      </c>
      <c r="HR58" s="20">
        <v>0.78709999999999991</v>
      </c>
      <c r="HS58" s="20">
        <v>23459554000</v>
      </c>
      <c r="HT58" s="20">
        <v>19351194800</v>
      </c>
      <c r="HU58" s="11">
        <v>0.3982467559995525</v>
      </c>
      <c r="HV58" s="20">
        <v>23.878543668908335</v>
      </c>
      <c r="HW58" s="20">
        <v>23.686020001285975</v>
      </c>
      <c r="HX58" s="20">
        <v>0.11348719342375618</v>
      </c>
      <c r="HY58" s="20">
        <v>1.0868697552478549E-2</v>
      </c>
      <c r="HZ58" s="20">
        <v>23.261270580657708</v>
      </c>
    </row>
    <row r="59" spans="1:234">
      <c r="A59" s="13">
        <v>2014</v>
      </c>
      <c r="B59" s="2">
        <v>261</v>
      </c>
      <c r="C59" s="3" t="s">
        <v>294</v>
      </c>
      <c r="D59" s="5">
        <v>2474103000119</v>
      </c>
      <c r="E59" s="5" t="s">
        <v>295</v>
      </c>
      <c r="F59" s="5" t="s">
        <v>262</v>
      </c>
      <c r="G59" s="5" t="s">
        <v>263</v>
      </c>
      <c r="H59" s="5" t="s">
        <v>264</v>
      </c>
      <c r="I59" s="5" t="s">
        <v>265</v>
      </c>
      <c r="J59" s="5" t="s">
        <v>229</v>
      </c>
      <c r="K59" s="5" t="s">
        <v>230</v>
      </c>
      <c r="L59" s="5" t="s">
        <v>231</v>
      </c>
      <c r="M59" s="5" t="s">
        <v>232</v>
      </c>
      <c r="N59" s="2" t="s">
        <v>253</v>
      </c>
      <c r="O59" s="2">
        <v>1.248</v>
      </c>
      <c r="P59" s="2">
        <v>0.81499999999999995</v>
      </c>
      <c r="Q59" s="2" t="s">
        <v>234</v>
      </c>
      <c r="R59" s="9">
        <v>2014</v>
      </c>
      <c r="S59" s="2">
        <v>3284956000</v>
      </c>
      <c r="T59" s="2">
        <v>1604731000</v>
      </c>
      <c r="U59" s="2">
        <v>0</v>
      </c>
      <c r="V59" s="2">
        <v>1272801000</v>
      </c>
      <c r="W59" s="2">
        <v>713154000</v>
      </c>
      <c r="X59" s="2">
        <v>559647000</v>
      </c>
      <c r="Y59" s="2">
        <v>70259000</v>
      </c>
      <c r="Z59" s="2">
        <v>5474000</v>
      </c>
      <c r="AA59" s="2">
        <v>50751000</v>
      </c>
      <c r="AB59" s="2">
        <v>286414000</v>
      </c>
      <c r="AC59" s="2">
        <v>10335590000</v>
      </c>
      <c r="AD59" s="2">
        <v>480996000</v>
      </c>
      <c r="AE59" s="2">
        <v>0</v>
      </c>
      <c r="AF59" s="2">
        <v>0</v>
      </c>
      <c r="AG59" s="2">
        <v>3309000</v>
      </c>
      <c r="AH59" s="2">
        <v>3309000</v>
      </c>
      <c r="AI59" s="2">
        <v>0</v>
      </c>
      <c r="AJ59" s="2">
        <v>9658078000</v>
      </c>
      <c r="AK59" s="2">
        <v>196516000</v>
      </c>
      <c r="AL59" s="2">
        <v>196516000</v>
      </c>
      <c r="AM59" s="2">
        <v>0</v>
      </c>
      <c r="AN59" s="2">
        <v>0</v>
      </c>
      <c r="AO59" s="2">
        <v>13620546000</v>
      </c>
      <c r="AP59" s="2">
        <v>1954081000</v>
      </c>
      <c r="AQ59" s="2">
        <v>641702000</v>
      </c>
      <c r="AR59" s="2">
        <v>228464000</v>
      </c>
      <c r="AS59" s="2">
        <v>454763000</v>
      </c>
      <c r="AT59" s="2">
        <v>454321000</v>
      </c>
      <c r="AU59" s="2">
        <v>442000</v>
      </c>
      <c r="AV59" s="2">
        <v>0</v>
      </c>
      <c r="AW59" s="2">
        <v>493398000</v>
      </c>
      <c r="AX59" s="2">
        <v>6011516000</v>
      </c>
      <c r="AY59" s="2">
        <v>3597969000</v>
      </c>
      <c r="AZ59" s="2">
        <v>3435085000</v>
      </c>
      <c r="BA59" s="2">
        <v>162884000</v>
      </c>
      <c r="BB59" s="2">
        <v>0</v>
      </c>
      <c r="BC59" s="2">
        <v>1779495000</v>
      </c>
      <c r="BD59" s="2">
        <v>212507000</v>
      </c>
      <c r="BE59" s="2">
        <v>5654949000</v>
      </c>
      <c r="BF59" s="2">
        <v>5651045000</v>
      </c>
      <c r="BG59" s="2">
        <v>13620546000</v>
      </c>
      <c r="BH59" s="2">
        <v>6472496000</v>
      </c>
      <c r="BI59" s="2">
        <v>2497708000</v>
      </c>
      <c r="BJ59" s="2">
        <v>2302948000</v>
      </c>
      <c r="BK59" s="2">
        <v>1956649000</v>
      </c>
      <c r="BL59" s="2">
        <v>573544000</v>
      </c>
      <c r="BM59" s="2">
        <v>1383105000</v>
      </c>
      <c r="BN59" s="2">
        <v>1676903000</v>
      </c>
      <c r="BO59" s="2">
        <v>0</v>
      </c>
      <c r="BP59" s="2">
        <v>-588220000</v>
      </c>
      <c r="BQ59" s="2">
        <v>-708228000</v>
      </c>
      <c r="BR59" s="2">
        <v>592125000</v>
      </c>
      <c r="BS59" s="2">
        <v>380455000</v>
      </c>
      <c r="BT59" s="2">
        <v>2.1177855773999998</v>
      </c>
      <c r="BU59" s="2">
        <v>8.6573919523999994</v>
      </c>
      <c r="BV59" s="2">
        <v>2448001</v>
      </c>
      <c r="BW59" s="2">
        <v>4052732</v>
      </c>
      <c r="BX59" s="2">
        <v>29.8</v>
      </c>
      <c r="BY59" s="2">
        <v>71.7</v>
      </c>
      <c r="BZ59" s="2">
        <v>58.5</v>
      </c>
      <c r="CA59" s="2">
        <v>140.9</v>
      </c>
      <c r="CB59" s="2">
        <v>2895073</v>
      </c>
      <c r="CC59" s="2">
        <v>592125</v>
      </c>
      <c r="CD59" s="2">
        <v>22082268.355374999</v>
      </c>
      <c r="CE59" s="2">
        <v>29.281441743999999</v>
      </c>
      <c r="CF59" s="2">
        <v>652742.19200000004</v>
      </c>
      <c r="CG59" s="2">
        <v>652742.19200000004</v>
      </c>
      <c r="CH59" s="2">
        <v>4750900000</v>
      </c>
      <c r="CI59" s="2">
        <v>946498000</v>
      </c>
      <c r="CJ59" s="2">
        <v>380455000</v>
      </c>
      <c r="CK59" s="2">
        <v>-229623000</v>
      </c>
      <c r="CL59" s="2">
        <v>-212152000</v>
      </c>
      <c r="CM59" s="4">
        <v>4.6064769028504482E-2</v>
      </c>
      <c r="CN59" s="4">
        <v>7.9023915560733556E-11</v>
      </c>
      <c r="CO59" s="2">
        <v>903838000</v>
      </c>
      <c r="CP59" s="2">
        <v>7.1424817792582293E-2</v>
      </c>
      <c r="CQ59" s="2">
        <v>-27172000</v>
      </c>
      <c r="CR59" s="2">
        <v>7.3572055626198549E-2</v>
      </c>
      <c r="CS59" s="2">
        <v>0.76321914035097838</v>
      </c>
      <c r="CT59" s="2">
        <v>656159000</v>
      </c>
      <c r="CU59" s="2">
        <v>199887000</v>
      </c>
      <c r="CV59" s="2">
        <v>3980262000</v>
      </c>
      <c r="CW59" s="2">
        <v>-27172000</v>
      </c>
      <c r="CX59" s="2">
        <v>131356000</v>
      </c>
      <c r="CY59" s="2">
        <v>-205702000</v>
      </c>
      <c r="CZ59" s="2">
        <v>116944000</v>
      </c>
      <c r="DA59" s="2">
        <v>-241812000</v>
      </c>
      <c r="DB59" s="5">
        <v>23.334845224969996</v>
      </c>
      <c r="DC59" s="5">
        <v>22.590827651590548</v>
      </c>
      <c r="DD59" s="5">
        <v>16.910285507582632</v>
      </c>
      <c r="DE59" s="5">
        <v>3.904945624686447E-3</v>
      </c>
      <c r="DF59" s="2">
        <v>2.1177855773999998</v>
      </c>
      <c r="DG59" s="2">
        <v>1.4086063375637869</v>
      </c>
      <c r="DH59" s="2">
        <v>0.58482215030146367</v>
      </c>
      <c r="DI59" s="2">
        <v>1.0630539727237152</v>
      </c>
      <c r="DJ59" s="2">
        <v>0.44135646250891852</v>
      </c>
      <c r="DK59" s="2">
        <v>0.34880393194222903</v>
      </c>
      <c r="DL59" s="2">
        <v>0.84013136104322073</v>
      </c>
      <c r="DM59" s="2">
        <v>0.4752009207266728</v>
      </c>
      <c r="DN59" s="2">
        <v>0.10154548870507835</v>
      </c>
      <c r="DO59" s="5">
        <v>0.1052793910913527</v>
      </c>
      <c r="DP59" s="5">
        <v>0.16907897818486867</v>
      </c>
      <c r="DQ59" s="2">
        <v>-3.9383149544812666E-3</v>
      </c>
      <c r="DR59" s="2">
        <v>-5.5521456835332855E-2</v>
      </c>
      <c r="DS59" s="2">
        <v>0.35042517886987606</v>
      </c>
      <c r="DT59" s="2">
        <v>0.24458310764606364</v>
      </c>
      <c r="DU59" s="2">
        <v>0.25102726424648536</v>
      </c>
      <c r="DV59" s="2">
        <v>0.40724469840488392</v>
      </c>
      <c r="DW59" s="5">
        <v>0.24932603282540655</v>
      </c>
      <c r="DX59" s="5">
        <v>0.25589515370849653</v>
      </c>
      <c r="DY59" s="5">
        <v>1.8603571172543019</v>
      </c>
      <c r="DZ59" s="6">
        <v>8.0245221250035339E-12</v>
      </c>
      <c r="EA59" s="6">
        <v>8.3195897118885006E-12</v>
      </c>
      <c r="EB59" s="6">
        <v>1.3361282895176172E-11</v>
      </c>
      <c r="EC59" s="6">
        <v>-3.1122106841450185E-13</v>
      </c>
      <c r="ED59" s="6">
        <v>-4.3875229167642565E-12</v>
      </c>
      <c r="EE59" s="13">
        <v>17212000</v>
      </c>
      <c r="EF59" s="13">
        <v>180340000</v>
      </c>
      <c r="EG59" s="13">
        <v>2335000</v>
      </c>
      <c r="EH59" s="13">
        <v>3974788000</v>
      </c>
      <c r="EI59" s="5">
        <v>18</v>
      </c>
      <c r="EJ59" s="5">
        <v>4636326.54</v>
      </c>
      <c r="EK59" s="5">
        <v>3564857.97</v>
      </c>
      <c r="EL59" s="5">
        <v>0</v>
      </c>
      <c r="EM59" s="5">
        <v>201000</v>
      </c>
      <c r="EN59" s="5">
        <v>870468.57</v>
      </c>
      <c r="EO59" s="5">
        <v>1133300.57</v>
      </c>
      <c r="EP59" s="5">
        <v>885391.04</v>
      </c>
      <c r="EQ59" s="5">
        <v>0</v>
      </c>
      <c r="ER59" s="5">
        <v>0</v>
      </c>
      <c r="ES59" s="5">
        <v>247909.53</v>
      </c>
      <c r="ET59" s="5">
        <v>36997.9</v>
      </c>
      <c r="EU59" s="5">
        <v>0</v>
      </c>
      <c r="EV59" s="5">
        <v>0</v>
      </c>
      <c r="EW59" s="5">
        <v>5806625.0100000007</v>
      </c>
      <c r="EX59" s="5">
        <v>7</v>
      </c>
      <c r="EY59" s="5">
        <v>7608527.6400000006</v>
      </c>
      <c r="EZ59" s="5">
        <v>5405290.5300000003</v>
      </c>
      <c r="FA59" s="5">
        <v>596433.05000000005</v>
      </c>
      <c r="FB59" s="5">
        <v>0</v>
      </c>
      <c r="FC59" s="5">
        <v>1606804.06</v>
      </c>
      <c r="FD59" s="5">
        <v>6448098.5499999998</v>
      </c>
      <c r="FE59" s="5">
        <v>5037577</v>
      </c>
      <c r="FF59" s="5">
        <v>0</v>
      </c>
      <c r="FG59" s="5">
        <v>0</v>
      </c>
      <c r="FH59" s="5">
        <v>1410521.55</v>
      </c>
      <c r="FI59" s="5">
        <v>397923.27</v>
      </c>
      <c r="FJ59" s="5">
        <v>0</v>
      </c>
      <c r="FK59" s="5">
        <v>0</v>
      </c>
      <c r="FL59" s="5">
        <v>14454549.460000001</v>
      </c>
      <c r="FM59" s="5">
        <v>3</v>
      </c>
      <c r="FN59" s="5">
        <v>415800</v>
      </c>
      <c r="FO59" s="5">
        <v>346500</v>
      </c>
      <c r="FP59" s="5">
        <v>0</v>
      </c>
      <c r="FQ59" s="5">
        <v>0</v>
      </c>
      <c r="FR59" s="5">
        <v>69300</v>
      </c>
      <c r="FS59" s="5">
        <v>0</v>
      </c>
      <c r="FT59" s="5">
        <v>0</v>
      </c>
      <c r="FU59" s="5">
        <v>0</v>
      </c>
      <c r="FV59" s="5">
        <v>0</v>
      </c>
      <c r="FW59" s="5">
        <v>0</v>
      </c>
      <c r="FX59" s="5">
        <v>0</v>
      </c>
      <c r="FY59" s="5">
        <v>0</v>
      </c>
      <c r="FZ59" s="5">
        <v>0</v>
      </c>
      <c r="GA59" s="5">
        <v>415800</v>
      </c>
      <c r="GB59" s="5">
        <v>27</v>
      </c>
      <c r="GC59" s="5">
        <v>16</v>
      </c>
      <c r="GD59" s="5">
        <v>5</v>
      </c>
      <c r="GE59" s="5">
        <v>6</v>
      </c>
      <c r="GF59" s="5">
        <v>0</v>
      </c>
      <c r="GG59" s="5">
        <v>0</v>
      </c>
      <c r="GH59" s="5">
        <v>0</v>
      </c>
      <c r="GI59" s="5">
        <v>0</v>
      </c>
      <c r="GJ59" s="5">
        <v>2</v>
      </c>
      <c r="GK59" s="5">
        <v>0</v>
      </c>
      <c r="GL59" s="5">
        <v>0</v>
      </c>
      <c r="GM59" s="5">
        <v>0</v>
      </c>
      <c r="GN59" s="5">
        <v>21</v>
      </c>
      <c r="GO59" s="5">
        <v>11</v>
      </c>
      <c r="GP59" s="5">
        <v>6</v>
      </c>
      <c r="GQ59" s="5">
        <v>4</v>
      </c>
      <c r="GR59" s="5">
        <v>9</v>
      </c>
      <c r="GS59" s="5">
        <v>7.5</v>
      </c>
      <c r="GT59" s="5">
        <v>1.5</v>
      </c>
      <c r="GU59" s="5">
        <v>0</v>
      </c>
      <c r="GV59" s="5">
        <v>28</v>
      </c>
      <c r="GW59" s="5">
        <v>16</v>
      </c>
      <c r="GX59" s="5">
        <v>6</v>
      </c>
      <c r="GY59" s="5">
        <v>6</v>
      </c>
      <c r="GZ59" s="5">
        <v>13</v>
      </c>
      <c r="HA59" s="5">
        <v>6.5</v>
      </c>
      <c r="HB59" s="5">
        <v>3.5</v>
      </c>
      <c r="HC59" s="5">
        <v>3</v>
      </c>
      <c r="HD59" s="5">
        <v>6</v>
      </c>
      <c r="HE59" s="5">
        <v>3</v>
      </c>
      <c r="HF59" s="5">
        <v>3</v>
      </c>
      <c r="HG59" s="5">
        <v>0</v>
      </c>
      <c r="HH59" s="69">
        <v>1</v>
      </c>
      <c r="HI59" s="5">
        <v>0</v>
      </c>
      <c r="HJ59" s="5">
        <v>1</v>
      </c>
      <c r="HK59" s="5">
        <v>0</v>
      </c>
      <c r="HL59" s="5">
        <v>0</v>
      </c>
      <c r="HM59" s="5">
        <v>0</v>
      </c>
      <c r="HN59" s="5">
        <v>0</v>
      </c>
      <c r="HO59" s="5">
        <v>0</v>
      </c>
      <c r="HP59" s="13">
        <v>0</v>
      </c>
      <c r="HQ59" s="71">
        <v>8.6573919523999994</v>
      </c>
      <c r="HR59" s="20">
        <v>0.78709999999999991</v>
      </c>
      <c r="HS59" s="72">
        <v>22082268000</v>
      </c>
      <c r="HT59" s="72">
        <v>20956940600</v>
      </c>
      <c r="HU59" s="71">
        <v>0.35042517886987606</v>
      </c>
      <c r="HV59" s="72">
        <v>23.818040770471541</v>
      </c>
      <c r="HW59" s="72">
        <v>23.765735722005051</v>
      </c>
      <c r="HX59" s="72">
        <v>0.10149137927363558</v>
      </c>
      <c r="HY59" s="72">
        <v>1.1517248943953532E-2</v>
      </c>
      <c r="HZ59" s="72">
        <v>23.334845224969996</v>
      </c>
    </row>
    <row r="60" spans="1:234">
      <c r="A60" s="13">
        <v>2015</v>
      </c>
      <c r="B60" s="2">
        <v>261</v>
      </c>
      <c r="C60" s="3" t="s">
        <v>294</v>
      </c>
      <c r="D60" s="5">
        <v>2474103000119</v>
      </c>
      <c r="E60" s="5" t="s">
        <v>295</v>
      </c>
      <c r="F60" s="5" t="s">
        <v>262</v>
      </c>
      <c r="G60" s="5" t="s">
        <v>263</v>
      </c>
      <c r="H60" s="5" t="s">
        <v>264</v>
      </c>
      <c r="I60" s="5" t="s">
        <v>265</v>
      </c>
      <c r="J60" s="5" t="s">
        <v>229</v>
      </c>
      <c r="K60" s="5" t="s">
        <v>230</v>
      </c>
      <c r="L60" s="5" t="s">
        <v>231</v>
      </c>
      <c r="M60" s="5" t="s">
        <v>232</v>
      </c>
      <c r="N60" s="2" t="s">
        <v>253</v>
      </c>
      <c r="O60" s="2">
        <v>1.248</v>
      </c>
      <c r="P60" s="2">
        <v>0.81499999999999995</v>
      </c>
      <c r="Q60" s="2" t="s">
        <v>234</v>
      </c>
      <c r="R60" s="9">
        <v>2015</v>
      </c>
      <c r="S60" s="2">
        <v>4443105000</v>
      </c>
      <c r="T60" s="2">
        <v>2396854000</v>
      </c>
      <c r="U60" s="2">
        <v>0</v>
      </c>
      <c r="V60" s="2">
        <v>925469000</v>
      </c>
      <c r="W60" s="2">
        <v>773602000</v>
      </c>
      <c r="X60" s="2">
        <v>151867000</v>
      </c>
      <c r="Y60" s="2">
        <v>88888000</v>
      </c>
      <c r="Z60" s="2">
        <v>18629000</v>
      </c>
      <c r="AA60" s="2">
        <v>46385000</v>
      </c>
      <c r="AB60" s="2">
        <v>985509000</v>
      </c>
      <c r="AC60" s="2">
        <v>10857568000</v>
      </c>
      <c r="AD60" s="2">
        <v>716695000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9897550000</v>
      </c>
      <c r="AK60" s="2">
        <v>243323000</v>
      </c>
      <c r="AL60" s="2">
        <v>243323000</v>
      </c>
      <c r="AM60" s="2">
        <v>0</v>
      </c>
      <c r="AN60" s="2">
        <v>0</v>
      </c>
      <c r="AO60" s="2">
        <v>15300673000</v>
      </c>
      <c r="AP60" s="2">
        <v>2988664000</v>
      </c>
      <c r="AQ60" s="2">
        <v>573573000</v>
      </c>
      <c r="AR60" s="2">
        <v>17799000</v>
      </c>
      <c r="AS60" s="2">
        <v>1712490000</v>
      </c>
      <c r="AT60" s="2">
        <v>1712490000</v>
      </c>
      <c r="AU60" s="2">
        <v>0</v>
      </c>
      <c r="AV60" s="2">
        <v>0</v>
      </c>
      <c r="AW60" s="2">
        <v>533894000</v>
      </c>
      <c r="AX60" s="2">
        <v>5669873000</v>
      </c>
      <c r="AY60" s="2">
        <v>2534215000</v>
      </c>
      <c r="AZ60" s="2">
        <v>2353268000</v>
      </c>
      <c r="BA60" s="2">
        <v>180947000</v>
      </c>
      <c r="BB60" s="2">
        <v>0</v>
      </c>
      <c r="BC60" s="2">
        <v>2074407000</v>
      </c>
      <c r="BD60" s="2">
        <v>558826000</v>
      </c>
      <c r="BE60" s="2">
        <v>6642136000</v>
      </c>
      <c r="BF60" s="2">
        <v>6639872000</v>
      </c>
      <c r="BG60" s="2">
        <v>15300673000</v>
      </c>
      <c r="BH60" s="2">
        <v>6512037000</v>
      </c>
      <c r="BI60" s="2">
        <v>2708942000</v>
      </c>
      <c r="BJ60" s="2">
        <v>2503830000</v>
      </c>
      <c r="BK60" s="2">
        <v>2033232000</v>
      </c>
      <c r="BL60" s="2">
        <v>531929000</v>
      </c>
      <c r="BM60" s="2">
        <v>1501303000</v>
      </c>
      <c r="BN60" s="2">
        <v>2578612000</v>
      </c>
      <c r="BO60" s="2">
        <v>0</v>
      </c>
      <c r="BP60" s="2">
        <v>-778931000</v>
      </c>
      <c r="BQ60" s="2">
        <v>-1007558000</v>
      </c>
      <c r="BR60" s="2">
        <v>600425000</v>
      </c>
      <c r="BS60" s="2">
        <v>792123000</v>
      </c>
      <c r="BT60" s="2">
        <v>2.2985981576999999</v>
      </c>
      <c r="BU60" s="2">
        <v>10.172273343000001</v>
      </c>
      <c r="BV60" s="2">
        <v>1849851</v>
      </c>
      <c r="BW60" s="2">
        <v>4246705</v>
      </c>
      <c r="BX60" s="2">
        <v>27.8</v>
      </c>
      <c r="BY60" s="2">
        <v>63.9</v>
      </c>
      <c r="BZ60" s="2">
        <v>56.6</v>
      </c>
      <c r="CA60" s="2">
        <v>130.4</v>
      </c>
      <c r="CB60" s="2">
        <v>3104255</v>
      </c>
      <c r="CC60" s="2">
        <v>600425</v>
      </c>
      <c r="CD60" s="2">
        <v>21860336.010063</v>
      </c>
      <c r="CE60" s="2">
        <v>30.002029418999999</v>
      </c>
      <c r="CF60" s="2">
        <v>652742.19200000004</v>
      </c>
      <c r="CG60" s="2">
        <v>652742.19200000004</v>
      </c>
      <c r="CH60" s="2">
        <v>4304320000</v>
      </c>
      <c r="CI60" s="2">
        <v>1158149000</v>
      </c>
      <c r="CJ60" s="2">
        <v>792123000</v>
      </c>
      <c r="CK60" s="2">
        <v>1034583000</v>
      </c>
      <c r="CL60" s="2">
        <v>1257727000</v>
      </c>
      <c r="CM60" s="4">
        <v>4.3211892900622342E-2</v>
      </c>
      <c r="CN60" s="4">
        <v>7.3418495851781566E-11</v>
      </c>
      <c r="CO60" s="2">
        <v>39541000</v>
      </c>
      <c r="CP60" s="2">
        <v>2.9030407444752947E-3</v>
      </c>
      <c r="CQ60" s="2">
        <v>60448000</v>
      </c>
      <c r="CR60" s="2">
        <v>-1.5349604927731972E-3</v>
      </c>
      <c r="CS60" s="2">
        <v>0.72666323361780061</v>
      </c>
      <c r="CT60" s="2">
        <v>903838000</v>
      </c>
      <c r="CU60" s="2">
        <v>224427000</v>
      </c>
      <c r="CV60" s="2">
        <v>3821724000</v>
      </c>
      <c r="CW60" s="2">
        <v>60448000</v>
      </c>
      <c r="CX60" s="2">
        <v>-68129000</v>
      </c>
      <c r="CY60" s="2">
        <v>-210665000</v>
      </c>
      <c r="CZ60" s="2">
        <v>699095000</v>
      </c>
      <c r="DA60" s="2">
        <v>635636000</v>
      </c>
      <c r="DB60" s="5">
        <v>23.451162651305509</v>
      </c>
      <c r="DC60" s="5">
        <v>22.59691814744869</v>
      </c>
      <c r="DD60" s="5">
        <v>16.900184411594672</v>
      </c>
      <c r="DE60" s="5">
        <v>3.2911605558909062E-3</v>
      </c>
      <c r="DF60" s="2">
        <v>2.2985981576999999</v>
      </c>
      <c r="DG60" s="2">
        <v>1.3035771926380308</v>
      </c>
      <c r="DH60" s="2">
        <v>0.56589255910507985</v>
      </c>
      <c r="DI60" s="2">
        <v>0.85362193728041702</v>
      </c>
      <c r="DJ60" s="2">
        <v>0.37056363468456582</v>
      </c>
      <c r="DK60" s="2">
        <v>0.28131573036035734</v>
      </c>
      <c r="DL60" s="2">
        <v>0.6480325003884293</v>
      </c>
      <c r="DM60" s="2">
        <v>0.42560461229385138</v>
      </c>
      <c r="DN60" s="2">
        <v>9.8120063084806794E-2</v>
      </c>
      <c r="DO60" s="5">
        <v>0.10382017438476573</v>
      </c>
      <c r="DP60" s="5">
        <v>0.16364182150680562</v>
      </c>
      <c r="DQ60" s="2">
        <v>7.7250196772390336E-3</v>
      </c>
      <c r="DR60" s="2">
        <v>7.0350634208009272E-2</v>
      </c>
      <c r="DS60" s="2">
        <v>0.28274444764684947</v>
      </c>
      <c r="DT60" s="2">
        <v>0.22602713946236572</v>
      </c>
      <c r="DU60" s="2">
        <v>0.24417217576360575</v>
      </c>
      <c r="DV60" s="2">
        <v>0.37696156778482104</v>
      </c>
      <c r="DW60" s="5">
        <v>0.21712954989178179</v>
      </c>
      <c r="DX60" s="5">
        <v>0.23456030433228689</v>
      </c>
      <c r="DY60" s="5">
        <v>1.9939280136154018</v>
      </c>
      <c r="DZ60" s="6">
        <v>7.2038274445684334E-12</v>
      </c>
      <c r="EA60" s="6">
        <v>7.6223210423991625E-12</v>
      </c>
      <c r="EB60" s="6">
        <v>1.2014336393475388E-11</v>
      </c>
      <c r="EC60" s="6">
        <v>5.6715932512830498E-13</v>
      </c>
      <c r="ED60" s="6">
        <v>5.1650377457709308E-12</v>
      </c>
      <c r="EE60" s="13">
        <v>17461000</v>
      </c>
      <c r="EF60" s="13">
        <v>182757000</v>
      </c>
      <c r="EG60" s="13">
        <v>24209000</v>
      </c>
      <c r="EH60" s="13">
        <v>3803095000</v>
      </c>
      <c r="EI60" s="5">
        <v>18</v>
      </c>
      <c r="EJ60" s="5">
        <v>4773823.4700000007</v>
      </c>
      <c r="EK60" s="5">
        <v>3668646.47</v>
      </c>
      <c r="EL60" s="5">
        <v>0</v>
      </c>
      <c r="EM60" s="5">
        <v>211420</v>
      </c>
      <c r="EN60" s="5">
        <v>893757</v>
      </c>
      <c r="EO60" s="5">
        <v>1195632.06</v>
      </c>
      <c r="EP60" s="5">
        <v>934087.55</v>
      </c>
      <c r="EQ60" s="5">
        <v>0</v>
      </c>
      <c r="ER60" s="5">
        <v>0</v>
      </c>
      <c r="ES60" s="5">
        <v>261544.51</v>
      </c>
      <c r="ET60" s="5">
        <v>31258.7</v>
      </c>
      <c r="EU60" s="5">
        <v>0</v>
      </c>
      <c r="EV60" s="5">
        <v>0</v>
      </c>
      <c r="EW60" s="5">
        <v>6000714.2300000014</v>
      </c>
      <c r="EX60" s="5">
        <v>7</v>
      </c>
      <c r="EY60" s="5">
        <v>9834780.629999999</v>
      </c>
      <c r="EZ60" s="5">
        <v>5674432.75</v>
      </c>
      <c r="FA60" s="5">
        <v>2458615.02</v>
      </c>
      <c r="FB60" s="5">
        <v>0</v>
      </c>
      <c r="FC60" s="5">
        <v>1701732.86</v>
      </c>
      <c r="FD60" s="5">
        <v>6877902.75</v>
      </c>
      <c r="FE60" s="5">
        <v>5376946.0199999996</v>
      </c>
      <c r="FF60" s="5">
        <v>0</v>
      </c>
      <c r="FG60" s="5">
        <v>0</v>
      </c>
      <c r="FH60" s="5">
        <v>1500956.73</v>
      </c>
      <c r="FI60" s="5">
        <v>410863.52</v>
      </c>
      <c r="FJ60" s="5">
        <v>0</v>
      </c>
      <c r="FK60" s="5">
        <v>0</v>
      </c>
      <c r="FL60" s="5">
        <v>17123546.899999999</v>
      </c>
      <c r="FM60" s="5">
        <v>3</v>
      </c>
      <c r="FN60" s="5">
        <v>441432.03</v>
      </c>
      <c r="FO60" s="5">
        <v>367860</v>
      </c>
      <c r="FP60" s="5">
        <v>0</v>
      </c>
      <c r="FQ60" s="5">
        <v>0</v>
      </c>
      <c r="FR60" s="5">
        <v>73572.03</v>
      </c>
      <c r="FS60" s="5">
        <v>0</v>
      </c>
      <c r="FT60" s="5">
        <v>0</v>
      </c>
      <c r="FU60" s="5">
        <v>0</v>
      </c>
      <c r="FV60" s="5">
        <v>0</v>
      </c>
      <c r="FW60" s="5">
        <v>0</v>
      </c>
      <c r="FX60" s="5">
        <v>0</v>
      </c>
      <c r="FY60" s="5">
        <v>0</v>
      </c>
      <c r="FZ60" s="5">
        <v>0</v>
      </c>
      <c r="GA60" s="5">
        <v>441432.03</v>
      </c>
      <c r="GB60" s="5">
        <v>25</v>
      </c>
      <c r="GC60" s="5">
        <v>15</v>
      </c>
      <c r="GD60" s="5">
        <v>4</v>
      </c>
      <c r="GE60" s="5">
        <v>6</v>
      </c>
      <c r="GF60" s="5">
        <v>1</v>
      </c>
      <c r="GG60" s="5">
        <v>1</v>
      </c>
      <c r="GH60" s="5">
        <v>0</v>
      </c>
      <c r="GI60" s="5">
        <v>0</v>
      </c>
      <c r="GJ60" s="5">
        <v>3</v>
      </c>
      <c r="GK60" s="5">
        <v>0</v>
      </c>
      <c r="GL60" s="5">
        <v>0</v>
      </c>
      <c r="GM60" s="5">
        <v>0</v>
      </c>
      <c r="GN60" s="5">
        <v>20</v>
      </c>
      <c r="GO60" s="5">
        <v>10.5</v>
      </c>
      <c r="GP60" s="5">
        <v>5.5</v>
      </c>
      <c r="GQ60" s="5">
        <v>4</v>
      </c>
      <c r="GR60" s="5">
        <v>13</v>
      </c>
      <c r="GS60" s="5">
        <v>8.5</v>
      </c>
      <c r="GT60" s="5">
        <v>4.5</v>
      </c>
      <c r="GU60" s="5">
        <v>0</v>
      </c>
      <c r="GV60" s="5">
        <v>27</v>
      </c>
      <c r="GW60" s="5">
        <v>15.5</v>
      </c>
      <c r="GX60" s="5">
        <v>5.5</v>
      </c>
      <c r="GY60" s="5">
        <v>6</v>
      </c>
      <c r="GZ60" s="5">
        <v>12</v>
      </c>
      <c r="HA60" s="5">
        <v>6</v>
      </c>
      <c r="HB60" s="5">
        <v>3</v>
      </c>
      <c r="HC60" s="5">
        <v>3</v>
      </c>
      <c r="HD60" s="5">
        <v>6</v>
      </c>
      <c r="HE60" s="5">
        <v>3</v>
      </c>
      <c r="HF60" s="5">
        <v>3</v>
      </c>
      <c r="HG60" s="5">
        <v>0</v>
      </c>
      <c r="HH60" s="69">
        <v>1</v>
      </c>
      <c r="HI60" s="5">
        <v>0</v>
      </c>
      <c r="HJ60" s="5">
        <v>1</v>
      </c>
      <c r="HK60" s="5">
        <v>0</v>
      </c>
      <c r="HL60" s="5">
        <v>0</v>
      </c>
      <c r="HM60" s="5">
        <v>0</v>
      </c>
      <c r="HN60" s="5">
        <v>0</v>
      </c>
      <c r="HO60" s="5">
        <v>0</v>
      </c>
      <c r="HP60" s="13">
        <v>0</v>
      </c>
      <c r="HQ60" s="71">
        <v>10.172273343000001</v>
      </c>
      <c r="HR60" s="20">
        <v>0.78709999999999991</v>
      </c>
      <c r="HS60" s="72">
        <v>21860336000</v>
      </c>
      <c r="HT60" s="72">
        <v>21745453200</v>
      </c>
      <c r="HU60" s="71">
        <v>0.28274444764684947</v>
      </c>
      <c r="HV60" s="72">
        <v>23.807939690116477</v>
      </c>
      <c r="HW60" s="72">
        <v>23.802670524351605</v>
      </c>
      <c r="HX60" s="72">
        <v>9.8060523220122403E-2</v>
      </c>
      <c r="HY60" s="72">
        <v>1.0315872770717351E-2</v>
      </c>
      <c r="HZ60" s="72">
        <v>23.451162651305509</v>
      </c>
    </row>
    <row r="61" spans="1:234">
      <c r="A61" s="13">
        <v>2016</v>
      </c>
      <c r="B61" s="2">
        <v>261</v>
      </c>
      <c r="C61" s="3" t="s">
        <v>294</v>
      </c>
      <c r="D61" s="5">
        <v>2474103000119</v>
      </c>
      <c r="E61" s="5" t="s">
        <v>295</v>
      </c>
      <c r="F61" s="5" t="s">
        <v>262</v>
      </c>
      <c r="G61" s="5" t="s">
        <v>263</v>
      </c>
      <c r="H61" s="5" t="s">
        <v>264</v>
      </c>
      <c r="I61" s="5" t="s">
        <v>265</v>
      </c>
      <c r="J61" s="5" t="s">
        <v>229</v>
      </c>
      <c r="K61" s="5" t="s">
        <v>230</v>
      </c>
      <c r="L61" s="5" t="s">
        <v>231</v>
      </c>
      <c r="M61" s="5" t="s">
        <v>232</v>
      </c>
      <c r="N61" s="2" t="s">
        <v>253</v>
      </c>
      <c r="O61" s="2">
        <v>1.248</v>
      </c>
      <c r="P61" s="2">
        <v>0.81499999999999995</v>
      </c>
      <c r="Q61" s="2" t="s">
        <v>234</v>
      </c>
      <c r="R61" s="9">
        <v>2016</v>
      </c>
      <c r="S61" s="2">
        <v>3355091000</v>
      </c>
      <c r="T61" s="2">
        <v>1815340000</v>
      </c>
      <c r="U61" s="2">
        <v>0</v>
      </c>
      <c r="V61" s="2">
        <v>873551000</v>
      </c>
      <c r="W61" s="2">
        <v>824079000</v>
      </c>
      <c r="X61" s="2">
        <v>49472000</v>
      </c>
      <c r="Y61" s="2">
        <v>105541000</v>
      </c>
      <c r="Z61" s="2">
        <v>16653000</v>
      </c>
      <c r="AA61" s="2">
        <v>14589000</v>
      </c>
      <c r="AB61" s="2">
        <v>546070000</v>
      </c>
      <c r="AC61" s="2">
        <v>11064600000</v>
      </c>
      <c r="AD61" s="2">
        <v>612302000</v>
      </c>
      <c r="AE61" s="2">
        <v>0</v>
      </c>
      <c r="AF61" s="2">
        <v>0</v>
      </c>
      <c r="AG61" s="2">
        <v>0</v>
      </c>
      <c r="AH61" s="2">
        <v>0</v>
      </c>
      <c r="AI61" s="2">
        <v>4886000</v>
      </c>
      <c r="AJ61" s="2">
        <v>10194898000</v>
      </c>
      <c r="AK61" s="2">
        <v>252514000</v>
      </c>
      <c r="AL61" s="2">
        <v>252514000</v>
      </c>
      <c r="AM61" s="2">
        <v>0</v>
      </c>
      <c r="AN61" s="2">
        <v>0</v>
      </c>
      <c r="AO61" s="2">
        <v>14419691000</v>
      </c>
      <c r="AP61" s="2">
        <v>1800794000</v>
      </c>
      <c r="AQ61" s="2">
        <v>371149000</v>
      </c>
      <c r="AR61" s="2">
        <v>81023000</v>
      </c>
      <c r="AS61" s="2">
        <v>299743000</v>
      </c>
      <c r="AT61" s="2">
        <v>283196000</v>
      </c>
      <c r="AU61" s="2">
        <v>16547000</v>
      </c>
      <c r="AV61" s="2">
        <v>0</v>
      </c>
      <c r="AW61" s="2">
        <v>732410000</v>
      </c>
      <c r="AX61" s="2">
        <v>6004503000</v>
      </c>
      <c r="AY61" s="2">
        <v>2788989000</v>
      </c>
      <c r="AZ61" s="2">
        <v>2001081000</v>
      </c>
      <c r="BA61" s="2">
        <v>787908000</v>
      </c>
      <c r="BB61" s="2">
        <v>0</v>
      </c>
      <c r="BC61" s="2">
        <v>2339829000</v>
      </c>
      <c r="BD61" s="2">
        <v>311331000</v>
      </c>
      <c r="BE61" s="2">
        <v>6614394000</v>
      </c>
      <c r="BF61" s="2">
        <v>6611227000</v>
      </c>
      <c r="BG61" s="2">
        <v>14419691000</v>
      </c>
      <c r="BH61" s="2">
        <v>6442371000</v>
      </c>
      <c r="BI61" s="2">
        <v>2740914000</v>
      </c>
      <c r="BJ61" s="2">
        <v>2421617000</v>
      </c>
      <c r="BK61" s="2">
        <v>2066773000</v>
      </c>
      <c r="BL61" s="2">
        <v>518472000</v>
      </c>
      <c r="BM61" s="2">
        <v>1548301000</v>
      </c>
      <c r="BN61" s="2">
        <v>2524794000</v>
      </c>
      <c r="BO61" s="2">
        <v>0</v>
      </c>
      <c r="BP61" s="2">
        <v>-1272113000</v>
      </c>
      <c r="BQ61" s="2">
        <v>-1834195000</v>
      </c>
      <c r="BR61" s="2">
        <v>630246000</v>
      </c>
      <c r="BS61" s="2">
        <v>-581514000</v>
      </c>
      <c r="BT61" s="2">
        <v>2.3704657350999998</v>
      </c>
      <c r="BU61" s="2">
        <v>10.128389249</v>
      </c>
      <c r="BV61" s="2">
        <v>1273392</v>
      </c>
      <c r="BW61" s="2">
        <v>3088732</v>
      </c>
      <c r="BX61" s="2">
        <v>21.4</v>
      </c>
      <c r="BY61" s="2">
        <v>46.7</v>
      </c>
      <c r="BZ61" s="2">
        <v>54.1</v>
      </c>
      <c r="CA61" s="2">
        <v>118</v>
      </c>
      <c r="CB61" s="2">
        <v>3051863</v>
      </c>
      <c r="CC61" s="2">
        <v>630246</v>
      </c>
      <c r="CD61" s="2">
        <v>22845976.719999999</v>
      </c>
      <c r="CE61" s="2">
        <v>32.964194403</v>
      </c>
      <c r="CF61" s="2">
        <v>652742.19200000004</v>
      </c>
      <c r="CG61" s="2">
        <v>652742.19200000004</v>
      </c>
      <c r="CH61" s="2">
        <v>4555747000</v>
      </c>
      <c r="CI61" s="2">
        <v>-1088014000</v>
      </c>
      <c r="CJ61" s="2">
        <v>-581514000</v>
      </c>
      <c r="CK61" s="2">
        <v>-1187870000</v>
      </c>
      <c r="CL61" s="2">
        <v>-1412747000</v>
      </c>
      <c r="CM61" s="4">
        <v>-4.7841506448768625E-2</v>
      </c>
      <c r="CN61" s="4">
        <v>6.535660228801701E-11</v>
      </c>
      <c r="CO61" s="2">
        <v>-69666000</v>
      </c>
      <c r="CP61" s="2">
        <v>-4.5531330549969922E-3</v>
      </c>
      <c r="CQ61" s="2">
        <v>50477000</v>
      </c>
      <c r="CR61" s="2">
        <v>-7.8521382686892269E-3</v>
      </c>
      <c r="CS61" s="2">
        <v>0.66630389395290002</v>
      </c>
      <c r="CT61" s="2">
        <v>39541000</v>
      </c>
      <c r="CU61" s="2">
        <v>323772000</v>
      </c>
      <c r="CV61" s="2">
        <v>3718110000</v>
      </c>
      <c r="CW61" s="2">
        <v>50477000</v>
      </c>
      <c r="CX61" s="2">
        <v>-202424000</v>
      </c>
      <c r="CY61" s="2">
        <v>63224000</v>
      </c>
      <c r="CZ61" s="2">
        <v>-439439000</v>
      </c>
      <c r="DA61" s="2">
        <v>-106661000</v>
      </c>
      <c r="DB61" s="5">
        <v>23.391860540002192</v>
      </c>
      <c r="DC61" s="5">
        <v>22.586162477007438</v>
      </c>
      <c r="DD61" s="5">
        <v>16.944285586278749</v>
      </c>
      <c r="DE61" s="5">
        <v>3.4539788104548958E-3</v>
      </c>
      <c r="DF61" s="2">
        <v>2.3704657350999998</v>
      </c>
      <c r="DG61" s="2">
        <v>1.1800471819489435</v>
      </c>
      <c r="DH61" s="2">
        <v>0.54129433148047346</v>
      </c>
      <c r="DI61" s="2">
        <v>0.90779336701139968</v>
      </c>
      <c r="DJ61" s="2">
        <v>0.41640996329255597</v>
      </c>
      <c r="DK61" s="2">
        <v>0.31593929439958179</v>
      </c>
      <c r="DL61" s="2">
        <v>0.68876256842274586</v>
      </c>
      <c r="DM61" s="2">
        <v>0.44677593992825504</v>
      </c>
      <c r="DN61" s="2">
        <v>0.10737407618512769</v>
      </c>
      <c r="DO61" s="5">
        <v>0.10419125418517754</v>
      </c>
      <c r="DP61" s="5">
        <v>0.16793820339145962</v>
      </c>
      <c r="DQ61" s="2">
        <v>3.2592931429667946E-3</v>
      </c>
      <c r="DR61" s="2">
        <v>-5.33472874587676E-2</v>
      </c>
      <c r="DS61" s="2">
        <v>0.31752365405888383</v>
      </c>
      <c r="DT61" s="2">
        <v>0.23408055220175877</v>
      </c>
      <c r="DU61" s="2">
        <v>0.2335906907765456</v>
      </c>
      <c r="DV61" s="2">
        <v>0.36611320704512007</v>
      </c>
      <c r="DW61" s="5">
        <v>0.23052784578602364</v>
      </c>
      <c r="DX61" s="5">
        <v>0.23004541912551776</v>
      </c>
      <c r="DY61" s="5">
        <v>2.0108137206006917</v>
      </c>
      <c r="DZ61" s="6">
        <v>7.0176047932746289E-12</v>
      </c>
      <c r="EA61" s="6">
        <v>6.8095863616703356E-12</v>
      </c>
      <c r="EB61" s="6">
        <v>1.0975870368019735E-11</v>
      </c>
      <c r="EC61" s="6">
        <v>2.1301632568494173E-13</v>
      </c>
      <c r="ED61" s="6">
        <v>-3.4865974495871915E-12</v>
      </c>
      <c r="EE61" s="13">
        <v>17246000</v>
      </c>
      <c r="EF61" s="13">
        <v>185248000</v>
      </c>
      <c r="EG61" s="13">
        <v>121278000</v>
      </c>
      <c r="EH61" s="13">
        <v>3701457000</v>
      </c>
      <c r="EI61" s="13">
        <v>18</v>
      </c>
      <c r="EJ61" s="13">
        <v>5701521.5699999994</v>
      </c>
      <c r="EK61" s="13">
        <v>4193050.55</v>
      </c>
      <c r="EL61" s="13">
        <v>0</v>
      </c>
      <c r="EM61" s="13">
        <v>261263.18</v>
      </c>
      <c r="EN61" s="13">
        <v>1247207.8400000001</v>
      </c>
      <c r="EO61" s="13">
        <v>1178233.26</v>
      </c>
      <c r="EP61" s="13">
        <v>920494.73</v>
      </c>
      <c r="EQ61" s="13">
        <v>0</v>
      </c>
      <c r="ER61" s="13">
        <v>0</v>
      </c>
      <c r="ES61" s="13">
        <v>257738.53</v>
      </c>
      <c r="ET61" s="13">
        <v>44124.24</v>
      </c>
      <c r="EU61" s="13">
        <v>0</v>
      </c>
      <c r="EV61" s="13">
        <v>0</v>
      </c>
      <c r="EW61" s="13">
        <v>6923879.0699999994</v>
      </c>
      <c r="EX61" s="13">
        <v>7</v>
      </c>
      <c r="EY61" s="13">
        <v>8790542.5599999987</v>
      </c>
      <c r="EZ61" s="13">
        <v>6314508.7599999998</v>
      </c>
      <c r="FA61" s="13">
        <v>707971.34</v>
      </c>
      <c r="FB61" s="13">
        <v>0</v>
      </c>
      <c r="FC61" s="13">
        <v>1768062.46</v>
      </c>
      <c r="FD61" s="13">
        <v>7380029.0299999993</v>
      </c>
      <c r="FE61" s="13">
        <v>5765647.6799999997</v>
      </c>
      <c r="FF61" s="13">
        <v>0</v>
      </c>
      <c r="FG61" s="13">
        <v>0</v>
      </c>
      <c r="FH61" s="13">
        <v>1614381.35</v>
      </c>
      <c r="FI61" s="13">
        <v>477208.92</v>
      </c>
      <c r="FJ61" s="13">
        <v>0</v>
      </c>
      <c r="FK61" s="13">
        <v>0</v>
      </c>
      <c r="FL61" s="13">
        <v>16647780.509999998</v>
      </c>
      <c r="FM61" s="13">
        <v>3</v>
      </c>
      <c r="FN61" s="13">
        <v>497979.78</v>
      </c>
      <c r="FO61" s="13">
        <v>414983.15</v>
      </c>
      <c r="FP61" s="13">
        <v>0</v>
      </c>
      <c r="FQ61" s="13">
        <v>0</v>
      </c>
      <c r="FR61" s="13">
        <v>82996.63</v>
      </c>
      <c r="FS61" s="13">
        <v>0</v>
      </c>
      <c r="FT61" s="13">
        <v>0</v>
      </c>
      <c r="FU61" s="13">
        <v>0</v>
      </c>
      <c r="FV61" s="13">
        <v>0</v>
      </c>
      <c r="FW61" s="13">
        <v>0</v>
      </c>
      <c r="FX61" s="13">
        <v>0</v>
      </c>
      <c r="FY61" s="13">
        <v>0</v>
      </c>
      <c r="FZ61" s="13">
        <v>0</v>
      </c>
      <c r="GA61" s="13">
        <v>497979.78</v>
      </c>
      <c r="GB61" s="5">
        <v>26</v>
      </c>
      <c r="GC61" s="13">
        <v>15</v>
      </c>
      <c r="GD61" s="13">
        <v>5</v>
      </c>
      <c r="GE61" s="13">
        <v>6</v>
      </c>
      <c r="GF61" s="13">
        <v>0</v>
      </c>
      <c r="GG61" s="13">
        <v>0</v>
      </c>
      <c r="GH61" s="13">
        <v>0</v>
      </c>
      <c r="GI61" s="13">
        <v>0</v>
      </c>
      <c r="GJ61" s="13">
        <v>2</v>
      </c>
      <c r="GK61" s="13">
        <v>0</v>
      </c>
      <c r="GL61" s="13">
        <v>0</v>
      </c>
      <c r="GM61" s="13">
        <v>0</v>
      </c>
      <c r="GN61" s="13">
        <v>20</v>
      </c>
      <c r="GO61" s="13">
        <v>10</v>
      </c>
      <c r="GP61" s="13">
        <v>6</v>
      </c>
      <c r="GQ61" s="13">
        <v>4</v>
      </c>
      <c r="GR61" s="13">
        <v>14</v>
      </c>
      <c r="GS61" s="13">
        <v>8</v>
      </c>
      <c r="GT61" s="13">
        <v>6</v>
      </c>
      <c r="GU61" s="13">
        <v>0</v>
      </c>
      <c r="GV61" s="13">
        <v>27</v>
      </c>
      <c r="GW61" s="13">
        <v>15</v>
      </c>
      <c r="GX61" s="13">
        <v>6</v>
      </c>
      <c r="GY61" s="13">
        <v>6</v>
      </c>
      <c r="GZ61" s="13">
        <v>14</v>
      </c>
      <c r="HA61" s="13">
        <v>7.5</v>
      </c>
      <c r="HB61" s="13">
        <v>3.5</v>
      </c>
      <c r="HC61" s="13">
        <v>3</v>
      </c>
      <c r="HD61" s="13">
        <v>5</v>
      </c>
      <c r="HE61" s="13">
        <v>2</v>
      </c>
      <c r="HF61" s="13">
        <v>3</v>
      </c>
      <c r="HG61" s="13">
        <v>0</v>
      </c>
      <c r="HH61" s="73">
        <v>1</v>
      </c>
      <c r="HI61" s="13">
        <v>0</v>
      </c>
      <c r="HJ61" s="13">
        <v>1</v>
      </c>
      <c r="HK61" s="13">
        <v>0</v>
      </c>
      <c r="HL61" s="13">
        <v>0</v>
      </c>
      <c r="HM61" s="13">
        <v>0</v>
      </c>
      <c r="HN61" s="13">
        <v>0</v>
      </c>
      <c r="HO61" s="13">
        <v>0</v>
      </c>
      <c r="HP61" s="13">
        <v>0</v>
      </c>
      <c r="HQ61" s="71">
        <v>10.128389249</v>
      </c>
      <c r="HR61" s="20">
        <v>0.78709999999999991</v>
      </c>
      <c r="HS61" s="72">
        <v>22845977000</v>
      </c>
      <c r="HT61" s="72">
        <v>22403417400</v>
      </c>
      <c r="HU61" s="71">
        <v>0.31752365405888383</v>
      </c>
      <c r="HV61" s="72">
        <v>23.852040877516874</v>
      </c>
      <c r="HW61" s="72">
        <v>23.832479346670929</v>
      </c>
      <c r="HX61" s="72">
        <v>0.1073048652706913</v>
      </c>
      <c r="HY61" s="72">
        <v>9.6676036456036629E-3</v>
      </c>
      <c r="HZ61" s="72">
        <v>23.391860540002192</v>
      </c>
    </row>
    <row r="62" spans="1:234">
      <c r="A62" s="10">
        <v>2013</v>
      </c>
      <c r="B62" s="2">
        <v>262</v>
      </c>
      <c r="C62" s="3" t="s">
        <v>296</v>
      </c>
      <c r="D62" s="9">
        <v>3220438000173</v>
      </c>
      <c r="E62" s="5" t="s">
        <v>297</v>
      </c>
      <c r="F62" s="5" t="s">
        <v>262</v>
      </c>
      <c r="G62" s="5" t="s">
        <v>263</v>
      </c>
      <c r="H62" s="5" t="s">
        <v>264</v>
      </c>
      <c r="I62" s="5" t="s">
        <v>265</v>
      </c>
      <c r="J62" s="5" t="s">
        <v>229</v>
      </c>
      <c r="K62" s="5" t="s">
        <v>230</v>
      </c>
      <c r="L62" s="5" t="s">
        <v>231</v>
      </c>
      <c r="M62" s="5" t="s">
        <v>232</v>
      </c>
      <c r="N62" s="2" t="s">
        <v>253</v>
      </c>
      <c r="O62" s="2">
        <v>2.073</v>
      </c>
      <c r="P62" s="2">
        <v>1.353</v>
      </c>
      <c r="Q62" s="2" t="s">
        <v>234</v>
      </c>
      <c r="R62" s="9">
        <v>2013</v>
      </c>
      <c r="S62" s="2">
        <v>3081199000</v>
      </c>
      <c r="T62" s="2">
        <v>350885000</v>
      </c>
      <c r="U62" s="2">
        <v>1262132000</v>
      </c>
      <c r="V62" s="2">
        <v>1276204000</v>
      </c>
      <c r="W62" s="2">
        <v>1006085000</v>
      </c>
      <c r="X62" s="2">
        <v>270119000</v>
      </c>
      <c r="Y62" s="2">
        <v>24258000</v>
      </c>
      <c r="Z62" s="2">
        <v>-4989000</v>
      </c>
      <c r="AA62" s="2">
        <v>167720000</v>
      </c>
      <c r="AB62" s="2">
        <v>0</v>
      </c>
      <c r="AC62" s="2">
        <v>6022300000</v>
      </c>
      <c r="AD62" s="2">
        <v>1833966000</v>
      </c>
      <c r="AE62" s="2">
        <v>0</v>
      </c>
      <c r="AF62" s="2">
        <v>0</v>
      </c>
      <c r="AG62" s="2">
        <v>116124000</v>
      </c>
      <c r="AH62" s="2">
        <v>116124000</v>
      </c>
      <c r="AI62" s="2">
        <v>70894000</v>
      </c>
      <c r="AJ62" s="2">
        <v>2713000</v>
      </c>
      <c r="AK62" s="2">
        <v>4114727000</v>
      </c>
      <c r="AL62" s="2"/>
      <c r="AM62" s="2"/>
      <c r="AN62" s="2">
        <v>0</v>
      </c>
      <c r="AO62" s="2">
        <v>9103499000</v>
      </c>
      <c r="AP62" s="2">
        <v>1688931000</v>
      </c>
      <c r="AQ62" s="2">
        <v>674714000</v>
      </c>
      <c r="AR62" s="2">
        <v>267463000</v>
      </c>
      <c r="AS62" s="2">
        <v>175208000</v>
      </c>
      <c r="AT62" s="2">
        <v>169234000</v>
      </c>
      <c r="AU62" s="2">
        <v>5974000</v>
      </c>
      <c r="AV62" s="2">
        <v>0</v>
      </c>
      <c r="AW62" s="2">
        <v>488493000</v>
      </c>
      <c r="AX62" s="2">
        <v>4566921000</v>
      </c>
      <c r="AY62" s="2">
        <v>3050429000</v>
      </c>
      <c r="AZ62" s="2">
        <v>2756344000</v>
      </c>
      <c r="BA62" s="2">
        <v>294085000</v>
      </c>
      <c r="BB62" s="2">
        <v>0</v>
      </c>
      <c r="BC62" s="2">
        <v>878968000</v>
      </c>
      <c r="BD62" s="2">
        <v>0</v>
      </c>
      <c r="BE62" s="2">
        <v>2847647000</v>
      </c>
      <c r="BF62" s="2">
        <v>2354173000</v>
      </c>
      <c r="BG62" s="2">
        <v>9103499000</v>
      </c>
      <c r="BH62" s="2">
        <v>4715036000</v>
      </c>
      <c r="BI62" s="2">
        <v>1042142000</v>
      </c>
      <c r="BJ62" s="2">
        <v>288565000</v>
      </c>
      <c r="BK62" s="2">
        <v>69467000</v>
      </c>
      <c r="BL62" s="2">
        <v>-9050000</v>
      </c>
      <c r="BM62" s="2">
        <v>78517000</v>
      </c>
      <c r="BN62" s="2">
        <v>-42626000</v>
      </c>
      <c r="BO62" s="2">
        <v>1</v>
      </c>
      <c r="BP62" s="2">
        <v>219902000</v>
      </c>
      <c r="BQ62" s="2">
        <v>40508000</v>
      </c>
      <c r="BR62" s="2">
        <v>252508000</v>
      </c>
      <c r="BS62" s="2">
        <v>217784000</v>
      </c>
      <c r="BT62" s="2">
        <v>0.34694519763999998</v>
      </c>
      <c r="BU62" s="2">
        <v>11.862960005</v>
      </c>
      <c r="BV62" s="2">
        <v>1612620</v>
      </c>
      <c r="BW62" s="2">
        <v>3225637</v>
      </c>
      <c r="BX62" s="2">
        <v>35.4</v>
      </c>
      <c r="BY62" s="2">
        <v>113.3</v>
      </c>
      <c r="BZ62" s="2">
        <v>68.7</v>
      </c>
      <c r="CA62" s="2">
        <v>219.7</v>
      </c>
      <c r="CB62" s="2">
        <v>541073</v>
      </c>
      <c r="CC62" s="2">
        <v>252508</v>
      </c>
      <c r="CD62" s="2">
        <v>4594056.1987969996</v>
      </c>
      <c r="CE62" s="2">
        <v>21.536732033</v>
      </c>
      <c r="CF62" s="2">
        <v>198447.35200000001</v>
      </c>
      <c r="CG62" s="2">
        <v>198447.35200000001</v>
      </c>
      <c r="CH62" s="2">
        <v>3198911000</v>
      </c>
      <c r="CI62" s="2">
        <v>-297777000</v>
      </c>
      <c r="CJ62" s="2">
        <v>215739000</v>
      </c>
      <c r="CK62" s="2">
        <v>-965253000</v>
      </c>
      <c r="CL62" s="2">
        <v>-650959000</v>
      </c>
      <c r="CM62" s="4">
        <v>-2.1145421388820074E-2</v>
      </c>
      <c r="CN62" s="4">
        <v>1.0600563250327743E-10</v>
      </c>
      <c r="CO62" s="2">
        <v>1727853000</v>
      </c>
      <c r="CP62" s="2">
        <v>0.18316215013768541</v>
      </c>
      <c r="CQ62" s="2">
        <v>-145169000</v>
      </c>
      <c r="CR62" s="2">
        <v>0.1985508818025537</v>
      </c>
      <c r="CS62" s="2">
        <v>2.8759328098139169E-4</v>
      </c>
      <c r="CT62" s="2">
        <v>1006655000</v>
      </c>
      <c r="CU62" s="2">
        <v>690912000</v>
      </c>
      <c r="CV62" s="2">
        <v>3667905000</v>
      </c>
      <c r="CW62" s="2">
        <v>-145169000</v>
      </c>
      <c r="CX62" s="2">
        <v>-35216000</v>
      </c>
      <c r="CY62" s="2">
        <v>-44866000</v>
      </c>
      <c r="CZ62" s="2">
        <v>0</v>
      </c>
      <c r="DA62" s="2">
        <v>-159808000</v>
      </c>
      <c r="DB62" s="5">
        <v>22.931924682060426</v>
      </c>
      <c r="DC62" s="5">
        <v>22.27402238820947</v>
      </c>
      <c r="DD62" s="5">
        <v>15.340273895242339</v>
      </c>
      <c r="DE62" s="5">
        <v>1.6132814912792912E-3</v>
      </c>
      <c r="DF62" s="2">
        <v>0.34694519763999998</v>
      </c>
      <c r="DG62" s="2">
        <v>2.196849539286295</v>
      </c>
      <c r="DH62" s="2">
        <v>0.68719203462317069</v>
      </c>
      <c r="DI62" s="2">
        <v>1.6037525016267817</v>
      </c>
      <c r="DJ62" s="2">
        <v>0.50166655700187368</v>
      </c>
      <c r="DK62" s="2">
        <v>0.35139356856083581</v>
      </c>
      <c r="DL62" s="2">
        <v>1.1233523677618751</v>
      </c>
      <c r="DM62" s="2">
        <v>0.51793667467860438</v>
      </c>
      <c r="DN62" s="2">
        <v>8.6249254270253668E-3</v>
      </c>
      <c r="DO62" s="5">
        <v>8.4713998411821579E-3</v>
      </c>
      <c r="DP62" s="5">
        <v>3.1698251408606735E-2</v>
      </c>
      <c r="DQ62" s="2">
        <v>-1.5000056571654482E-2</v>
      </c>
      <c r="DR62" s="2">
        <v>0.41384462453252191</v>
      </c>
      <c r="DS62" s="2">
        <v>0.351898215861703</v>
      </c>
      <c r="DT62" s="2">
        <v>2.7572588877764696E-2</v>
      </c>
      <c r="DU62" s="2">
        <v>2.9214693036799567E-2</v>
      </c>
      <c r="DV62" s="2">
        <v>0.10133454041178559</v>
      </c>
      <c r="DW62" s="5">
        <v>5.1549050847945692E-2</v>
      </c>
      <c r="DX62" s="5">
        <v>5.4619089398441574E-2</v>
      </c>
      <c r="DY62" s="5">
        <v>1.6335440492925186</v>
      </c>
      <c r="DZ62" s="6">
        <v>9.1429067518542409E-13</v>
      </c>
      <c r="EA62" s="6">
        <v>8.9801609835267861E-13</v>
      </c>
      <c r="EB62" s="6">
        <v>3.3601931898172615E-12</v>
      </c>
      <c r="EC62" s="6">
        <v>-1.5900904844631766E-12</v>
      </c>
      <c r="ED62" s="6">
        <v>4.3869861181651347E-11</v>
      </c>
      <c r="EE62" s="10">
        <v>248717000</v>
      </c>
      <c r="EF62" s="10">
        <v>325613000</v>
      </c>
      <c r="EG62" s="10">
        <v>116582000</v>
      </c>
      <c r="EH62" s="10">
        <v>3672894000</v>
      </c>
      <c r="EI62" s="5">
        <v>7</v>
      </c>
      <c r="EJ62" s="5">
        <v>1512000</v>
      </c>
      <c r="EK62" s="5">
        <v>1260000</v>
      </c>
      <c r="EL62" s="5">
        <v>0</v>
      </c>
      <c r="EM62" s="5">
        <v>0</v>
      </c>
      <c r="EN62" s="5">
        <v>252000</v>
      </c>
      <c r="EO62" s="5">
        <v>0</v>
      </c>
      <c r="EP62" s="5">
        <v>0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1512000</v>
      </c>
      <c r="EX62" s="5">
        <v>7</v>
      </c>
      <c r="EY62" s="5">
        <v>2992000</v>
      </c>
      <c r="EZ62" s="5">
        <v>1619000</v>
      </c>
      <c r="FA62" s="5">
        <v>75000</v>
      </c>
      <c r="FB62" s="5">
        <v>0</v>
      </c>
      <c r="FC62" s="5">
        <v>1298000</v>
      </c>
      <c r="FD62" s="5">
        <v>5048000</v>
      </c>
      <c r="FE62" s="5">
        <v>5048000</v>
      </c>
      <c r="FF62" s="5">
        <v>0</v>
      </c>
      <c r="FG62" s="5">
        <v>0</v>
      </c>
      <c r="FH62" s="5">
        <v>0</v>
      </c>
      <c r="FI62" s="5">
        <v>0</v>
      </c>
      <c r="FJ62" s="5">
        <v>0</v>
      </c>
      <c r="FK62" s="5">
        <v>0</v>
      </c>
      <c r="FL62" s="5">
        <v>8040000</v>
      </c>
      <c r="FM62" s="5">
        <v>3</v>
      </c>
      <c r="FN62" s="5">
        <v>227000</v>
      </c>
      <c r="FO62" s="5">
        <v>189000</v>
      </c>
      <c r="FP62" s="5">
        <v>0</v>
      </c>
      <c r="FQ62" s="5">
        <v>0</v>
      </c>
      <c r="FR62" s="5">
        <v>38000</v>
      </c>
      <c r="FS62" s="5">
        <v>0</v>
      </c>
      <c r="FT62" s="5">
        <v>0</v>
      </c>
      <c r="FU62" s="5">
        <v>0</v>
      </c>
      <c r="FV62" s="5">
        <v>0</v>
      </c>
      <c r="FW62" s="5">
        <v>0</v>
      </c>
      <c r="FX62" s="5">
        <v>0</v>
      </c>
      <c r="FY62" s="5">
        <v>0</v>
      </c>
      <c r="FZ62" s="5">
        <v>0</v>
      </c>
      <c r="GA62" s="5">
        <v>227000</v>
      </c>
      <c r="GB62" s="5">
        <v>18</v>
      </c>
      <c r="GC62" s="5">
        <v>6</v>
      </c>
      <c r="GD62" s="5">
        <v>6</v>
      </c>
      <c r="GE62" s="5">
        <v>6</v>
      </c>
      <c r="GF62" s="5">
        <v>2</v>
      </c>
      <c r="GG62" s="5">
        <v>0</v>
      </c>
      <c r="GH62" s="5">
        <v>1</v>
      </c>
      <c r="GI62" s="5">
        <v>1</v>
      </c>
      <c r="GJ62" s="5">
        <v>1</v>
      </c>
      <c r="GK62" s="5">
        <v>0</v>
      </c>
      <c r="GL62" s="5">
        <v>0</v>
      </c>
      <c r="GM62" s="5">
        <v>0</v>
      </c>
      <c r="GN62" s="5">
        <v>15</v>
      </c>
      <c r="GO62" s="5">
        <v>4.5</v>
      </c>
      <c r="GP62" s="5">
        <v>6.5</v>
      </c>
      <c r="GQ62" s="5">
        <v>4</v>
      </c>
      <c r="GR62" s="5">
        <v>0</v>
      </c>
      <c r="GS62" s="5">
        <v>0</v>
      </c>
      <c r="GT62" s="5">
        <v>0</v>
      </c>
      <c r="GU62" s="5">
        <v>0</v>
      </c>
      <c r="GV62" s="5">
        <v>19</v>
      </c>
      <c r="GW62" s="5">
        <v>6.5</v>
      </c>
      <c r="GX62" s="5">
        <v>6.5</v>
      </c>
      <c r="GY62" s="5">
        <v>6</v>
      </c>
      <c r="GZ62" s="5">
        <v>9</v>
      </c>
      <c r="HA62" s="5">
        <v>1.5</v>
      </c>
      <c r="HB62" s="5">
        <v>3.5</v>
      </c>
      <c r="HC62" s="5">
        <v>4</v>
      </c>
      <c r="HD62" s="5">
        <v>4</v>
      </c>
      <c r="HE62" s="5">
        <v>1</v>
      </c>
      <c r="HF62" s="5">
        <v>3</v>
      </c>
      <c r="HG62" s="5">
        <v>0</v>
      </c>
      <c r="HH62" s="69">
        <v>0</v>
      </c>
      <c r="HI62" s="5">
        <v>0</v>
      </c>
      <c r="HJ62" s="5">
        <v>0</v>
      </c>
      <c r="HK62" s="5">
        <v>0</v>
      </c>
      <c r="HL62" s="5">
        <v>0</v>
      </c>
      <c r="HM62" s="5">
        <v>0</v>
      </c>
      <c r="HN62" s="5">
        <v>0</v>
      </c>
      <c r="HO62" s="5">
        <v>0</v>
      </c>
      <c r="HP62" s="10">
        <v>0</v>
      </c>
      <c r="HQ62" s="11">
        <v>11.862960005</v>
      </c>
      <c r="HR62" s="20">
        <v>0.43880000000000002</v>
      </c>
      <c r="HS62" s="20">
        <v>4594056000</v>
      </c>
      <c r="HT62" s="20">
        <v>2528530400</v>
      </c>
      <c r="HU62" s="11">
        <v>0.351898215861703</v>
      </c>
      <c r="HV62" s="20">
        <v>22.248029130951821</v>
      </c>
      <c r="HW62" s="20">
        <v>21.650904101350537</v>
      </c>
      <c r="HX62" s="20">
        <v>7.5396284439642382E-3</v>
      </c>
      <c r="HY62" s="20">
        <v>2.1289119817158426E-2</v>
      </c>
      <c r="HZ62" s="20">
        <v>22.931924682060426</v>
      </c>
    </row>
    <row r="63" spans="1:234">
      <c r="A63" s="13">
        <v>2014</v>
      </c>
      <c r="B63" s="2">
        <v>262</v>
      </c>
      <c r="C63" s="3" t="s">
        <v>296</v>
      </c>
      <c r="D63" s="5">
        <v>3220438000173</v>
      </c>
      <c r="E63" s="5" t="s">
        <v>297</v>
      </c>
      <c r="F63" s="5" t="s">
        <v>262</v>
      </c>
      <c r="G63" s="5" t="s">
        <v>263</v>
      </c>
      <c r="H63" s="5" t="s">
        <v>264</v>
      </c>
      <c r="I63" s="5" t="s">
        <v>265</v>
      </c>
      <c r="J63" s="5" t="s">
        <v>229</v>
      </c>
      <c r="K63" s="5" t="s">
        <v>230</v>
      </c>
      <c r="L63" s="5" t="s">
        <v>231</v>
      </c>
      <c r="M63" s="5" t="s">
        <v>232</v>
      </c>
      <c r="N63" s="2" t="s">
        <v>253</v>
      </c>
      <c r="O63" s="2">
        <v>2.073</v>
      </c>
      <c r="P63" s="2">
        <v>1.353</v>
      </c>
      <c r="Q63" s="2" t="s">
        <v>234</v>
      </c>
      <c r="R63" s="9">
        <v>2014</v>
      </c>
      <c r="S63" s="2">
        <v>4386824000</v>
      </c>
      <c r="T63" s="2">
        <v>280098000</v>
      </c>
      <c r="U63" s="2">
        <v>1683565000</v>
      </c>
      <c r="V63" s="2">
        <v>2216141000</v>
      </c>
      <c r="W63" s="2">
        <v>1724476000</v>
      </c>
      <c r="X63" s="2">
        <v>491665000</v>
      </c>
      <c r="Y63" s="2">
        <v>20912000</v>
      </c>
      <c r="Z63" s="2">
        <v>-3346000</v>
      </c>
      <c r="AA63" s="2">
        <v>186108000</v>
      </c>
      <c r="AB63" s="2">
        <v>0</v>
      </c>
      <c r="AC63" s="2">
        <v>6881812000</v>
      </c>
      <c r="AD63" s="2">
        <v>2583488000</v>
      </c>
      <c r="AE63" s="2">
        <v>0</v>
      </c>
      <c r="AF63" s="2">
        <v>0</v>
      </c>
      <c r="AG63" s="2">
        <v>191871000</v>
      </c>
      <c r="AH63" s="2">
        <v>191871000</v>
      </c>
      <c r="AI63" s="2">
        <v>77464000</v>
      </c>
      <c r="AJ63" s="2">
        <v>3341000</v>
      </c>
      <c r="AK63" s="2">
        <v>4217519000</v>
      </c>
      <c r="AL63" s="2"/>
      <c r="AM63" s="2"/>
      <c r="AN63" s="2">
        <v>0</v>
      </c>
      <c r="AO63" s="2">
        <v>11268636000</v>
      </c>
      <c r="AP63" s="2">
        <v>3152614000</v>
      </c>
      <c r="AQ63" s="2">
        <v>1139843000</v>
      </c>
      <c r="AR63" s="2">
        <v>282900000</v>
      </c>
      <c r="AS63" s="2">
        <v>970716000</v>
      </c>
      <c r="AT63" s="2">
        <v>959855000</v>
      </c>
      <c r="AU63" s="2">
        <v>10861000</v>
      </c>
      <c r="AV63" s="2">
        <v>0</v>
      </c>
      <c r="AW63" s="2">
        <v>652960000</v>
      </c>
      <c r="AX63" s="2">
        <v>4670497000</v>
      </c>
      <c r="AY63" s="2">
        <v>3404177000</v>
      </c>
      <c r="AZ63" s="2">
        <v>2897754000</v>
      </c>
      <c r="BA63" s="2">
        <v>506423000</v>
      </c>
      <c r="BB63" s="2">
        <v>0</v>
      </c>
      <c r="BC63" s="2">
        <v>688461000</v>
      </c>
      <c r="BD63" s="2">
        <v>31614000</v>
      </c>
      <c r="BE63" s="2">
        <v>3445525000</v>
      </c>
      <c r="BF63" s="2">
        <v>2836367000</v>
      </c>
      <c r="BG63" s="2">
        <v>11268636000</v>
      </c>
      <c r="BH63" s="2">
        <v>6773453000</v>
      </c>
      <c r="BI63" s="2">
        <v>1700074000</v>
      </c>
      <c r="BJ63" s="2">
        <v>922841000</v>
      </c>
      <c r="BK63" s="2">
        <v>711932000</v>
      </c>
      <c r="BL63" s="2">
        <v>-68630000</v>
      </c>
      <c r="BM63" s="2">
        <v>780562000</v>
      </c>
      <c r="BN63" s="2">
        <v>-374076000</v>
      </c>
      <c r="BO63" s="2">
        <v>1</v>
      </c>
      <c r="BP63" s="2">
        <v>-656201000</v>
      </c>
      <c r="BQ63" s="2">
        <v>959490000</v>
      </c>
      <c r="BR63" s="2">
        <v>295111000</v>
      </c>
      <c r="BS63" s="2">
        <v>-70787000</v>
      </c>
      <c r="BT63" s="2">
        <v>3.2137289491000001</v>
      </c>
      <c r="BU63" s="2">
        <v>14.292793385</v>
      </c>
      <c r="BV63" s="2">
        <v>2411230</v>
      </c>
      <c r="BW63" s="2">
        <v>4374893</v>
      </c>
      <c r="BX63" s="2">
        <v>38.799999999999997</v>
      </c>
      <c r="BY63" s="2">
        <v>127</v>
      </c>
      <c r="BZ63" s="2">
        <v>69.400000000000006</v>
      </c>
      <c r="CA63" s="2">
        <v>227.1</v>
      </c>
      <c r="CB63" s="2">
        <v>1217952</v>
      </c>
      <c r="CC63" s="2">
        <v>295111</v>
      </c>
      <c r="CD63" s="2">
        <v>5496991.6503980001</v>
      </c>
      <c r="CE63" s="2">
        <v>26.171448593000001</v>
      </c>
      <c r="CF63" s="2">
        <v>198447.35200000001</v>
      </c>
      <c r="CG63" s="2">
        <v>198447.35200000001</v>
      </c>
      <c r="CH63" s="2">
        <v>3457199000</v>
      </c>
      <c r="CI63" s="2">
        <v>1305625000</v>
      </c>
      <c r="CJ63" s="2">
        <v>-70787000</v>
      </c>
      <c r="CK63" s="2">
        <v>1463683000</v>
      </c>
      <c r="CL63" s="2">
        <v>795508000</v>
      </c>
      <c r="CM63" s="4">
        <v>7.7765910558127149E-2</v>
      </c>
      <c r="CN63" s="4">
        <v>1.0984787277946644E-10</v>
      </c>
      <c r="CO63" s="2">
        <v>2058417000</v>
      </c>
      <c r="CP63" s="2">
        <v>0.22611272874309099</v>
      </c>
      <c r="CQ63" s="2">
        <v>718391000</v>
      </c>
      <c r="CR63" s="2">
        <v>0.14719900556917731</v>
      </c>
      <c r="CS63" s="2">
        <v>3.6700174295619737E-4</v>
      </c>
      <c r="CT63" s="2">
        <v>1727853000</v>
      </c>
      <c r="CU63" s="2">
        <v>695474000</v>
      </c>
      <c r="CV63" s="2">
        <v>5070033000</v>
      </c>
      <c r="CW63" s="2">
        <v>718391000</v>
      </c>
      <c r="CX63" s="2">
        <v>465129000</v>
      </c>
      <c r="CY63" s="2">
        <v>15437000</v>
      </c>
      <c r="CZ63" s="2">
        <v>0</v>
      </c>
      <c r="DA63" s="2">
        <v>265353000</v>
      </c>
      <c r="DB63" s="5">
        <v>23.145289128392182</v>
      </c>
      <c r="DC63" s="5">
        <v>22.636276838155354</v>
      </c>
      <c r="DD63" s="5">
        <v>15.519711527903677</v>
      </c>
      <c r="DE63" s="5">
        <v>1.5954003092120939E-3</v>
      </c>
      <c r="DF63" s="2">
        <v>3.2137289491000001</v>
      </c>
      <c r="DG63" s="2">
        <v>2.2705134921383534</v>
      </c>
      <c r="DH63" s="2">
        <v>0.6942376166911417</v>
      </c>
      <c r="DI63" s="2">
        <v>1.3555255004679982</v>
      </c>
      <c r="DJ63" s="2">
        <v>0.4144687076590281</v>
      </c>
      <c r="DK63" s="2">
        <v>0.30679835607432876</v>
      </c>
      <c r="DL63" s="2">
        <v>1.003388162906959</v>
      </c>
      <c r="DM63" s="2">
        <v>0.60108898716756842</v>
      </c>
      <c r="DN63" s="2">
        <v>6.9268543238063598E-2</v>
      </c>
      <c r="DO63" s="5">
        <v>7.6630358084707376E-2</v>
      </c>
      <c r="DP63" s="5">
        <v>8.189464989374047E-2</v>
      </c>
      <c r="DQ63" s="2">
        <v>6.2300796653650008E-2</v>
      </c>
      <c r="DR63" s="2">
        <v>0.32424968951156441</v>
      </c>
      <c r="DS63" s="2">
        <v>0.30728616947520515</v>
      </c>
      <c r="DT63" s="2">
        <v>0.2265437052408559</v>
      </c>
      <c r="DU63" s="2">
        <v>0.24806631695431175</v>
      </c>
      <c r="DV63" s="2">
        <v>0.26783755741142495</v>
      </c>
      <c r="DW63" s="5">
        <v>0.12466590722749073</v>
      </c>
      <c r="DX63" s="5">
        <v>0.13650969654094947</v>
      </c>
      <c r="DY63" s="5">
        <v>1.6961052213693666</v>
      </c>
      <c r="DZ63" s="6">
        <v>7.6090021252337803E-12</v>
      </c>
      <c r="EA63" s="6">
        <v>8.4176818259338938E-12</v>
      </c>
      <c r="EB63" s="6">
        <v>8.9959530828465485E-12</v>
      </c>
      <c r="EC63" s="6">
        <v>6.8436099848695545E-12</v>
      </c>
      <c r="ED63" s="6">
        <v>3.5618138642247824E-11</v>
      </c>
      <c r="EE63" s="13">
        <v>266857000</v>
      </c>
      <c r="EF63" s="13">
        <v>272839000</v>
      </c>
      <c r="EG63" s="13">
        <v>155778000</v>
      </c>
      <c r="EH63" s="13">
        <v>5073379000</v>
      </c>
      <c r="EI63" s="5">
        <v>7</v>
      </c>
      <c r="EJ63" s="5">
        <v>1404000</v>
      </c>
      <c r="EK63" s="5">
        <v>1170000</v>
      </c>
      <c r="EL63" s="5">
        <v>0</v>
      </c>
      <c r="EM63" s="5">
        <v>0</v>
      </c>
      <c r="EN63" s="5">
        <v>234000</v>
      </c>
      <c r="EO63" s="5">
        <v>0</v>
      </c>
      <c r="EP63" s="5">
        <v>0</v>
      </c>
      <c r="EQ63" s="5">
        <v>0</v>
      </c>
      <c r="ER63" s="5">
        <v>0</v>
      </c>
      <c r="ES63" s="5">
        <v>0</v>
      </c>
      <c r="ET63" s="5">
        <v>0</v>
      </c>
      <c r="EU63" s="5">
        <v>0</v>
      </c>
      <c r="EV63" s="5">
        <v>0</v>
      </c>
      <c r="EW63" s="5">
        <v>1404000</v>
      </c>
      <c r="EX63" s="5">
        <v>7</v>
      </c>
      <c r="EY63" s="5">
        <v>2609000</v>
      </c>
      <c r="EZ63" s="5">
        <v>2091000</v>
      </c>
      <c r="FA63" s="5">
        <v>100000</v>
      </c>
      <c r="FB63" s="5">
        <v>0</v>
      </c>
      <c r="FC63" s="5">
        <v>418000</v>
      </c>
      <c r="FD63" s="5">
        <v>5959000</v>
      </c>
      <c r="FE63" s="5">
        <v>0</v>
      </c>
      <c r="FF63" s="5">
        <v>4966000</v>
      </c>
      <c r="FG63" s="5">
        <v>0</v>
      </c>
      <c r="FH63" s="5">
        <v>993000</v>
      </c>
      <c r="FI63" s="5">
        <v>7000</v>
      </c>
      <c r="FJ63" s="5">
        <v>0</v>
      </c>
      <c r="FK63" s="5">
        <v>3543000</v>
      </c>
      <c r="FL63" s="5">
        <v>12118000</v>
      </c>
      <c r="FM63" s="5">
        <v>3</v>
      </c>
      <c r="FN63" s="5">
        <v>227000</v>
      </c>
      <c r="FO63" s="5">
        <v>189000</v>
      </c>
      <c r="FP63" s="5">
        <v>0</v>
      </c>
      <c r="FQ63" s="5">
        <v>0</v>
      </c>
      <c r="FR63" s="5">
        <v>38000</v>
      </c>
      <c r="FS63" s="5">
        <v>0</v>
      </c>
      <c r="FT63" s="5">
        <v>0</v>
      </c>
      <c r="FU63" s="5">
        <v>0</v>
      </c>
      <c r="FV63" s="5">
        <v>0</v>
      </c>
      <c r="FW63" s="5">
        <v>0</v>
      </c>
      <c r="FX63" s="5">
        <v>0</v>
      </c>
      <c r="FY63" s="5">
        <v>0</v>
      </c>
      <c r="FZ63" s="5">
        <v>0</v>
      </c>
      <c r="GA63" s="5">
        <v>227000</v>
      </c>
      <c r="GB63" s="5">
        <v>17</v>
      </c>
      <c r="GC63" s="5">
        <v>6</v>
      </c>
      <c r="GD63" s="5">
        <v>5</v>
      </c>
      <c r="GE63" s="5">
        <v>6</v>
      </c>
      <c r="GF63" s="5">
        <v>2</v>
      </c>
      <c r="GG63" s="5">
        <v>0</v>
      </c>
      <c r="GH63" s="5">
        <v>1</v>
      </c>
      <c r="GI63" s="5">
        <v>1</v>
      </c>
      <c r="GJ63" s="5">
        <v>1</v>
      </c>
      <c r="GK63" s="5">
        <v>0</v>
      </c>
      <c r="GL63" s="5">
        <v>0</v>
      </c>
      <c r="GM63" s="5">
        <v>0</v>
      </c>
      <c r="GN63" s="5">
        <v>11</v>
      </c>
      <c r="GO63" s="5">
        <v>2.5</v>
      </c>
      <c r="GP63" s="5">
        <v>5.5</v>
      </c>
      <c r="GQ63" s="5">
        <v>3</v>
      </c>
      <c r="GR63" s="5">
        <v>1</v>
      </c>
      <c r="GS63" s="5">
        <v>0.5</v>
      </c>
      <c r="GT63" s="5">
        <v>0.5</v>
      </c>
      <c r="GU63" s="5">
        <v>0</v>
      </c>
      <c r="GV63" s="5">
        <v>18</v>
      </c>
      <c r="GW63" s="5">
        <v>6.5</v>
      </c>
      <c r="GX63" s="5">
        <v>5.5</v>
      </c>
      <c r="GY63" s="5">
        <v>6</v>
      </c>
      <c r="GZ63" s="5">
        <v>8</v>
      </c>
      <c r="HA63" s="5">
        <v>2.5</v>
      </c>
      <c r="HB63" s="5">
        <v>3.5</v>
      </c>
      <c r="HC63" s="5">
        <v>2</v>
      </c>
      <c r="HD63" s="5">
        <v>4</v>
      </c>
      <c r="HE63" s="5">
        <v>1</v>
      </c>
      <c r="HF63" s="5">
        <v>3</v>
      </c>
      <c r="HG63" s="5">
        <v>0</v>
      </c>
      <c r="HH63" s="69">
        <v>0</v>
      </c>
      <c r="HI63" s="5">
        <v>0</v>
      </c>
      <c r="HJ63" s="5">
        <v>0</v>
      </c>
      <c r="HK63" s="5">
        <v>0</v>
      </c>
      <c r="HL63" s="5">
        <v>0</v>
      </c>
      <c r="HM63" s="5">
        <v>0</v>
      </c>
      <c r="HN63" s="5">
        <v>0</v>
      </c>
      <c r="HO63" s="5">
        <v>0</v>
      </c>
      <c r="HP63" s="13">
        <v>0</v>
      </c>
      <c r="HQ63" s="71">
        <v>14.292793385</v>
      </c>
      <c r="HR63" s="20">
        <v>0.43880000000000002</v>
      </c>
      <c r="HS63" s="72">
        <v>5496992000</v>
      </c>
      <c r="HT63" s="72">
        <v>3237037600</v>
      </c>
      <c r="HU63" s="71">
        <v>0.30728616947520515</v>
      </c>
      <c r="HV63" s="72">
        <v>22.427466870484601</v>
      </c>
      <c r="HW63" s="72">
        <v>21.8979244275166</v>
      </c>
      <c r="HX63" s="72">
        <v>5.6595669608992608E-2</v>
      </c>
      <c r="HY63" s="72">
        <v>2.3799276862604891E-2</v>
      </c>
      <c r="HZ63" s="72">
        <v>23.145289128392182</v>
      </c>
    </row>
    <row r="64" spans="1:234">
      <c r="A64" s="13">
        <v>2015</v>
      </c>
      <c r="B64" s="2">
        <v>262</v>
      </c>
      <c r="C64" s="3" t="s">
        <v>296</v>
      </c>
      <c r="D64" s="5">
        <v>3220438000173</v>
      </c>
      <c r="E64" s="5" t="s">
        <v>297</v>
      </c>
      <c r="F64" s="5" t="s">
        <v>262</v>
      </c>
      <c r="G64" s="5" t="s">
        <v>263</v>
      </c>
      <c r="H64" s="5" t="s">
        <v>264</v>
      </c>
      <c r="I64" s="5" t="s">
        <v>265</v>
      </c>
      <c r="J64" s="5" t="s">
        <v>229</v>
      </c>
      <c r="K64" s="5" t="s">
        <v>230</v>
      </c>
      <c r="L64" s="5" t="s">
        <v>231</v>
      </c>
      <c r="M64" s="5" t="s">
        <v>232</v>
      </c>
      <c r="N64" s="2" t="s">
        <v>253</v>
      </c>
      <c r="O64" s="2">
        <v>2.073</v>
      </c>
      <c r="P64" s="2">
        <v>1.353</v>
      </c>
      <c r="Q64" s="2" t="s">
        <v>234</v>
      </c>
      <c r="R64" s="9">
        <v>2015</v>
      </c>
      <c r="S64" s="2">
        <v>5158351000</v>
      </c>
      <c r="T64" s="2">
        <v>397866000</v>
      </c>
      <c r="U64" s="2">
        <v>2083474000</v>
      </c>
      <c r="V64" s="2">
        <v>2453924000</v>
      </c>
      <c r="W64" s="2">
        <v>1977709000</v>
      </c>
      <c r="X64" s="2">
        <v>476215000</v>
      </c>
      <c r="Y64" s="2">
        <v>11430000</v>
      </c>
      <c r="Z64" s="2">
        <v>-9482000</v>
      </c>
      <c r="AA64" s="2">
        <v>211657000</v>
      </c>
      <c r="AB64" s="2">
        <v>0</v>
      </c>
      <c r="AC64" s="2">
        <v>7427536000</v>
      </c>
      <c r="AD64" s="2">
        <v>3210698000</v>
      </c>
      <c r="AE64" s="2">
        <v>0</v>
      </c>
      <c r="AF64" s="2">
        <v>0</v>
      </c>
      <c r="AG64" s="2">
        <v>277587000</v>
      </c>
      <c r="AH64" s="2">
        <v>277587000</v>
      </c>
      <c r="AI64" s="2">
        <v>88646000</v>
      </c>
      <c r="AJ64" s="2">
        <v>3552000</v>
      </c>
      <c r="AK64" s="2">
        <v>4124640000</v>
      </c>
      <c r="AL64" s="2"/>
      <c r="AM64" s="2"/>
      <c r="AN64" s="2">
        <v>0</v>
      </c>
      <c r="AO64" s="2">
        <v>12585887000</v>
      </c>
      <c r="AP64" s="2">
        <v>3131472000</v>
      </c>
      <c r="AQ64" s="2">
        <v>934780000</v>
      </c>
      <c r="AR64" s="2">
        <v>330659000</v>
      </c>
      <c r="AS64" s="2">
        <v>852690000</v>
      </c>
      <c r="AT64" s="2">
        <v>805387000</v>
      </c>
      <c r="AU64" s="2">
        <v>47303000</v>
      </c>
      <c r="AV64" s="2">
        <v>0</v>
      </c>
      <c r="AW64" s="2">
        <v>844399000</v>
      </c>
      <c r="AX64" s="2">
        <v>5225176000</v>
      </c>
      <c r="AY64" s="2">
        <v>3082448000</v>
      </c>
      <c r="AZ64" s="2">
        <v>2587266000</v>
      </c>
      <c r="BA64" s="2">
        <v>495182000</v>
      </c>
      <c r="BB64" s="2">
        <v>0</v>
      </c>
      <c r="BC64" s="2">
        <v>1530230000</v>
      </c>
      <c r="BD64" s="2">
        <v>142502000</v>
      </c>
      <c r="BE64" s="2">
        <v>4229239000</v>
      </c>
      <c r="BF64" s="2">
        <v>3479252000</v>
      </c>
      <c r="BG64" s="2">
        <v>12585887000</v>
      </c>
      <c r="BH64" s="2">
        <v>7134673000</v>
      </c>
      <c r="BI64" s="2">
        <v>1685663000</v>
      </c>
      <c r="BJ64" s="2">
        <v>693514000</v>
      </c>
      <c r="BK64" s="2">
        <v>1121063000</v>
      </c>
      <c r="BL64" s="2">
        <v>161215000</v>
      </c>
      <c r="BM64" s="2">
        <v>959848000</v>
      </c>
      <c r="BN64" s="2">
        <v>1169504000</v>
      </c>
      <c r="BO64" s="2">
        <v>0</v>
      </c>
      <c r="BP64" s="2">
        <v>-935379000</v>
      </c>
      <c r="BQ64" s="2">
        <v>-116357000</v>
      </c>
      <c r="BR64" s="2">
        <v>320502000</v>
      </c>
      <c r="BS64" s="2">
        <v>117768000</v>
      </c>
      <c r="BT64" s="2">
        <v>4.0734930690000004</v>
      </c>
      <c r="BU64" s="2">
        <v>17.520008020999999</v>
      </c>
      <c r="BV64" s="2">
        <v>1453798</v>
      </c>
      <c r="BW64" s="2">
        <v>3935138</v>
      </c>
      <c r="BX64" s="2">
        <v>31.3</v>
      </c>
      <c r="BY64" s="2">
        <v>93</v>
      </c>
      <c r="BZ64" s="2">
        <v>66.400000000000006</v>
      </c>
      <c r="CA64" s="2">
        <v>197.6</v>
      </c>
      <c r="CB64" s="2">
        <v>1014016</v>
      </c>
      <c r="CC64" s="2">
        <v>320502</v>
      </c>
      <c r="CD64" s="2">
        <v>6799630.9324770002</v>
      </c>
      <c r="CE64" s="2">
        <v>33.171193191</v>
      </c>
      <c r="CF64" s="2">
        <v>198587.35200000001</v>
      </c>
      <c r="CG64" s="2">
        <v>198587.35200000001</v>
      </c>
      <c r="CH64" s="2">
        <v>3209727000</v>
      </c>
      <c r="CI64" s="2">
        <v>771527000</v>
      </c>
      <c r="CJ64" s="2">
        <v>117768000</v>
      </c>
      <c r="CK64" s="2">
        <v>-21142000</v>
      </c>
      <c r="CL64" s="2">
        <v>-118026000</v>
      </c>
      <c r="CM64" s="4">
        <v>4.9389695256817238E-2</v>
      </c>
      <c r="CN64" s="4">
        <v>8.8741884998326334E-11</v>
      </c>
      <c r="CO64" s="2">
        <v>361220000</v>
      </c>
      <c r="CP64" s="2">
        <v>3.2055343699095434E-2</v>
      </c>
      <c r="CQ64" s="2">
        <v>253233000</v>
      </c>
      <c r="CR64" s="2">
        <v>9.5829699353142655E-3</v>
      </c>
      <c r="CS64" s="2">
        <v>3.1521117551405514E-4</v>
      </c>
      <c r="CT64" s="2">
        <v>2058417000</v>
      </c>
      <c r="CU64" s="2">
        <v>1023570000</v>
      </c>
      <c r="CV64" s="2">
        <v>5439528000</v>
      </c>
      <c r="CW64" s="2">
        <v>253233000</v>
      </c>
      <c r="CX64" s="2">
        <v>-205063000</v>
      </c>
      <c r="CY64" s="2">
        <v>47759000</v>
      </c>
      <c r="CZ64" s="2">
        <v>0</v>
      </c>
      <c r="DA64" s="2">
        <v>496573000</v>
      </c>
      <c r="DB64" s="5">
        <v>23.255841943781068</v>
      </c>
      <c r="DC64" s="5">
        <v>22.68823225641151</v>
      </c>
      <c r="DD64" s="5">
        <v>15.732378894037678</v>
      </c>
      <c r="DE64" s="5">
        <v>1.6077670078415999E-3</v>
      </c>
      <c r="DF64" s="2">
        <v>4.0734930690000004</v>
      </c>
      <c r="DG64" s="2">
        <v>1.9759223822536396</v>
      </c>
      <c r="DH64" s="2">
        <v>0.66396973054024722</v>
      </c>
      <c r="DI64" s="2">
        <v>1.2354884649460576</v>
      </c>
      <c r="DJ64" s="2">
        <v>0.41516152179024013</v>
      </c>
      <c r="DK64" s="2">
        <v>0.25502588732919657</v>
      </c>
      <c r="DL64" s="2">
        <v>0.75893724615705094</v>
      </c>
      <c r="DM64" s="2">
        <v>0.56687883817803231</v>
      </c>
      <c r="DN64" s="2">
        <v>7.6263834245452869E-2</v>
      </c>
      <c r="DO64" s="5">
        <v>8.0475136727739219E-2</v>
      </c>
      <c r="DP64" s="5">
        <v>5.5102512838387949E-2</v>
      </c>
      <c r="DQ64" s="2">
        <v>1.4245003153134936E-2</v>
      </c>
      <c r="DR64" s="2">
        <v>0.13610617870094613</v>
      </c>
      <c r="DS64" s="2">
        <v>0.25556614571007008</v>
      </c>
      <c r="DT64" s="2">
        <v>0.22695525128752478</v>
      </c>
      <c r="DU64" s="2">
        <v>0.25013094865197155</v>
      </c>
      <c r="DV64" s="2">
        <v>0.16398080127417722</v>
      </c>
      <c r="DW64" s="5">
        <v>0.20575923942818081</v>
      </c>
      <c r="DX64" s="5">
        <v>0.22677049092323881</v>
      </c>
      <c r="DY64" s="5">
        <v>1.9493711905226772</v>
      </c>
      <c r="DZ64" s="6">
        <v>6.7677964081413998E-12</v>
      </c>
      <c r="EA64" s="6">
        <v>7.1415153287176209E-12</v>
      </c>
      <c r="EB64" s="6">
        <v>4.8899008574230232E-12</v>
      </c>
      <c r="EC64" s="6">
        <v>1.2641284316162965E-12</v>
      </c>
      <c r="ED64" s="6">
        <v>1.2078318857841014E-11</v>
      </c>
      <c r="EE64" s="13">
        <v>428616000</v>
      </c>
      <c r="EF64" s="13">
        <v>327091000</v>
      </c>
      <c r="EG64" s="13">
        <v>267863000</v>
      </c>
      <c r="EH64" s="13">
        <v>5449010000</v>
      </c>
      <c r="EI64" s="5">
        <v>7</v>
      </c>
      <c r="EJ64" s="5">
        <v>1582200</v>
      </c>
      <c r="EK64" s="5">
        <v>1318500</v>
      </c>
      <c r="EL64" s="5">
        <v>0</v>
      </c>
      <c r="EM64" s="5">
        <v>0</v>
      </c>
      <c r="EN64" s="5">
        <v>263700</v>
      </c>
      <c r="EO64" s="5">
        <v>0</v>
      </c>
      <c r="EP64" s="5">
        <v>0</v>
      </c>
      <c r="EQ64" s="5">
        <v>0</v>
      </c>
      <c r="ER64" s="5">
        <v>0</v>
      </c>
      <c r="ES64" s="5">
        <v>0</v>
      </c>
      <c r="ET64" s="5">
        <v>0</v>
      </c>
      <c r="EU64" s="5">
        <v>0</v>
      </c>
      <c r="EV64" s="5">
        <v>0</v>
      </c>
      <c r="EW64" s="5">
        <v>1582200</v>
      </c>
      <c r="EX64" s="5">
        <v>5.83</v>
      </c>
      <c r="EY64" s="5">
        <v>2316270</v>
      </c>
      <c r="EZ64" s="5">
        <v>1853670</v>
      </c>
      <c r="FA64" s="5">
        <v>91870</v>
      </c>
      <c r="FB64" s="5">
        <v>0</v>
      </c>
      <c r="FC64" s="5">
        <v>370730</v>
      </c>
      <c r="FD64" s="5">
        <v>9559000</v>
      </c>
      <c r="FE64" s="5">
        <v>0</v>
      </c>
      <c r="FF64" s="5">
        <v>7965830</v>
      </c>
      <c r="FG64" s="5">
        <v>0</v>
      </c>
      <c r="FH64" s="5">
        <v>1593170</v>
      </c>
      <c r="FI64" s="5">
        <v>5830</v>
      </c>
      <c r="FJ64" s="5">
        <v>0</v>
      </c>
      <c r="FK64" s="5">
        <v>7859000</v>
      </c>
      <c r="FL64" s="5">
        <v>19740100</v>
      </c>
      <c r="FM64" s="5">
        <v>3</v>
      </c>
      <c r="FN64" s="5">
        <v>219130</v>
      </c>
      <c r="FO64" s="5">
        <v>182610</v>
      </c>
      <c r="FP64" s="5">
        <v>0</v>
      </c>
      <c r="FQ64" s="5">
        <v>0</v>
      </c>
      <c r="FR64" s="5">
        <v>36520</v>
      </c>
      <c r="FS64" s="5">
        <v>0</v>
      </c>
      <c r="FT64" s="5">
        <v>0</v>
      </c>
      <c r="FU64" s="5">
        <v>0</v>
      </c>
      <c r="FV64" s="5">
        <v>0</v>
      </c>
      <c r="FW64" s="5">
        <v>0</v>
      </c>
      <c r="FX64" s="5">
        <v>0</v>
      </c>
      <c r="FY64" s="5">
        <v>0</v>
      </c>
      <c r="FZ64" s="5">
        <v>0</v>
      </c>
      <c r="GA64" s="5">
        <v>219130</v>
      </c>
      <c r="GB64" s="5">
        <v>17</v>
      </c>
      <c r="GC64" s="5">
        <v>6</v>
      </c>
      <c r="GD64" s="5">
        <v>6</v>
      </c>
      <c r="GE64" s="5">
        <v>5</v>
      </c>
      <c r="GF64" s="5">
        <v>2</v>
      </c>
      <c r="GG64" s="5">
        <v>0</v>
      </c>
      <c r="GH64" s="5">
        <v>1</v>
      </c>
      <c r="GI64" s="5">
        <v>1</v>
      </c>
      <c r="GJ64" s="5">
        <v>0</v>
      </c>
      <c r="GK64" s="5">
        <v>0</v>
      </c>
      <c r="GL64" s="5">
        <v>0</v>
      </c>
      <c r="GM64" s="5">
        <v>0</v>
      </c>
      <c r="GN64" s="5">
        <v>17</v>
      </c>
      <c r="GO64" s="5">
        <v>6</v>
      </c>
      <c r="GP64" s="5">
        <v>6</v>
      </c>
      <c r="GQ64" s="5">
        <v>5</v>
      </c>
      <c r="GR64" s="5">
        <v>0</v>
      </c>
      <c r="GS64" s="5">
        <v>0</v>
      </c>
      <c r="GT64" s="5">
        <v>0</v>
      </c>
      <c r="GU64" s="5">
        <v>0</v>
      </c>
      <c r="GV64" s="5">
        <v>17</v>
      </c>
      <c r="GW64" s="5">
        <v>6</v>
      </c>
      <c r="GX64" s="5">
        <v>6</v>
      </c>
      <c r="GY64" s="5">
        <v>5</v>
      </c>
      <c r="GZ64" s="5">
        <v>9</v>
      </c>
      <c r="HA64" s="5">
        <v>2</v>
      </c>
      <c r="HB64" s="5">
        <v>6</v>
      </c>
      <c r="HC64" s="5">
        <v>1</v>
      </c>
      <c r="HD64" s="5">
        <v>3</v>
      </c>
      <c r="HE64" s="5">
        <v>1</v>
      </c>
      <c r="HF64" s="5">
        <v>2</v>
      </c>
      <c r="HG64" s="5">
        <v>0</v>
      </c>
      <c r="HH64" s="69">
        <v>0</v>
      </c>
      <c r="HI64" s="5">
        <v>0</v>
      </c>
      <c r="HJ64" s="5">
        <v>0</v>
      </c>
      <c r="HK64" s="5">
        <v>0</v>
      </c>
      <c r="HL64" s="5">
        <v>0</v>
      </c>
      <c r="HM64" s="5">
        <v>0</v>
      </c>
      <c r="HN64" s="5">
        <v>0</v>
      </c>
      <c r="HO64" s="5">
        <v>0</v>
      </c>
      <c r="HP64" s="13">
        <v>0</v>
      </c>
      <c r="HQ64" s="71">
        <v>17.520008020999999</v>
      </c>
      <c r="HR64" s="20">
        <v>0.26119999999999999</v>
      </c>
      <c r="HS64" s="72">
        <v>6799631000</v>
      </c>
      <c r="HT64" s="72">
        <v>4348839800</v>
      </c>
      <c r="HU64" s="71">
        <v>0.25556614571007008</v>
      </c>
      <c r="HV64" s="72">
        <v>22.640134182950206</v>
      </c>
      <c r="HW64" s="72">
        <v>22.193174933829184</v>
      </c>
      <c r="HX64" s="72">
        <v>6.4237188844934012E-2</v>
      </c>
      <c r="HY64" s="72">
        <v>2.5376177726435637E-2</v>
      </c>
      <c r="HZ64" s="72">
        <v>23.255841943781068</v>
      </c>
    </row>
    <row r="65" spans="1:234">
      <c r="A65" s="13">
        <v>2016</v>
      </c>
      <c r="B65" s="2">
        <v>262</v>
      </c>
      <c r="C65" s="3" t="s">
        <v>296</v>
      </c>
      <c r="D65" s="5">
        <v>3220438000173</v>
      </c>
      <c r="E65" s="5" t="s">
        <v>297</v>
      </c>
      <c r="F65" s="5" t="s">
        <v>262</v>
      </c>
      <c r="G65" s="5" t="s">
        <v>263</v>
      </c>
      <c r="H65" s="5" t="s">
        <v>264</v>
      </c>
      <c r="I65" s="5" t="s">
        <v>265</v>
      </c>
      <c r="J65" s="5" t="s">
        <v>229</v>
      </c>
      <c r="K65" s="5" t="s">
        <v>230</v>
      </c>
      <c r="L65" s="5" t="s">
        <v>231</v>
      </c>
      <c r="M65" s="5" t="s">
        <v>232</v>
      </c>
      <c r="N65" s="2" t="s">
        <v>253</v>
      </c>
      <c r="O65" s="2">
        <v>2.073</v>
      </c>
      <c r="P65" s="2">
        <v>1.353</v>
      </c>
      <c r="Q65" s="2" t="s">
        <v>234</v>
      </c>
      <c r="R65" s="9">
        <v>2016</v>
      </c>
      <c r="S65" s="2">
        <v>5927532000</v>
      </c>
      <c r="T65" s="2">
        <v>920784000</v>
      </c>
      <c r="U65" s="2">
        <v>2137135000</v>
      </c>
      <c r="V65" s="2">
        <v>2616717000</v>
      </c>
      <c r="W65" s="2">
        <v>2292104000</v>
      </c>
      <c r="X65" s="2">
        <v>324613000</v>
      </c>
      <c r="Y65" s="2">
        <v>19987000</v>
      </c>
      <c r="Z65" s="2">
        <v>8557000</v>
      </c>
      <c r="AA65" s="2">
        <v>232909000</v>
      </c>
      <c r="AB65" s="2">
        <v>0</v>
      </c>
      <c r="AC65" s="2">
        <v>8291988000</v>
      </c>
      <c r="AD65" s="2">
        <v>3538270000</v>
      </c>
      <c r="AE65" s="2">
        <v>0</v>
      </c>
      <c r="AF65" s="2">
        <v>0</v>
      </c>
      <c r="AG65" s="2">
        <v>372004000</v>
      </c>
      <c r="AH65" s="2">
        <v>372004000</v>
      </c>
      <c r="AI65" s="2">
        <v>96322000</v>
      </c>
      <c r="AJ65" s="2">
        <v>8755000</v>
      </c>
      <c r="AK65" s="2">
        <v>4648641000</v>
      </c>
      <c r="AL65" s="2"/>
      <c r="AM65" s="2"/>
      <c r="AN65" s="2">
        <v>0</v>
      </c>
      <c r="AO65" s="2">
        <v>14219520000</v>
      </c>
      <c r="AP65" s="2">
        <v>3416305000</v>
      </c>
      <c r="AQ65" s="2">
        <v>943283000</v>
      </c>
      <c r="AR65" s="2">
        <v>366347000</v>
      </c>
      <c r="AS65" s="2">
        <v>986951000</v>
      </c>
      <c r="AT65" s="2">
        <v>868211000</v>
      </c>
      <c r="AU65" s="2">
        <v>118740000</v>
      </c>
      <c r="AV65" s="2">
        <v>0</v>
      </c>
      <c r="AW65" s="2">
        <v>1000172000</v>
      </c>
      <c r="AX65" s="2">
        <v>5931528000</v>
      </c>
      <c r="AY65" s="2">
        <v>3847380000</v>
      </c>
      <c r="AZ65" s="2">
        <v>2217653000</v>
      </c>
      <c r="BA65" s="2">
        <v>1629727000</v>
      </c>
      <c r="BB65" s="2">
        <v>0</v>
      </c>
      <c r="BC65" s="2">
        <v>1390226000</v>
      </c>
      <c r="BD65" s="2">
        <v>238395000</v>
      </c>
      <c r="BE65" s="2">
        <v>4871687000</v>
      </c>
      <c r="BF65" s="2">
        <v>4023998000</v>
      </c>
      <c r="BG65" s="2">
        <v>14219520000</v>
      </c>
      <c r="BH65" s="2">
        <v>7825601000</v>
      </c>
      <c r="BI65" s="2">
        <v>2022201000</v>
      </c>
      <c r="BJ65" s="2">
        <v>1052357000</v>
      </c>
      <c r="BK65" s="2">
        <v>1050012000</v>
      </c>
      <c r="BL65" s="2">
        <v>176886000</v>
      </c>
      <c r="BM65" s="2">
        <v>873126000</v>
      </c>
      <c r="BN65" s="2">
        <v>612282000</v>
      </c>
      <c r="BO65" s="2">
        <v>0</v>
      </c>
      <c r="BP65" s="2">
        <v>-689009000</v>
      </c>
      <c r="BQ65" s="2">
        <v>599645000</v>
      </c>
      <c r="BR65" s="2">
        <v>349935000</v>
      </c>
      <c r="BS65" s="2">
        <v>522918000</v>
      </c>
      <c r="BT65" s="2">
        <v>3.5856029773999998</v>
      </c>
      <c r="BU65" s="2">
        <v>20.254075320999998</v>
      </c>
      <c r="BV65" s="2">
        <v>1776412</v>
      </c>
      <c r="BW65" s="2">
        <v>4834331</v>
      </c>
      <c r="BX65" s="2">
        <v>34</v>
      </c>
      <c r="BY65" s="2">
        <v>99.2</v>
      </c>
      <c r="BZ65" s="2">
        <v>65.7</v>
      </c>
      <c r="CA65" s="2">
        <v>191.9</v>
      </c>
      <c r="CB65" s="2">
        <v>1402292</v>
      </c>
      <c r="CC65" s="2">
        <v>349935</v>
      </c>
      <c r="CD65" s="2">
        <v>10807972.604797</v>
      </c>
      <c r="CE65" s="2">
        <v>53.850791993000001</v>
      </c>
      <c r="CF65" s="2">
        <v>198675.967</v>
      </c>
      <c r="CG65" s="2">
        <v>198675.967</v>
      </c>
      <c r="CH65" s="2">
        <v>3440288000</v>
      </c>
      <c r="CI65" s="2">
        <v>769181000</v>
      </c>
      <c r="CJ65" s="2">
        <v>522918000</v>
      </c>
      <c r="CK65" s="2">
        <v>284833000</v>
      </c>
      <c r="CL65" s="2">
        <v>134261000</v>
      </c>
      <c r="CM65" s="4">
        <v>7.5752360560681978E-3</v>
      </c>
      <c r="CN65" s="4">
        <v>7.945407423410047E-11</v>
      </c>
      <c r="CO65" s="2">
        <v>690928000</v>
      </c>
      <c r="CP65" s="2">
        <v>5.4897044602418565E-2</v>
      </c>
      <c r="CQ65" s="2">
        <v>314395000</v>
      </c>
      <c r="CR65" s="2">
        <v>2.9917080933588549E-2</v>
      </c>
      <c r="CS65" s="2">
        <v>6.9562041991954953E-4</v>
      </c>
      <c r="CT65" s="2">
        <v>361220000</v>
      </c>
      <c r="CU65" s="2">
        <v>996737000</v>
      </c>
      <c r="CV65" s="2">
        <v>5811957000</v>
      </c>
      <c r="CW65" s="2">
        <v>314395000</v>
      </c>
      <c r="CX65" s="2">
        <v>8503000</v>
      </c>
      <c r="CY65" s="2">
        <v>35688000</v>
      </c>
      <c r="CZ65" s="2">
        <v>0</v>
      </c>
      <c r="DA65" s="2">
        <v>350137000</v>
      </c>
      <c r="DB65" s="5">
        <v>23.377881505477522</v>
      </c>
      <c r="DC65" s="5">
        <v>22.780666375535088</v>
      </c>
      <c r="DD65" s="5">
        <v>16.195794623903655</v>
      </c>
      <c r="DE65" s="5">
        <v>2.2185277101745247E-3</v>
      </c>
      <c r="DF65" s="2">
        <v>3.5856029773999998</v>
      </c>
      <c r="DG65" s="2">
        <v>1.9188082075059421</v>
      </c>
      <c r="DH65" s="2">
        <v>0.6573944127509227</v>
      </c>
      <c r="DI65" s="2">
        <v>1.2175511275662825</v>
      </c>
      <c r="DJ65" s="2">
        <v>0.41713981906562247</v>
      </c>
      <c r="DK65" s="2">
        <v>0.24194121883157799</v>
      </c>
      <c r="DL65" s="2">
        <v>0.70618001525960106</v>
      </c>
      <c r="DM65" s="2">
        <v>0.55034213531821041</v>
      </c>
      <c r="DN65" s="2">
        <v>6.1403338509316771E-2</v>
      </c>
      <c r="DO65" s="5">
        <v>6.5145513366016039E-2</v>
      </c>
      <c r="DP65" s="5">
        <v>7.4007913065982533E-2</v>
      </c>
      <c r="DQ65" s="2">
        <v>-6.0987993968854085E-3</v>
      </c>
      <c r="DR65" s="2">
        <v>-5.308536250185935E-2</v>
      </c>
      <c r="DS65" s="2">
        <v>0.24270129882055069</v>
      </c>
      <c r="DT65" s="2">
        <v>0.17922456840925946</v>
      </c>
      <c r="DU65" s="2">
        <v>0.19187629918098445</v>
      </c>
      <c r="DV65" s="2">
        <v>0.21601490407737606</v>
      </c>
      <c r="DW65" s="5">
        <v>0.18812518127704017</v>
      </c>
      <c r="DX65" s="5">
        <v>0.2014052196446823</v>
      </c>
      <c r="DY65" s="5">
        <v>1.9117092731919247</v>
      </c>
      <c r="DZ65" s="6">
        <v>4.8787454161408542E-12</v>
      </c>
      <c r="EA65" s="6">
        <v>5.1760764550020228E-12</v>
      </c>
      <c r="EB65" s="6">
        <v>5.8802302186554298E-12</v>
      </c>
      <c r="EC65" s="6">
        <v>-4.8457446001902036E-13</v>
      </c>
      <c r="ED65" s="6">
        <v>-4.2178483329668662E-12</v>
      </c>
      <c r="EE65" s="13">
        <v>560600000</v>
      </c>
      <c r="EF65" s="13">
        <v>328599000</v>
      </c>
      <c r="EG65" s="13">
        <v>107538000</v>
      </c>
      <c r="EH65" s="13">
        <v>5803400000</v>
      </c>
      <c r="EI65" s="13">
        <v>6</v>
      </c>
      <c r="EJ65" s="13">
        <v>2264010</v>
      </c>
      <c r="EK65" s="13">
        <v>1868500</v>
      </c>
      <c r="EL65" s="13">
        <v>22140</v>
      </c>
      <c r="EM65" s="13">
        <v>0</v>
      </c>
      <c r="EN65" s="13">
        <v>373370</v>
      </c>
      <c r="EO65" s="13">
        <v>2485840</v>
      </c>
      <c r="EP65" s="13">
        <v>0</v>
      </c>
      <c r="EQ65" s="13">
        <v>2071530</v>
      </c>
      <c r="ER65" s="13">
        <v>414310</v>
      </c>
      <c r="ES65" s="13">
        <v>0</v>
      </c>
      <c r="ET65" s="13">
        <v>0</v>
      </c>
      <c r="EU65" s="13">
        <v>0</v>
      </c>
      <c r="EV65" s="13">
        <v>0</v>
      </c>
      <c r="EW65" s="13">
        <v>4749850</v>
      </c>
      <c r="EX65" s="13">
        <v>3</v>
      </c>
      <c r="EY65" s="13">
        <v>1651770</v>
      </c>
      <c r="EZ65" s="13">
        <v>1320000</v>
      </c>
      <c r="FA65" s="13">
        <v>67770</v>
      </c>
      <c r="FB65" s="13">
        <v>0</v>
      </c>
      <c r="FC65" s="13">
        <v>264000</v>
      </c>
      <c r="FD65" s="13">
        <v>6089060</v>
      </c>
      <c r="FE65" s="13">
        <v>0</v>
      </c>
      <c r="FF65" s="13">
        <v>5074220</v>
      </c>
      <c r="FG65" s="13">
        <v>0</v>
      </c>
      <c r="FH65" s="13">
        <v>1014840</v>
      </c>
      <c r="FI65" s="13">
        <v>13440</v>
      </c>
      <c r="FJ65" s="13">
        <v>0</v>
      </c>
      <c r="FK65" s="13">
        <v>7859000</v>
      </c>
      <c r="FL65" s="13">
        <v>15613270</v>
      </c>
      <c r="FM65" s="13">
        <v>3</v>
      </c>
      <c r="FN65" s="13">
        <v>219200</v>
      </c>
      <c r="FO65" s="13">
        <v>182670</v>
      </c>
      <c r="FP65" s="13">
        <v>0</v>
      </c>
      <c r="FQ65" s="13">
        <v>0</v>
      </c>
      <c r="FR65" s="13">
        <v>36530</v>
      </c>
      <c r="FS65" s="13">
        <v>0</v>
      </c>
      <c r="FT65" s="13">
        <v>0</v>
      </c>
      <c r="FU65" s="13">
        <v>0</v>
      </c>
      <c r="FV65" s="13">
        <v>0</v>
      </c>
      <c r="FW65" s="13">
        <v>0</v>
      </c>
      <c r="FX65" s="13">
        <v>0</v>
      </c>
      <c r="FY65" s="13">
        <v>0</v>
      </c>
      <c r="FZ65" s="13">
        <v>0</v>
      </c>
      <c r="GA65" s="13">
        <v>219200</v>
      </c>
      <c r="GB65" s="5">
        <v>18</v>
      </c>
      <c r="GC65" s="13">
        <v>6</v>
      </c>
      <c r="GD65" s="13">
        <v>6</v>
      </c>
      <c r="GE65" s="13">
        <v>6</v>
      </c>
      <c r="GF65" s="13">
        <v>2</v>
      </c>
      <c r="GG65" s="13">
        <v>0</v>
      </c>
      <c r="GH65" s="13">
        <v>1</v>
      </c>
      <c r="GI65" s="13">
        <v>1</v>
      </c>
      <c r="GJ65" s="13">
        <v>0</v>
      </c>
      <c r="GK65" s="13">
        <v>0</v>
      </c>
      <c r="GL65" s="13">
        <v>0</v>
      </c>
      <c r="GM65" s="13">
        <v>0</v>
      </c>
      <c r="GN65" s="13">
        <v>18</v>
      </c>
      <c r="GO65" s="13">
        <v>6</v>
      </c>
      <c r="GP65" s="13">
        <v>6</v>
      </c>
      <c r="GQ65" s="13">
        <v>6</v>
      </c>
      <c r="GR65" s="13">
        <v>0</v>
      </c>
      <c r="GS65" s="13">
        <v>0</v>
      </c>
      <c r="GT65" s="13">
        <v>0</v>
      </c>
      <c r="GU65" s="13">
        <v>0</v>
      </c>
      <c r="GV65" s="13">
        <v>18</v>
      </c>
      <c r="GW65" s="13">
        <v>6</v>
      </c>
      <c r="GX65" s="13">
        <v>6</v>
      </c>
      <c r="GY65" s="13">
        <v>6</v>
      </c>
      <c r="GZ65" s="13">
        <v>10</v>
      </c>
      <c r="HA65" s="13">
        <v>2</v>
      </c>
      <c r="HB65" s="13">
        <v>5</v>
      </c>
      <c r="HC65" s="13">
        <v>3</v>
      </c>
      <c r="HD65" s="13">
        <v>2</v>
      </c>
      <c r="HE65" s="13">
        <v>1</v>
      </c>
      <c r="HF65" s="13">
        <v>1</v>
      </c>
      <c r="HG65" s="13">
        <v>0</v>
      </c>
      <c r="HH65" s="73">
        <v>0</v>
      </c>
      <c r="HI65" s="13">
        <v>0</v>
      </c>
      <c r="HJ65" s="13">
        <v>0</v>
      </c>
      <c r="HK65" s="13">
        <v>0</v>
      </c>
      <c r="HL65" s="13">
        <v>0</v>
      </c>
      <c r="HM65" s="13">
        <v>0</v>
      </c>
      <c r="HN65" s="13">
        <v>0</v>
      </c>
      <c r="HO65" s="13">
        <v>0</v>
      </c>
      <c r="HP65" s="13">
        <v>0</v>
      </c>
      <c r="HQ65" s="71">
        <v>20.254075320999998</v>
      </c>
      <c r="HR65" s="20">
        <v>0.29870000000000002</v>
      </c>
      <c r="HS65" s="72">
        <v>10807973000</v>
      </c>
      <c r="HT65" s="72">
        <v>6233654000</v>
      </c>
      <c r="HU65" s="71">
        <v>0.24270129882055069</v>
      </c>
      <c r="HV65" s="72">
        <v>23.103549939451671</v>
      </c>
      <c r="HW65" s="72">
        <v>22.553228514665921</v>
      </c>
      <c r="HX65" s="72">
        <v>5.0087274394634979E-2</v>
      </c>
      <c r="HY65" s="72">
        <v>2.5677227161753684E-2</v>
      </c>
      <c r="HZ65" s="72">
        <v>23.377881505477522</v>
      </c>
    </row>
    <row r="66" spans="1:234">
      <c r="A66" s="10">
        <v>2013</v>
      </c>
      <c r="B66" s="2">
        <v>264</v>
      </c>
      <c r="C66" s="3" t="s">
        <v>298</v>
      </c>
      <c r="D66" s="9">
        <v>8807432000110</v>
      </c>
      <c r="E66" s="5" t="s">
        <v>299</v>
      </c>
      <c r="F66" s="5" t="s">
        <v>300</v>
      </c>
      <c r="G66" s="5" t="s">
        <v>238</v>
      </c>
      <c r="H66" s="5" t="s">
        <v>280</v>
      </c>
      <c r="I66" s="5" t="s">
        <v>301</v>
      </c>
      <c r="J66" s="5" t="s">
        <v>229</v>
      </c>
      <c r="K66" s="5" t="s">
        <v>230</v>
      </c>
      <c r="L66" s="5" t="s">
        <v>231</v>
      </c>
      <c r="M66" s="5" t="s">
        <v>232</v>
      </c>
      <c r="N66" s="2" t="s">
        <v>253</v>
      </c>
      <c r="O66" s="2">
        <v>1.41</v>
      </c>
      <c r="P66" s="2">
        <v>0.92</v>
      </c>
      <c r="Q66" s="2" t="s">
        <v>234</v>
      </c>
      <c r="R66" s="9">
        <v>2013</v>
      </c>
      <c r="S66" s="2">
        <v>1270001000</v>
      </c>
      <c r="T66" s="2">
        <v>7132000</v>
      </c>
      <c r="U66" s="2">
        <v>732051000</v>
      </c>
      <c r="V66" s="2">
        <v>334632000</v>
      </c>
      <c r="W66" s="2"/>
      <c r="X66" s="2"/>
      <c r="Y66" s="2">
        <v>0</v>
      </c>
      <c r="Z66" s="2">
        <v>0</v>
      </c>
      <c r="AA66" s="2">
        <v>0</v>
      </c>
      <c r="AB66" s="2">
        <v>138671000</v>
      </c>
      <c r="AC66" s="2">
        <v>868650000</v>
      </c>
      <c r="AD66" s="2">
        <v>163507000</v>
      </c>
      <c r="AE66" s="2">
        <v>0</v>
      </c>
      <c r="AF66" s="2">
        <v>0</v>
      </c>
      <c r="AG66" s="2">
        <v>0</v>
      </c>
      <c r="AH66" s="2">
        <v>0</v>
      </c>
      <c r="AI66" s="2">
        <v>228000</v>
      </c>
      <c r="AJ66" s="2">
        <v>335614000</v>
      </c>
      <c r="AK66" s="2">
        <v>369301000</v>
      </c>
      <c r="AL66" s="2">
        <v>369301000</v>
      </c>
      <c r="AM66" s="2">
        <v>0</v>
      </c>
      <c r="AN66" s="2">
        <v>0</v>
      </c>
      <c r="AO66" s="2">
        <v>2138651000</v>
      </c>
      <c r="AP66" s="2">
        <v>290109000</v>
      </c>
      <c r="AQ66" s="2">
        <v>40429000</v>
      </c>
      <c r="AR66" s="2">
        <v>35517000</v>
      </c>
      <c r="AS66" s="2">
        <v>36692000</v>
      </c>
      <c r="AT66" s="2">
        <v>36692000</v>
      </c>
      <c r="AU66" s="2">
        <v>0</v>
      </c>
      <c r="AV66" s="2">
        <v>0</v>
      </c>
      <c r="AW66" s="2">
        <v>97799000</v>
      </c>
      <c r="AX66" s="2">
        <v>330900000</v>
      </c>
      <c r="AY66" s="2">
        <v>238214000</v>
      </c>
      <c r="AZ66" s="2">
        <v>238214000</v>
      </c>
      <c r="BA66" s="2">
        <v>0</v>
      </c>
      <c r="BB66" s="2">
        <v>0</v>
      </c>
      <c r="BC66" s="2">
        <v>41845000</v>
      </c>
      <c r="BD66" s="2">
        <v>8366000</v>
      </c>
      <c r="BE66" s="2">
        <v>1517642000</v>
      </c>
      <c r="BF66" s="2">
        <v>1517642000</v>
      </c>
      <c r="BG66" s="2">
        <v>2138651000</v>
      </c>
      <c r="BH66" s="2">
        <v>1731010000</v>
      </c>
      <c r="BI66" s="2">
        <v>694474000</v>
      </c>
      <c r="BJ66" s="2">
        <v>248545000</v>
      </c>
      <c r="BK66" s="2">
        <v>256736000</v>
      </c>
      <c r="BL66" s="2">
        <v>12029000</v>
      </c>
      <c r="BM66" s="2">
        <v>244707000</v>
      </c>
      <c r="BN66" s="2">
        <v>138139000</v>
      </c>
      <c r="BO66" s="2">
        <v>0</v>
      </c>
      <c r="BP66" s="2">
        <v>-721395000</v>
      </c>
      <c r="BQ66" s="2">
        <v>572256000</v>
      </c>
      <c r="BR66" s="2">
        <v>67203000</v>
      </c>
      <c r="BS66" s="2">
        <v>-11000000</v>
      </c>
      <c r="BT66" s="2">
        <v>0.84689295191000002</v>
      </c>
      <c r="BU66" s="2">
        <v>5.1723395191000003</v>
      </c>
      <c r="BV66" s="2">
        <v>-464277</v>
      </c>
      <c r="BW66" s="2">
        <v>274906</v>
      </c>
      <c r="BX66" s="2">
        <v>12.9</v>
      </c>
      <c r="BY66" s="2">
        <v>18.100000000000001</v>
      </c>
      <c r="BZ66" s="2">
        <v>29</v>
      </c>
      <c r="CA66" s="2">
        <v>40.9</v>
      </c>
      <c r="CB66" s="2">
        <v>315748</v>
      </c>
      <c r="CC66" s="2">
        <v>67203</v>
      </c>
      <c r="CD66" s="2">
        <v>5988600.1500000004</v>
      </c>
      <c r="CE66" s="2">
        <v>17.321231634</v>
      </c>
      <c r="CF66" s="2">
        <v>293415</v>
      </c>
      <c r="CG66" s="2">
        <v>295212</v>
      </c>
      <c r="CH66" s="2">
        <v>-648992000</v>
      </c>
      <c r="CI66" s="2">
        <v>758774000</v>
      </c>
      <c r="CJ66" s="2">
        <v>-11000000</v>
      </c>
      <c r="CK66" s="2">
        <v>96797000</v>
      </c>
      <c r="CL66" s="2">
        <v>22836000</v>
      </c>
      <c r="CM66" s="4">
        <v>0.56117130608722299</v>
      </c>
      <c r="CN66" s="4">
        <v>8.0657520103886889E-10</v>
      </c>
      <c r="CO66" s="2">
        <v>347722000</v>
      </c>
      <c r="CP66" s="2">
        <v>0.28046394205563757</v>
      </c>
      <c r="CQ66" s="2">
        <v>0</v>
      </c>
      <c r="CR66" s="2">
        <v>0.28046394205563757</v>
      </c>
      <c r="CS66" s="2">
        <v>0.27069792952145894</v>
      </c>
      <c r="CT66" s="2">
        <v>234851000</v>
      </c>
      <c r="CU66" s="2">
        <v>461736000</v>
      </c>
      <c r="CV66" s="2">
        <v>1036536000</v>
      </c>
      <c r="CW66" s="2">
        <v>0</v>
      </c>
      <c r="CX66" s="2">
        <v>4994000</v>
      </c>
      <c r="CY66" s="2">
        <v>11078000</v>
      </c>
      <c r="CZ66" s="2">
        <v>78504000</v>
      </c>
      <c r="DA66" s="2">
        <v>84588000</v>
      </c>
      <c r="DB66" s="5">
        <v>21.483441093379273</v>
      </c>
      <c r="DC66" s="5">
        <v>21.271970890131307</v>
      </c>
      <c r="DD66" s="5">
        <v>15.605368244950323</v>
      </c>
      <c r="DE66" s="5">
        <v>3.945989996323244E-3</v>
      </c>
      <c r="DF66" s="2">
        <v>0.84689295191000002</v>
      </c>
      <c r="DG66" s="2">
        <v>0.40919334072198843</v>
      </c>
      <c r="DH66" s="2">
        <v>0.29037416577085273</v>
      </c>
      <c r="DI66" s="2">
        <v>0.21803561050629858</v>
      </c>
      <c r="DJ66" s="2">
        <v>0.15472370199719357</v>
      </c>
      <c r="DK66" s="2">
        <v>-0.30345858206879012</v>
      </c>
      <c r="DL66" s="2">
        <v>-0.42763181303627601</v>
      </c>
      <c r="DM66" s="2">
        <v>0.80939339798779697</v>
      </c>
      <c r="DN66" s="2">
        <v>0.11442119354677317</v>
      </c>
      <c r="DO66" s="5">
        <v>0.14486300123044191</v>
      </c>
      <c r="DP66" s="5">
        <v>0.11621578275277265</v>
      </c>
      <c r="DQ66" s="2">
        <v>6.3133255496104781E-2</v>
      </c>
      <c r="DR66" s="2">
        <v>0.15021566661956898</v>
      </c>
      <c r="DS66" s="2">
        <v>-0.30065840562578933</v>
      </c>
      <c r="DT66" s="2">
        <v>0.16124158398357452</v>
      </c>
      <c r="DU66" s="2">
        <v>0.21999328441836724</v>
      </c>
      <c r="DV66" s="2">
        <v>0.16377050714200056</v>
      </c>
      <c r="DW66" s="5">
        <v>0.11675810237196915</v>
      </c>
      <c r="DX66" s="5">
        <v>0.1593013277882587</v>
      </c>
      <c r="DY66" s="5">
        <v>1.7991218999312539</v>
      </c>
      <c r="DZ66" s="6">
        <v>9.2289297188095895E-11</v>
      </c>
      <c r="EA66" s="6">
        <v>1.168429043405376E-10</v>
      </c>
      <c r="EB66" s="6">
        <v>9.3736768337707109E-11</v>
      </c>
      <c r="EC66" s="6">
        <v>5.0921718244008988E-11</v>
      </c>
      <c r="ED66" s="6">
        <v>1.2116023150286655E-10</v>
      </c>
      <c r="EE66" s="10">
        <v>183872000</v>
      </c>
      <c r="EF66" s="10">
        <v>277864000</v>
      </c>
      <c r="EG66" s="10">
        <v>0</v>
      </c>
      <c r="EH66" s="10">
        <v>1036536000</v>
      </c>
      <c r="EI66" s="5">
        <v>6.84</v>
      </c>
      <c r="EJ66" s="5">
        <v>1276800</v>
      </c>
      <c r="EK66" s="5">
        <v>1064000</v>
      </c>
      <c r="EL66" s="5">
        <v>0</v>
      </c>
      <c r="EM66" s="5">
        <v>0</v>
      </c>
      <c r="EN66" s="5">
        <v>212800</v>
      </c>
      <c r="EO66" s="5">
        <v>0</v>
      </c>
      <c r="EP66" s="5">
        <v>0</v>
      </c>
      <c r="EQ66" s="5">
        <v>0</v>
      </c>
      <c r="ER66" s="5">
        <v>0</v>
      </c>
      <c r="ES66" s="5">
        <v>0</v>
      </c>
      <c r="ET66" s="5">
        <v>0</v>
      </c>
      <c r="EU66" s="5">
        <v>0</v>
      </c>
      <c r="EV66" s="5">
        <v>4375997</v>
      </c>
      <c r="EW66" s="5">
        <v>5652797</v>
      </c>
      <c r="EX66" s="5">
        <v>7</v>
      </c>
      <c r="EY66" s="5">
        <v>6001740</v>
      </c>
      <c r="EZ66" s="5">
        <v>4482100</v>
      </c>
      <c r="FA66" s="5">
        <v>15000</v>
      </c>
      <c r="FB66" s="5">
        <v>0</v>
      </c>
      <c r="FC66" s="5">
        <v>1504640</v>
      </c>
      <c r="FD66" s="5">
        <v>5885000</v>
      </c>
      <c r="FE66" s="5">
        <v>0</v>
      </c>
      <c r="FF66" s="5">
        <v>5885000</v>
      </c>
      <c r="FG66" s="5">
        <v>0</v>
      </c>
      <c r="FH66" s="5">
        <v>0</v>
      </c>
      <c r="FI66" s="5">
        <v>0</v>
      </c>
      <c r="FJ66" s="5">
        <v>0</v>
      </c>
      <c r="FK66" s="5">
        <v>5549194</v>
      </c>
      <c r="FL66" s="5">
        <v>17435934</v>
      </c>
      <c r="FM66" s="5">
        <v>3</v>
      </c>
      <c r="FN66" s="5">
        <v>239760</v>
      </c>
      <c r="FO66" s="5">
        <v>199800</v>
      </c>
      <c r="FP66" s="5">
        <v>0</v>
      </c>
      <c r="FQ66" s="5">
        <v>0</v>
      </c>
      <c r="FR66" s="5">
        <v>39960</v>
      </c>
      <c r="FS66" s="5">
        <v>0</v>
      </c>
      <c r="FT66" s="5">
        <v>0</v>
      </c>
      <c r="FU66" s="5">
        <v>0</v>
      </c>
      <c r="FV66" s="5">
        <v>0</v>
      </c>
      <c r="FW66" s="5">
        <v>0</v>
      </c>
      <c r="FX66" s="5">
        <v>0</v>
      </c>
      <c r="FY66" s="5">
        <v>0</v>
      </c>
      <c r="FZ66" s="5">
        <v>0</v>
      </c>
      <c r="GA66" s="5">
        <v>239760</v>
      </c>
      <c r="GB66" s="5">
        <v>18</v>
      </c>
      <c r="GC66" s="5">
        <v>6</v>
      </c>
      <c r="GD66" s="5">
        <v>6</v>
      </c>
      <c r="GE66" s="5">
        <v>6</v>
      </c>
      <c r="GF66" s="5">
        <v>1</v>
      </c>
      <c r="GG66" s="5">
        <v>0</v>
      </c>
      <c r="GH66" s="5">
        <v>0</v>
      </c>
      <c r="GI66" s="5">
        <v>1</v>
      </c>
      <c r="GJ66" s="5">
        <v>1</v>
      </c>
      <c r="GK66" s="5">
        <v>0</v>
      </c>
      <c r="GL66" s="5">
        <v>0</v>
      </c>
      <c r="GM66" s="5">
        <v>0</v>
      </c>
      <c r="GN66" s="5">
        <v>0</v>
      </c>
      <c r="GO66" s="5">
        <v>0</v>
      </c>
      <c r="GP66" s="5">
        <v>0</v>
      </c>
      <c r="GQ66" s="5">
        <v>0</v>
      </c>
      <c r="GR66" s="5">
        <v>8</v>
      </c>
      <c r="GS66" s="5">
        <v>4.5</v>
      </c>
      <c r="GT66" s="5">
        <v>3.5</v>
      </c>
      <c r="GU66" s="5">
        <v>0</v>
      </c>
      <c r="GV66" s="5">
        <v>19</v>
      </c>
      <c r="GW66" s="5">
        <v>6.5</v>
      </c>
      <c r="GX66" s="5">
        <v>6.5</v>
      </c>
      <c r="GY66" s="5">
        <v>6</v>
      </c>
      <c r="GZ66" s="5">
        <v>11</v>
      </c>
      <c r="HA66" s="5">
        <v>4</v>
      </c>
      <c r="HB66" s="5">
        <v>5</v>
      </c>
      <c r="HC66" s="5">
        <v>2</v>
      </c>
      <c r="HD66" s="5">
        <v>4</v>
      </c>
      <c r="HE66" s="5">
        <v>1</v>
      </c>
      <c r="HF66" s="5">
        <v>3</v>
      </c>
      <c r="HG66" s="5">
        <v>0</v>
      </c>
      <c r="HH66" s="69">
        <v>2</v>
      </c>
      <c r="HI66" s="5">
        <v>1</v>
      </c>
      <c r="HJ66" s="5">
        <v>1</v>
      </c>
      <c r="HK66" s="5">
        <v>0</v>
      </c>
      <c r="HL66" s="5">
        <v>1</v>
      </c>
      <c r="HM66" s="5">
        <v>0</v>
      </c>
      <c r="HN66" s="5">
        <v>1</v>
      </c>
      <c r="HO66" s="5">
        <v>0</v>
      </c>
      <c r="HP66" s="10">
        <v>0</v>
      </c>
      <c r="HQ66" s="11">
        <v>5.1723395191000003</v>
      </c>
      <c r="HR66" s="20">
        <v>0.2492</v>
      </c>
      <c r="HS66" s="20">
        <v>5988600000</v>
      </c>
      <c r="HT66" s="20">
        <v>3010669600</v>
      </c>
      <c r="HU66" s="11">
        <v>-0.30065840562578933</v>
      </c>
      <c r="HV66" s="20">
        <v>22.51312349888487</v>
      </c>
      <c r="HW66" s="20">
        <v>21.825428349438738</v>
      </c>
      <c r="HX66" s="20">
        <v>0.11442119354677317</v>
      </c>
      <c r="HY66" s="20">
        <v>1.8005014355025922E-2</v>
      </c>
      <c r="HZ66" s="20">
        <v>21.483441093379273</v>
      </c>
    </row>
    <row r="67" spans="1:234">
      <c r="A67" s="13">
        <v>2014</v>
      </c>
      <c r="B67" s="2">
        <v>264</v>
      </c>
      <c r="C67" s="3" t="s">
        <v>298</v>
      </c>
      <c r="D67" s="5">
        <v>8807432000110</v>
      </c>
      <c r="E67" s="5" t="s">
        <v>299</v>
      </c>
      <c r="F67" s="5" t="s">
        <v>300</v>
      </c>
      <c r="G67" s="5" t="s">
        <v>238</v>
      </c>
      <c r="H67" s="5" t="s">
        <v>280</v>
      </c>
      <c r="I67" s="5" t="s">
        <v>301</v>
      </c>
      <c r="J67" s="5" t="s">
        <v>229</v>
      </c>
      <c r="K67" s="5" t="s">
        <v>230</v>
      </c>
      <c r="L67" s="5" t="s">
        <v>231</v>
      </c>
      <c r="M67" s="5" t="s">
        <v>232</v>
      </c>
      <c r="N67" s="2" t="s">
        <v>253</v>
      </c>
      <c r="O67" s="2">
        <v>1.41</v>
      </c>
      <c r="P67" s="2">
        <v>0.92</v>
      </c>
      <c r="Q67" s="2" t="s">
        <v>234</v>
      </c>
      <c r="R67" s="9">
        <v>2014</v>
      </c>
      <c r="S67" s="2">
        <v>1475750000</v>
      </c>
      <c r="T67" s="2">
        <v>48011000</v>
      </c>
      <c r="U67" s="2">
        <v>667070000</v>
      </c>
      <c r="V67" s="2">
        <v>451414000</v>
      </c>
      <c r="W67" s="2"/>
      <c r="X67" s="2"/>
      <c r="Y67" s="2">
        <v>0</v>
      </c>
      <c r="Z67" s="2">
        <v>0</v>
      </c>
      <c r="AA67" s="2">
        <v>0</v>
      </c>
      <c r="AB67" s="2">
        <v>243097000</v>
      </c>
      <c r="AC67" s="2">
        <v>2038436000</v>
      </c>
      <c r="AD67" s="2">
        <v>197069000</v>
      </c>
      <c r="AE67" s="2">
        <v>0</v>
      </c>
      <c r="AF67" s="2">
        <v>0</v>
      </c>
      <c r="AG67" s="2">
        <v>0</v>
      </c>
      <c r="AH67" s="2">
        <v>0</v>
      </c>
      <c r="AI67" s="2">
        <v>228000</v>
      </c>
      <c r="AJ67" s="2">
        <v>465711000</v>
      </c>
      <c r="AK67" s="2">
        <v>1375428000</v>
      </c>
      <c r="AL67" s="2">
        <v>1375428000</v>
      </c>
      <c r="AM67" s="2">
        <v>0</v>
      </c>
      <c r="AN67" s="2">
        <v>0</v>
      </c>
      <c r="AO67" s="2">
        <v>3514186000</v>
      </c>
      <c r="AP67" s="2">
        <v>398765000</v>
      </c>
      <c r="AQ67" s="2">
        <v>50344000</v>
      </c>
      <c r="AR67" s="2">
        <v>44096000</v>
      </c>
      <c r="AS67" s="2">
        <v>28464000</v>
      </c>
      <c r="AT67" s="2">
        <v>28464000</v>
      </c>
      <c r="AU67" s="2">
        <v>0</v>
      </c>
      <c r="AV67" s="2">
        <v>0</v>
      </c>
      <c r="AW67" s="2">
        <v>154247000</v>
      </c>
      <c r="AX67" s="2">
        <v>722561000</v>
      </c>
      <c r="AY67" s="2">
        <v>560709000</v>
      </c>
      <c r="AZ67" s="2">
        <v>560709000</v>
      </c>
      <c r="BA67" s="2">
        <v>0</v>
      </c>
      <c r="BB67" s="2">
        <v>0</v>
      </c>
      <c r="BC67" s="2">
        <v>73590000</v>
      </c>
      <c r="BD67" s="2">
        <v>46348000</v>
      </c>
      <c r="BE67" s="2">
        <v>2392860000</v>
      </c>
      <c r="BF67" s="2">
        <v>2392860000</v>
      </c>
      <c r="BG67" s="2">
        <v>3514186000</v>
      </c>
      <c r="BH67" s="2">
        <v>2404464000</v>
      </c>
      <c r="BI67" s="2">
        <v>1028625000</v>
      </c>
      <c r="BJ67" s="2">
        <v>424643000</v>
      </c>
      <c r="BK67" s="2">
        <v>432906000</v>
      </c>
      <c r="BL67" s="2">
        <v>7261000</v>
      </c>
      <c r="BM67" s="2">
        <v>425645000</v>
      </c>
      <c r="BN67" s="2">
        <v>487683000</v>
      </c>
      <c r="BO67" s="2">
        <v>0</v>
      </c>
      <c r="BP67" s="2">
        <v>-1205110000</v>
      </c>
      <c r="BQ67" s="2">
        <v>758306000</v>
      </c>
      <c r="BR67" s="2">
        <v>107301000</v>
      </c>
      <c r="BS67" s="2">
        <v>40879000</v>
      </c>
      <c r="BT67" s="2">
        <v>1.4003768377000001</v>
      </c>
      <c r="BU67" s="2">
        <v>7.6430398911999999</v>
      </c>
      <c r="BV67" s="2">
        <v>-125908</v>
      </c>
      <c r="BW67" s="2">
        <v>589173</v>
      </c>
      <c r="BX67" s="2">
        <v>16.8</v>
      </c>
      <c r="BY67" s="2">
        <v>24.6</v>
      </c>
      <c r="BZ67" s="2">
        <v>31.9</v>
      </c>
      <c r="CA67" s="2">
        <v>46.9</v>
      </c>
      <c r="CB67" s="2">
        <v>531944</v>
      </c>
      <c r="CC67" s="2">
        <v>107301</v>
      </c>
      <c r="CD67" s="2">
        <v>7457494.1399999997</v>
      </c>
      <c r="CE67" s="2">
        <v>20.382995611999998</v>
      </c>
      <c r="CF67" s="2">
        <v>313077</v>
      </c>
      <c r="CG67" s="2">
        <v>315429</v>
      </c>
      <c r="CH67" s="2">
        <v>-354424000</v>
      </c>
      <c r="CI67" s="2">
        <v>205749000</v>
      </c>
      <c r="CJ67" s="2">
        <v>40879000</v>
      </c>
      <c r="CK67" s="2">
        <v>108656000</v>
      </c>
      <c r="CL67" s="2">
        <v>-8228000</v>
      </c>
      <c r="CM67" s="4">
        <v>2.2387336222693652E-2</v>
      </c>
      <c r="CN67" s="4">
        <v>4.6758447264186631E-10</v>
      </c>
      <c r="CO67" s="2">
        <v>673454000</v>
      </c>
      <c r="CP67" s="2">
        <v>0.31489663343855545</v>
      </c>
      <c r="CQ67" s="2">
        <v>0</v>
      </c>
      <c r="CR67" s="2">
        <v>0.31489663343855545</v>
      </c>
      <c r="CS67" s="2">
        <v>0.21775923233851618</v>
      </c>
      <c r="CT67" s="2">
        <v>347722000</v>
      </c>
      <c r="CU67" s="2">
        <v>622196000</v>
      </c>
      <c r="CV67" s="2">
        <v>1375839000</v>
      </c>
      <c r="CW67" s="2">
        <v>0</v>
      </c>
      <c r="CX67" s="2">
        <v>9915000</v>
      </c>
      <c r="CY67" s="2">
        <v>8579000</v>
      </c>
      <c r="CZ67" s="2">
        <v>104426000</v>
      </c>
      <c r="DA67" s="2">
        <v>103090000</v>
      </c>
      <c r="DB67" s="5">
        <v>21.980073756443126</v>
      </c>
      <c r="DC67" s="5">
        <v>21.600592846642275</v>
      </c>
      <c r="DD67" s="5">
        <v>15.824730009584611</v>
      </c>
      <c r="DE67" s="5">
        <v>3.1165609939570221E-3</v>
      </c>
      <c r="DF67" s="2">
        <v>1.4003768377000001</v>
      </c>
      <c r="DG67" s="2">
        <v>0.46861329120801049</v>
      </c>
      <c r="DH67" s="2">
        <v>0.31908555779346909</v>
      </c>
      <c r="DI67" s="2">
        <v>0.30196543048903823</v>
      </c>
      <c r="DJ67" s="2">
        <v>0.20561262266709843</v>
      </c>
      <c r="DK67" s="2">
        <v>-0.10085521938793222</v>
      </c>
      <c r="DL67" s="2">
        <v>-0.1481173156808171</v>
      </c>
      <c r="DM67" s="2">
        <v>0.6842164871182117</v>
      </c>
      <c r="DN67" s="2">
        <v>0.1211219326467068</v>
      </c>
      <c r="DO67" s="5">
        <v>0.15059517902249792</v>
      </c>
      <c r="DP67" s="5">
        <v>0.12083680260521214</v>
      </c>
      <c r="DQ67" s="2">
        <v>5.1487883680601997E-2</v>
      </c>
      <c r="DR67" s="2">
        <v>0.13154009167342162</v>
      </c>
      <c r="DS67" s="2">
        <v>-9.8733107997129352E-2</v>
      </c>
      <c r="DT67" s="2">
        <v>0.17788128014175505</v>
      </c>
      <c r="DU67" s="2">
        <v>0.21769327825430085</v>
      </c>
      <c r="DV67" s="2">
        <v>0.17746253437309328</v>
      </c>
      <c r="DW67" s="5">
        <v>0.140073384987003</v>
      </c>
      <c r="DX67" s="5">
        <v>0.17142351544635445</v>
      </c>
      <c r="DY67" s="5">
        <v>1.7199151245350315</v>
      </c>
      <c r="DZ67" s="6">
        <v>5.6634735001974049E-11</v>
      </c>
      <c r="EA67" s="6">
        <v>7.0415967365642129E-11</v>
      </c>
      <c r="EB67" s="6">
        <v>5.6501412621887412E-11</v>
      </c>
      <c r="EC67" s="6">
        <v>2.4074934938240039E-11</v>
      </c>
      <c r="ED67" s="6">
        <v>6.1506104396379601E-11</v>
      </c>
      <c r="EE67" s="13">
        <v>238323000</v>
      </c>
      <c r="EF67" s="13">
        <v>383873000</v>
      </c>
      <c r="EG67" s="13">
        <v>0</v>
      </c>
      <c r="EH67" s="13">
        <v>1375839000</v>
      </c>
      <c r="EI67" s="5">
        <v>7.67</v>
      </c>
      <c r="EJ67" s="5">
        <v>2044800</v>
      </c>
      <c r="EK67" s="5">
        <v>1473000</v>
      </c>
      <c r="EL67" s="5">
        <v>0</v>
      </c>
      <c r="EM67" s="5">
        <v>231000</v>
      </c>
      <c r="EN67" s="5">
        <v>340800</v>
      </c>
      <c r="EO67" s="5">
        <v>0</v>
      </c>
      <c r="EP67" s="5">
        <v>0</v>
      </c>
      <c r="EQ67" s="5">
        <v>0</v>
      </c>
      <c r="ER67" s="5">
        <v>0</v>
      </c>
      <c r="ES67" s="5">
        <v>0</v>
      </c>
      <c r="ET67" s="5">
        <v>0</v>
      </c>
      <c r="EU67" s="5">
        <v>0</v>
      </c>
      <c r="EV67" s="5">
        <v>2593920</v>
      </c>
      <c r="EW67" s="5">
        <v>4638720</v>
      </c>
      <c r="EX67" s="5">
        <v>7</v>
      </c>
      <c r="EY67" s="5">
        <v>8546293</v>
      </c>
      <c r="EZ67" s="5">
        <v>6398200</v>
      </c>
      <c r="FA67" s="5">
        <v>15000</v>
      </c>
      <c r="FB67" s="5">
        <v>0</v>
      </c>
      <c r="FC67" s="5">
        <v>2133093</v>
      </c>
      <c r="FD67" s="5">
        <v>7078500</v>
      </c>
      <c r="FE67" s="5">
        <v>0</v>
      </c>
      <c r="FF67" s="5">
        <v>7078500</v>
      </c>
      <c r="FG67" s="5">
        <v>0</v>
      </c>
      <c r="FH67" s="5">
        <v>0</v>
      </c>
      <c r="FI67" s="5">
        <v>0</v>
      </c>
      <c r="FJ67" s="5">
        <v>0</v>
      </c>
      <c r="FK67" s="5">
        <v>11880023</v>
      </c>
      <c r="FL67" s="5">
        <v>27504816</v>
      </c>
      <c r="FM67" s="5">
        <v>3</v>
      </c>
      <c r="FN67" s="5">
        <v>267120</v>
      </c>
      <c r="FO67" s="5">
        <v>222600</v>
      </c>
      <c r="FP67" s="5">
        <v>0</v>
      </c>
      <c r="FQ67" s="5">
        <v>0</v>
      </c>
      <c r="FR67" s="5">
        <v>44520</v>
      </c>
      <c r="FS67" s="5">
        <v>0</v>
      </c>
      <c r="FT67" s="5">
        <v>0</v>
      </c>
      <c r="FU67" s="5">
        <v>0</v>
      </c>
      <c r="FV67" s="5">
        <v>0</v>
      </c>
      <c r="FW67" s="5">
        <v>0</v>
      </c>
      <c r="FX67" s="5">
        <v>0</v>
      </c>
      <c r="FY67" s="5">
        <v>0</v>
      </c>
      <c r="FZ67" s="5">
        <v>0</v>
      </c>
      <c r="GA67" s="5">
        <v>267120</v>
      </c>
      <c r="GB67" s="5">
        <v>20</v>
      </c>
      <c r="GC67" s="5">
        <v>8</v>
      </c>
      <c r="GD67" s="5">
        <v>6</v>
      </c>
      <c r="GE67" s="5">
        <v>6</v>
      </c>
      <c r="GF67" s="5">
        <v>2</v>
      </c>
      <c r="GG67" s="5">
        <v>1</v>
      </c>
      <c r="GH67" s="5">
        <v>0</v>
      </c>
      <c r="GI67" s="5">
        <v>1</v>
      </c>
      <c r="GJ67" s="5">
        <v>1</v>
      </c>
      <c r="GK67" s="5">
        <v>0</v>
      </c>
      <c r="GL67" s="5">
        <v>0</v>
      </c>
      <c r="GM67" s="5">
        <v>0</v>
      </c>
      <c r="GN67" s="5">
        <v>0</v>
      </c>
      <c r="GO67" s="5">
        <v>0</v>
      </c>
      <c r="GP67" s="5">
        <v>0</v>
      </c>
      <c r="GQ67" s="5">
        <v>0</v>
      </c>
      <c r="GR67" s="5">
        <v>9</v>
      </c>
      <c r="GS67" s="5">
        <v>5.5</v>
      </c>
      <c r="GT67" s="5">
        <v>3.5</v>
      </c>
      <c r="GU67" s="5">
        <v>0</v>
      </c>
      <c r="GV67" s="5">
        <v>21</v>
      </c>
      <c r="GW67" s="5">
        <v>8.5</v>
      </c>
      <c r="GX67" s="5">
        <v>6.5</v>
      </c>
      <c r="GY67" s="5">
        <v>6</v>
      </c>
      <c r="GZ67" s="5">
        <v>11</v>
      </c>
      <c r="HA67" s="5">
        <v>5</v>
      </c>
      <c r="HB67" s="5">
        <v>5</v>
      </c>
      <c r="HC67" s="5">
        <v>1</v>
      </c>
      <c r="HD67" s="5">
        <v>4</v>
      </c>
      <c r="HE67" s="5">
        <v>1</v>
      </c>
      <c r="HF67" s="5">
        <v>3</v>
      </c>
      <c r="HG67" s="5">
        <v>0</v>
      </c>
      <c r="HH67" s="69">
        <v>2</v>
      </c>
      <c r="HI67" s="5">
        <v>1</v>
      </c>
      <c r="HJ67" s="5">
        <v>1</v>
      </c>
      <c r="HK67" s="5">
        <v>0</v>
      </c>
      <c r="HL67" s="5">
        <v>1</v>
      </c>
      <c r="HM67" s="5">
        <v>0</v>
      </c>
      <c r="HN67" s="5">
        <v>1</v>
      </c>
      <c r="HO67" s="5">
        <v>0</v>
      </c>
      <c r="HP67" s="13">
        <v>0</v>
      </c>
      <c r="HQ67" s="71">
        <v>7.6430398911999999</v>
      </c>
      <c r="HR67" s="20">
        <v>0.24940000000000001</v>
      </c>
      <c r="HS67" s="72">
        <v>7457494000</v>
      </c>
      <c r="HT67" s="72">
        <v>4112386800</v>
      </c>
      <c r="HU67" s="71">
        <v>-9.8733107997129352E-2</v>
      </c>
      <c r="HV67" s="72">
        <v>22.732485269793685</v>
      </c>
      <c r="HW67" s="72">
        <v>22.137269426823192</v>
      </c>
      <c r="HX67" s="72">
        <v>0.1211219326467068</v>
      </c>
      <c r="HY67" s="72">
        <v>2.2062872920433744E-2</v>
      </c>
      <c r="HZ67" s="72">
        <v>21.980073756443126</v>
      </c>
    </row>
    <row r="68" spans="1:234">
      <c r="A68" s="13">
        <v>2015</v>
      </c>
      <c r="B68" s="2">
        <v>264</v>
      </c>
      <c r="C68" s="3" t="s">
        <v>298</v>
      </c>
      <c r="D68" s="5">
        <v>8807432000110</v>
      </c>
      <c r="E68" s="5" t="s">
        <v>299</v>
      </c>
      <c r="F68" s="5" t="s">
        <v>300</v>
      </c>
      <c r="G68" s="5" t="s">
        <v>238</v>
      </c>
      <c r="H68" s="5" t="s">
        <v>280</v>
      </c>
      <c r="I68" s="5" t="s">
        <v>301</v>
      </c>
      <c r="J68" s="5" t="s">
        <v>229</v>
      </c>
      <c r="K68" s="5" t="s">
        <v>230</v>
      </c>
      <c r="L68" s="5" t="s">
        <v>231</v>
      </c>
      <c r="M68" s="5" t="s">
        <v>232</v>
      </c>
      <c r="N68" s="2" t="s">
        <v>253</v>
      </c>
      <c r="O68" s="2">
        <v>1.41</v>
      </c>
      <c r="P68" s="2">
        <v>0.92</v>
      </c>
      <c r="Q68" s="2" t="s">
        <v>234</v>
      </c>
      <c r="R68" s="9">
        <v>2015</v>
      </c>
      <c r="S68" s="2">
        <v>2118041000</v>
      </c>
      <c r="T68" s="2">
        <v>48410000</v>
      </c>
      <c r="U68" s="2">
        <v>645350000</v>
      </c>
      <c r="V68" s="2">
        <v>1078764000</v>
      </c>
      <c r="W68" s="2"/>
      <c r="X68" s="2"/>
      <c r="Y68" s="2">
        <v>0</v>
      </c>
      <c r="Z68" s="2">
        <v>0</v>
      </c>
      <c r="AA68" s="2">
        <v>0</v>
      </c>
      <c r="AB68" s="2">
        <v>283341000</v>
      </c>
      <c r="AC68" s="2">
        <v>2242042000</v>
      </c>
      <c r="AD68" s="2">
        <v>217216000</v>
      </c>
      <c r="AE68" s="2">
        <v>0</v>
      </c>
      <c r="AF68" s="2">
        <v>0</v>
      </c>
      <c r="AG68" s="2">
        <v>0</v>
      </c>
      <c r="AH68" s="2">
        <v>0</v>
      </c>
      <c r="AI68" s="2">
        <v>228000</v>
      </c>
      <c r="AJ68" s="2">
        <v>535920000</v>
      </c>
      <c r="AK68" s="2">
        <v>1488678000</v>
      </c>
      <c r="AL68" s="2">
        <v>1488678000</v>
      </c>
      <c r="AM68" s="2">
        <v>0</v>
      </c>
      <c r="AN68" s="2">
        <v>0</v>
      </c>
      <c r="AO68" s="2">
        <v>4360083000</v>
      </c>
      <c r="AP68" s="2">
        <v>746183000</v>
      </c>
      <c r="AQ68" s="2">
        <v>59237000</v>
      </c>
      <c r="AR68" s="2">
        <v>82349000</v>
      </c>
      <c r="AS68" s="2">
        <v>291346000</v>
      </c>
      <c r="AT68" s="2">
        <v>291346000</v>
      </c>
      <c r="AU68" s="2">
        <v>0</v>
      </c>
      <c r="AV68" s="2">
        <v>0</v>
      </c>
      <c r="AW68" s="2">
        <v>190599000</v>
      </c>
      <c r="AX68" s="2">
        <v>933308000</v>
      </c>
      <c r="AY68" s="2">
        <v>758302000</v>
      </c>
      <c r="AZ68" s="2">
        <v>758302000</v>
      </c>
      <c r="BA68" s="2">
        <v>0</v>
      </c>
      <c r="BB68" s="2">
        <v>0</v>
      </c>
      <c r="BC68" s="2">
        <v>97095000</v>
      </c>
      <c r="BD68" s="2">
        <v>36078000</v>
      </c>
      <c r="BE68" s="2">
        <v>2680592000</v>
      </c>
      <c r="BF68" s="2">
        <v>2680592000</v>
      </c>
      <c r="BG68" s="2">
        <v>4360083000</v>
      </c>
      <c r="BH68" s="2">
        <v>2939422000</v>
      </c>
      <c r="BI68" s="2">
        <v>1278914000</v>
      </c>
      <c r="BJ68" s="2">
        <v>515895000</v>
      </c>
      <c r="BK68" s="2">
        <v>484235000</v>
      </c>
      <c r="BL68" s="2">
        <v>-439000</v>
      </c>
      <c r="BM68" s="2">
        <v>484674000</v>
      </c>
      <c r="BN68" s="2">
        <v>78267000</v>
      </c>
      <c r="BO68" s="2">
        <v>0</v>
      </c>
      <c r="BP68" s="2">
        <v>-270627000</v>
      </c>
      <c r="BQ68" s="2">
        <v>192759000</v>
      </c>
      <c r="BR68" s="2">
        <v>163602000</v>
      </c>
      <c r="BS68" s="2">
        <v>399000</v>
      </c>
      <c r="BT68" s="2">
        <v>1.5650808666</v>
      </c>
      <c r="BU68" s="2">
        <v>8.7092154340000008</v>
      </c>
      <c r="BV68" s="2">
        <v>355888</v>
      </c>
      <c r="BW68" s="2">
        <v>1049648</v>
      </c>
      <c r="BX68" s="2">
        <v>24.1</v>
      </c>
      <c r="BY68" s="2">
        <v>39.200000000000003</v>
      </c>
      <c r="BZ68" s="2">
        <v>38.5</v>
      </c>
      <c r="CA68" s="2">
        <v>62.7</v>
      </c>
      <c r="CB68" s="2">
        <v>679497</v>
      </c>
      <c r="CC68" s="2">
        <v>163602</v>
      </c>
      <c r="CD68" s="2">
        <v>4293642.5999999996</v>
      </c>
      <c r="CE68" s="2">
        <v>12.149558554</v>
      </c>
      <c r="CF68" s="2">
        <v>307788</v>
      </c>
      <c r="CG68" s="2">
        <v>316685</v>
      </c>
      <c r="CH68" s="2">
        <v>-438550000</v>
      </c>
      <c r="CI68" s="2">
        <v>642291000</v>
      </c>
      <c r="CJ68" s="2">
        <v>399000</v>
      </c>
      <c r="CK68" s="2">
        <v>347418000</v>
      </c>
      <c r="CL68" s="2">
        <v>262882000</v>
      </c>
      <c r="CM68" s="4">
        <v>0.15855518119985682</v>
      </c>
      <c r="CN68" s="4">
        <v>2.845609196553626E-10</v>
      </c>
      <c r="CO68" s="2">
        <v>534958000</v>
      </c>
      <c r="CP68" s="2">
        <v>0.15222814045699345</v>
      </c>
      <c r="CQ68" s="2">
        <v>0</v>
      </c>
      <c r="CR68" s="2">
        <v>0.15222814045699345</v>
      </c>
      <c r="CS68" s="2">
        <v>0.15250188806170192</v>
      </c>
      <c r="CT68" s="2">
        <v>673454000</v>
      </c>
      <c r="CU68" s="2">
        <v>783518000</v>
      </c>
      <c r="CV68" s="2">
        <v>1660508000</v>
      </c>
      <c r="CW68" s="2">
        <v>0</v>
      </c>
      <c r="CX68" s="2">
        <v>8893000</v>
      </c>
      <c r="CY68" s="2">
        <v>38253000</v>
      </c>
      <c r="CZ68" s="2">
        <v>40244000</v>
      </c>
      <c r="DA68" s="2">
        <v>69604000</v>
      </c>
      <c r="DB68" s="5">
        <v>22.195756930823407</v>
      </c>
      <c r="DC68" s="5">
        <v>21.801478800329498</v>
      </c>
      <c r="DD68" s="5">
        <v>15.272646021539527</v>
      </c>
      <c r="DE68" s="5">
        <v>1.6017516279985913E-3</v>
      </c>
      <c r="DF68" s="2">
        <v>1.5650808666</v>
      </c>
      <c r="DG68" s="2">
        <v>0.62653734697410124</v>
      </c>
      <c r="DH68" s="2">
        <v>0.38519702491902102</v>
      </c>
      <c r="DI68" s="2">
        <v>0.34817234401953001</v>
      </c>
      <c r="DJ68" s="2">
        <v>0.21405739294412515</v>
      </c>
      <c r="DK68" s="2">
        <v>-0.10058294761819901</v>
      </c>
      <c r="DL68" s="2">
        <v>-0.16360192076974042</v>
      </c>
      <c r="DM68" s="2">
        <v>0.67416652389415521</v>
      </c>
      <c r="DN68" s="2">
        <v>0.11116164531730245</v>
      </c>
      <c r="DO68" s="5">
        <v>0.12310323663060024</v>
      </c>
      <c r="DP68" s="5">
        <v>0.11832228881881376</v>
      </c>
      <c r="DQ68" s="2">
        <v>1.3538503739493033E-2</v>
      </c>
      <c r="DR68" s="2">
        <v>6.9782727684339824E-2</v>
      </c>
      <c r="DS68" s="2">
        <v>-9.9598185951964666E-2</v>
      </c>
      <c r="DT68" s="2">
        <v>0.18080856765968115</v>
      </c>
      <c r="DU68" s="2">
        <v>0.19106281088300431</v>
      </c>
      <c r="DV68" s="2">
        <v>0.1924556217432567</v>
      </c>
      <c r="DW68" s="5">
        <v>0.16979812668246416</v>
      </c>
      <c r="DX68" s="5">
        <v>0.17942793190908282</v>
      </c>
      <c r="DY68" s="5">
        <v>1.8180057167701678</v>
      </c>
      <c r="DZ68" s="6">
        <v>3.1632260021894816E-11</v>
      </c>
      <c r="EA68" s="6">
        <v>3.5030370228155323E-11</v>
      </c>
      <c r="EB68" s="6">
        <v>3.3669899322009068E-11</v>
      </c>
      <c r="EC68" s="6">
        <v>3.852529074867703E-12</v>
      </c>
      <c r="ED68" s="6">
        <v>1.9857437165915471E-11</v>
      </c>
      <c r="EE68" s="13">
        <v>335334000</v>
      </c>
      <c r="EF68" s="13">
        <v>448184000</v>
      </c>
      <c r="EG68" s="13">
        <v>0</v>
      </c>
      <c r="EH68" s="13">
        <v>1660508000</v>
      </c>
      <c r="EI68" s="5">
        <v>9</v>
      </c>
      <c r="EJ68" s="5">
        <v>2649600</v>
      </c>
      <c r="EK68" s="5">
        <v>1908000</v>
      </c>
      <c r="EL68" s="5">
        <v>0</v>
      </c>
      <c r="EM68" s="5">
        <v>360000</v>
      </c>
      <c r="EN68" s="5">
        <v>381600</v>
      </c>
      <c r="EO68" s="5">
        <v>0</v>
      </c>
      <c r="EP68" s="5">
        <v>0</v>
      </c>
      <c r="EQ68" s="5">
        <v>0</v>
      </c>
      <c r="ER68" s="5">
        <v>0</v>
      </c>
      <c r="ES68" s="5">
        <v>0</v>
      </c>
      <c r="ET68" s="5">
        <v>0</v>
      </c>
      <c r="EU68" s="5">
        <v>0</v>
      </c>
      <c r="EV68" s="5">
        <v>2454214</v>
      </c>
      <c r="EW68" s="5">
        <v>5103814</v>
      </c>
      <c r="EX68" s="5">
        <v>7</v>
      </c>
      <c r="EY68" s="5">
        <v>6999965.4900000002</v>
      </c>
      <c r="EZ68" s="5">
        <v>5230225</v>
      </c>
      <c r="FA68" s="5">
        <v>15000</v>
      </c>
      <c r="FB68" s="5">
        <v>0</v>
      </c>
      <c r="FC68" s="5">
        <v>1754740.49</v>
      </c>
      <c r="FD68" s="5">
        <v>7525803</v>
      </c>
      <c r="FE68" s="5">
        <v>0</v>
      </c>
      <c r="FF68" s="5">
        <v>7525803</v>
      </c>
      <c r="FG68" s="5">
        <v>0</v>
      </c>
      <c r="FH68" s="5">
        <v>0</v>
      </c>
      <c r="FI68" s="5">
        <v>0</v>
      </c>
      <c r="FJ68" s="5">
        <v>0</v>
      </c>
      <c r="FK68" s="5">
        <v>13869286</v>
      </c>
      <c r="FL68" s="5">
        <v>28395054.490000002</v>
      </c>
      <c r="FM68" s="5">
        <v>3</v>
      </c>
      <c r="FN68" s="5">
        <v>280800</v>
      </c>
      <c r="FO68" s="5">
        <v>234000</v>
      </c>
      <c r="FP68" s="5">
        <v>0</v>
      </c>
      <c r="FQ68" s="5">
        <v>0</v>
      </c>
      <c r="FR68" s="5">
        <v>46800</v>
      </c>
      <c r="FS68" s="5">
        <v>0</v>
      </c>
      <c r="FT68" s="5">
        <v>0</v>
      </c>
      <c r="FU68" s="5">
        <v>0</v>
      </c>
      <c r="FV68" s="5">
        <v>0</v>
      </c>
      <c r="FW68" s="5">
        <v>0</v>
      </c>
      <c r="FX68" s="5">
        <v>0</v>
      </c>
      <c r="FY68" s="5">
        <v>0</v>
      </c>
      <c r="FZ68" s="5">
        <v>0</v>
      </c>
      <c r="GA68" s="5">
        <v>280800</v>
      </c>
      <c r="GB68" s="5">
        <v>21</v>
      </c>
      <c r="GC68" s="5">
        <v>8</v>
      </c>
      <c r="GD68" s="5">
        <v>7</v>
      </c>
      <c r="GE68" s="5">
        <v>6</v>
      </c>
      <c r="GF68" s="5">
        <v>2</v>
      </c>
      <c r="GG68" s="5">
        <v>1</v>
      </c>
      <c r="GH68" s="5">
        <v>0</v>
      </c>
      <c r="GI68" s="5">
        <v>1</v>
      </c>
      <c r="GJ68" s="5">
        <v>0</v>
      </c>
      <c r="GK68" s="5">
        <v>0</v>
      </c>
      <c r="GL68" s="5">
        <v>0</v>
      </c>
      <c r="GM68" s="5">
        <v>0</v>
      </c>
      <c r="GN68" s="5">
        <v>0</v>
      </c>
      <c r="GO68" s="5">
        <v>0</v>
      </c>
      <c r="GP68" s="5">
        <v>0</v>
      </c>
      <c r="GQ68" s="5">
        <v>0</v>
      </c>
      <c r="GR68" s="5">
        <v>10</v>
      </c>
      <c r="GS68" s="5">
        <v>7</v>
      </c>
      <c r="GT68" s="5">
        <v>3</v>
      </c>
      <c r="GU68" s="5">
        <v>0</v>
      </c>
      <c r="GV68" s="5">
        <v>21</v>
      </c>
      <c r="GW68" s="5">
        <v>8</v>
      </c>
      <c r="GX68" s="5">
        <v>7</v>
      </c>
      <c r="GY68" s="5">
        <v>6</v>
      </c>
      <c r="GZ68" s="5">
        <v>11</v>
      </c>
      <c r="HA68" s="5">
        <v>5</v>
      </c>
      <c r="HB68" s="5">
        <v>5</v>
      </c>
      <c r="HC68" s="5">
        <v>1</v>
      </c>
      <c r="HD68" s="5">
        <v>4</v>
      </c>
      <c r="HE68" s="5">
        <v>1</v>
      </c>
      <c r="HF68" s="5">
        <v>3</v>
      </c>
      <c r="HG68" s="5">
        <v>0</v>
      </c>
      <c r="HH68" s="69">
        <v>0</v>
      </c>
      <c r="HI68" s="5">
        <v>0</v>
      </c>
      <c r="HJ68" s="5">
        <v>0</v>
      </c>
      <c r="HK68" s="5">
        <v>0</v>
      </c>
      <c r="HL68" s="5">
        <v>1</v>
      </c>
      <c r="HM68" s="5">
        <v>0</v>
      </c>
      <c r="HN68" s="5">
        <v>1</v>
      </c>
      <c r="HO68" s="5">
        <v>0</v>
      </c>
      <c r="HP68" s="13">
        <v>0</v>
      </c>
      <c r="HQ68" s="71">
        <v>8.7092154340000008</v>
      </c>
      <c r="HR68" s="20">
        <v>0.37689999999999996</v>
      </c>
      <c r="HS68" s="72">
        <v>4293643000</v>
      </c>
      <c r="HT68" s="72">
        <v>4528192600</v>
      </c>
      <c r="HU68" s="71">
        <v>-9.9598185951964666E-2</v>
      </c>
      <c r="HV68" s="72">
        <v>22.180401393682651</v>
      </c>
      <c r="HW68" s="72">
        <v>22.23358871227838</v>
      </c>
      <c r="HX68" s="72">
        <v>0.11116164531730245</v>
      </c>
      <c r="HY68" s="72">
        <v>2.2868137352389652E-2</v>
      </c>
      <c r="HZ68" s="72">
        <v>22.195756930823407</v>
      </c>
    </row>
    <row r="69" spans="1:234">
      <c r="A69" s="13">
        <v>2016</v>
      </c>
      <c r="B69" s="2">
        <v>264</v>
      </c>
      <c r="C69" s="3" t="s">
        <v>298</v>
      </c>
      <c r="D69" s="5">
        <v>8807432000110</v>
      </c>
      <c r="E69" s="5" t="s">
        <v>299</v>
      </c>
      <c r="F69" s="5" t="s">
        <v>300</v>
      </c>
      <c r="G69" s="5" t="s">
        <v>238</v>
      </c>
      <c r="H69" s="5" t="s">
        <v>280</v>
      </c>
      <c r="I69" s="5" t="s">
        <v>301</v>
      </c>
      <c r="J69" s="5" t="s">
        <v>229</v>
      </c>
      <c r="K69" s="5" t="s">
        <v>230</v>
      </c>
      <c r="L69" s="5" t="s">
        <v>231</v>
      </c>
      <c r="M69" s="5" t="s">
        <v>232</v>
      </c>
      <c r="N69" s="2" t="s">
        <v>253</v>
      </c>
      <c r="O69" s="2">
        <v>1.41</v>
      </c>
      <c r="P69" s="2">
        <v>0.92</v>
      </c>
      <c r="Q69" s="2" t="s">
        <v>234</v>
      </c>
      <c r="R69" s="9">
        <v>2016</v>
      </c>
      <c r="S69" s="2">
        <v>1453695000</v>
      </c>
      <c r="T69" s="2">
        <v>58340000</v>
      </c>
      <c r="U69" s="2">
        <v>345669000</v>
      </c>
      <c r="V69" s="2">
        <v>847282000</v>
      </c>
      <c r="W69" s="2"/>
      <c r="X69" s="2"/>
      <c r="Y69" s="2">
        <v>0</v>
      </c>
      <c r="Z69" s="2">
        <v>0</v>
      </c>
      <c r="AA69" s="2">
        <v>0</v>
      </c>
      <c r="AB69" s="2">
        <v>166014000</v>
      </c>
      <c r="AC69" s="2">
        <v>2687457000</v>
      </c>
      <c r="AD69" s="2">
        <v>597677000</v>
      </c>
      <c r="AE69" s="2">
        <v>0</v>
      </c>
      <c r="AF69" s="2">
        <v>0</v>
      </c>
      <c r="AG69" s="2">
        <v>0</v>
      </c>
      <c r="AH69" s="2">
        <v>0</v>
      </c>
      <c r="AI69" s="2">
        <v>228000</v>
      </c>
      <c r="AJ69" s="2">
        <v>620060000</v>
      </c>
      <c r="AK69" s="2">
        <v>1469492000</v>
      </c>
      <c r="AL69" s="2">
        <v>1469492000</v>
      </c>
      <c r="AM69" s="2">
        <v>0</v>
      </c>
      <c r="AN69" s="2">
        <v>0</v>
      </c>
      <c r="AO69" s="2">
        <v>4141152000</v>
      </c>
      <c r="AP69" s="2">
        <v>937314000</v>
      </c>
      <c r="AQ69" s="2">
        <v>66138000</v>
      </c>
      <c r="AR69" s="2">
        <v>66910000</v>
      </c>
      <c r="AS69" s="2">
        <v>468114000</v>
      </c>
      <c r="AT69" s="2">
        <v>468114000</v>
      </c>
      <c r="AU69" s="2">
        <v>0</v>
      </c>
      <c r="AV69" s="2">
        <v>0</v>
      </c>
      <c r="AW69" s="2">
        <v>180919000</v>
      </c>
      <c r="AX69" s="2">
        <v>769165000</v>
      </c>
      <c r="AY69" s="2">
        <v>554419000</v>
      </c>
      <c r="AZ69" s="2">
        <v>554419000</v>
      </c>
      <c r="BA69" s="2">
        <v>0</v>
      </c>
      <c r="BB69" s="2">
        <v>0</v>
      </c>
      <c r="BC69" s="2">
        <v>103949000</v>
      </c>
      <c r="BD69" s="2">
        <v>23604000</v>
      </c>
      <c r="BE69" s="2">
        <v>2434673000</v>
      </c>
      <c r="BF69" s="2">
        <v>2434673000</v>
      </c>
      <c r="BG69" s="2">
        <v>4141152000</v>
      </c>
      <c r="BH69" s="2">
        <v>3184505000</v>
      </c>
      <c r="BI69" s="2">
        <v>1375463000</v>
      </c>
      <c r="BJ69" s="2">
        <v>459091000</v>
      </c>
      <c r="BK69" s="2">
        <v>372793000</v>
      </c>
      <c r="BL69" s="2">
        <v>4691000</v>
      </c>
      <c r="BM69" s="2">
        <v>368102000</v>
      </c>
      <c r="BN69" s="2">
        <v>836741000</v>
      </c>
      <c r="BO69" s="2">
        <v>0</v>
      </c>
      <c r="BP69" s="2">
        <v>-277653000</v>
      </c>
      <c r="BQ69" s="2">
        <v>-549158000</v>
      </c>
      <c r="BR69" s="2">
        <v>191886000</v>
      </c>
      <c r="BS69" s="2">
        <v>9930000</v>
      </c>
      <c r="BT69" s="2">
        <v>1.1954488954</v>
      </c>
      <c r="BU69" s="2">
        <v>7.8945718128999998</v>
      </c>
      <c r="BV69" s="2">
        <v>618524</v>
      </c>
      <c r="BW69" s="2">
        <v>1022533</v>
      </c>
      <c r="BX69" s="2">
        <v>24.7</v>
      </c>
      <c r="BY69" s="2">
        <v>42</v>
      </c>
      <c r="BZ69" s="2">
        <v>41.2</v>
      </c>
      <c r="CA69" s="2">
        <v>70.099999999999994</v>
      </c>
      <c r="CB69" s="2">
        <v>650977</v>
      </c>
      <c r="CC69" s="2">
        <v>191886</v>
      </c>
      <c r="CD69" s="2">
        <v>4872694.0880000005</v>
      </c>
      <c r="CE69" s="2">
        <v>15.53018348</v>
      </c>
      <c r="CF69" s="2">
        <v>308398.36</v>
      </c>
      <c r="CG69" s="2">
        <v>317896.41800000001</v>
      </c>
      <c r="CH69" s="2">
        <v>252784000</v>
      </c>
      <c r="CI69" s="2">
        <v>-664346000</v>
      </c>
      <c r="CJ69" s="2">
        <v>9930000</v>
      </c>
      <c r="CK69" s="2">
        <v>191131000</v>
      </c>
      <c r="CL69" s="2">
        <v>176768000</v>
      </c>
      <c r="CM69" s="4">
        <v>-0.15798572779463144</v>
      </c>
      <c r="CN69" s="4">
        <v>2.2935343203328927E-10</v>
      </c>
      <c r="CO69" s="2">
        <v>245083000</v>
      </c>
      <c r="CP69" s="2">
        <v>5.6210627183014637E-2</v>
      </c>
      <c r="CQ69" s="2">
        <v>0</v>
      </c>
      <c r="CR69" s="2">
        <v>5.6210627183014637E-2</v>
      </c>
      <c r="CS69" s="2">
        <v>0.14221288906656135</v>
      </c>
      <c r="CT69" s="2">
        <v>534958000</v>
      </c>
      <c r="CU69" s="2">
        <v>916372000</v>
      </c>
      <c r="CV69" s="2">
        <v>1809042000</v>
      </c>
      <c r="CW69" s="2">
        <v>0</v>
      </c>
      <c r="CX69" s="2">
        <v>6901000</v>
      </c>
      <c r="CY69" s="2">
        <v>-15439000</v>
      </c>
      <c r="CZ69" s="2">
        <v>-117327000</v>
      </c>
      <c r="DA69" s="2">
        <v>-139667000</v>
      </c>
      <c r="DB69" s="5">
        <v>22.144239846945823</v>
      </c>
      <c r="DC69" s="5">
        <v>21.881562697879659</v>
      </c>
      <c r="DD69" s="5">
        <v>15.399157542920962</v>
      </c>
      <c r="DE69" s="5">
        <v>2.0013751694786118E-3</v>
      </c>
      <c r="DF69" s="2">
        <v>1.1954488954</v>
      </c>
      <c r="DG69" s="2">
        <v>0.70090685689618282</v>
      </c>
      <c r="DH69" s="2">
        <v>0.41207832989467663</v>
      </c>
      <c r="DI69" s="2">
        <v>0.31592127567028511</v>
      </c>
      <c r="DJ69" s="2">
        <v>0.18573696401387826</v>
      </c>
      <c r="DK69" s="2">
        <v>6.1041951611532252E-2</v>
      </c>
      <c r="DL69" s="2">
        <v>0.1038266740543802</v>
      </c>
      <c r="DM69" s="2">
        <v>0.76899012641892883</v>
      </c>
      <c r="DN69" s="2">
        <v>8.8888792297409036E-2</v>
      </c>
      <c r="DO69" s="5">
        <v>8.6599652873964789E-2</v>
      </c>
      <c r="DP69" s="5">
        <v>0.11086069769957732</v>
      </c>
      <c r="DQ69" s="2">
        <v>-2.8149654975233945E-2</v>
      </c>
      <c r="DR69" s="2">
        <v>0.53245999881241124</v>
      </c>
      <c r="DS69" s="2">
        <v>6.2218603443679438E-2</v>
      </c>
      <c r="DT69" s="2">
        <v>0.15119155631988362</v>
      </c>
      <c r="DU69" s="2">
        <v>0.14392294436358624</v>
      </c>
      <c r="DV69" s="2">
        <v>0.18856372087750592</v>
      </c>
      <c r="DW69" s="5">
        <v>0.17513152690320219</v>
      </c>
      <c r="DX69" s="5">
        <v>0.16671198852845356</v>
      </c>
      <c r="DY69" s="5">
        <v>1.9230389024353864</v>
      </c>
      <c r="DZ69" s="6">
        <v>2.0386949582704972E-11</v>
      </c>
      <c r="EA69" s="6">
        <v>1.9861927599535326E-11</v>
      </c>
      <c r="EB69" s="6">
        <v>2.5426281495003036E-11</v>
      </c>
      <c r="EC69" s="6">
        <v>-6.4562199791228622E-12</v>
      </c>
      <c r="ED69" s="6">
        <v>1.2212152814806765E-10</v>
      </c>
      <c r="EE69" s="13">
        <v>376285000</v>
      </c>
      <c r="EF69" s="13">
        <v>538377000</v>
      </c>
      <c r="EG69" s="13">
        <v>1710000</v>
      </c>
      <c r="EH69" s="13">
        <v>1809042000</v>
      </c>
      <c r="EI69" s="13" t="s">
        <v>302</v>
      </c>
      <c r="EJ69" s="13">
        <v>3807251.28</v>
      </c>
      <c r="EK69" s="13">
        <v>2134666.36</v>
      </c>
      <c r="EL69" s="13">
        <v>0</v>
      </c>
      <c r="EM69" s="13">
        <v>899000</v>
      </c>
      <c r="EN69" s="13">
        <v>773584.92</v>
      </c>
      <c r="EO69" s="13">
        <v>0</v>
      </c>
      <c r="EP69" s="13">
        <v>0</v>
      </c>
      <c r="EQ69" s="13">
        <v>0</v>
      </c>
      <c r="ER69" s="13">
        <v>0</v>
      </c>
      <c r="ES69" s="13">
        <v>0</v>
      </c>
      <c r="ET69" s="13">
        <v>0</v>
      </c>
      <c r="EU69" s="13">
        <v>0</v>
      </c>
      <c r="EV69" s="13">
        <v>1212980</v>
      </c>
      <c r="EW69" s="13">
        <v>5020231.2799999993</v>
      </c>
      <c r="EX69" s="13">
        <v>6</v>
      </c>
      <c r="EY69" s="13">
        <v>10973704.790000001</v>
      </c>
      <c r="EZ69" s="13">
        <v>8244611.1200000001</v>
      </c>
      <c r="FA69" s="13">
        <v>31398.07</v>
      </c>
      <c r="FB69" s="13">
        <v>0</v>
      </c>
      <c r="FC69" s="13">
        <v>2697695.6</v>
      </c>
      <c r="FD69" s="13">
        <v>3211315.76</v>
      </c>
      <c r="FE69" s="13">
        <v>0</v>
      </c>
      <c r="FF69" s="13">
        <v>3211315.76</v>
      </c>
      <c r="FG69" s="13">
        <v>0</v>
      </c>
      <c r="FH69" s="13">
        <v>0</v>
      </c>
      <c r="FI69" s="13">
        <v>0</v>
      </c>
      <c r="FJ69" s="13">
        <v>0</v>
      </c>
      <c r="FK69" s="13">
        <v>-2963761.03</v>
      </c>
      <c r="FL69" s="13">
        <v>11221259.520000001</v>
      </c>
      <c r="FM69" s="13">
        <v>3</v>
      </c>
      <c r="FN69" s="13">
        <v>317766</v>
      </c>
      <c r="FO69" s="13">
        <v>253200</v>
      </c>
      <c r="FP69" s="13">
        <v>0</v>
      </c>
      <c r="FQ69" s="13">
        <v>0</v>
      </c>
      <c r="FR69" s="13">
        <v>64566</v>
      </c>
      <c r="FS69" s="13">
        <v>0</v>
      </c>
      <c r="FT69" s="13">
        <v>0</v>
      </c>
      <c r="FU69" s="13">
        <v>0</v>
      </c>
      <c r="FV69" s="13">
        <v>0</v>
      </c>
      <c r="FW69" s="13">
        <v>0</v>
      </c>
      <c r="FX69" s="13">
        <v>0</v>
      </c>
      <c r="FY69" s="13">
        <v>0</v>
      </c>
      <c r="FZ69" s="13">
        <v>0</v>
      </c>
      <c r="GA69" s="13">
        <v>317766</v>
      </c>
      <c r="GB69" s="5">
        <v>21</v>
      </c>
      <c r="GC69" s="13">
        <v>8</v>
      </c>
      <c r="GD69" s="13">
        <v>7</v>
      </c>
      <c r="GE69" s="13">
        <v>6</v>
      </c>
      <c r="GF69" s="13">
        <v>1</v>
      </c>
      <c r="GG69" s="13">
        <v>0</v>
      </c>
      <c r="GH69" s="13">
        <v>0</v>
      </c>
      <c r="GI69" s="13">
        <v>1</v>
      </c>
      <c r="GJ69" s="13">
        <v>0</v>
      </c>
      <c r="GK69" s="13">
        <v>0</v>
      </c>
      <c r="GL69" s="13">
        <v>0</v>
      </c>
      <c r="GM69" s="13">
        <v>0</v>
      </c>
      <c r="GN69" s="13">
        <v>0</v>
      </c>
      <c r="GO69" s="13">
        <v>0</v>
      </c>
      <c r="GP69" s="13">
        <v>0</v>
      </c>
      <c r="GQ69" s="13">
        <v>0</v>
      </c>
      <c r="GR69" s="13">
        <v>7</v>
      </c>
      <c r="GS69" s="13">
        <v>6</v>
      </c>
      <c r="GT69" s="13">
        <v>1</v>
      </c>
      <c r="GU69" s="13">
        <v>0</v>
      </c>
      <c r="GV69" s="13">
        <v>21</v>
      </c>
      <c r="GW69" s="13">
        <v>8</v>
      </c>
      <c r="GX69" s="13">
        <v>7</v>
      </c>
      <c r="GY69" s="13">
        <v>6</v>
      </c>
      <c r="GZ69" s="13">
        <v>16</v>
      </c>
      <c r="HA69" s="13">
        <v>5</v>
      </c>
      <c r="HB69" s="13">
        <v>6</v>
      </c>
      <c r="HC69" s="13">
        <v>5</v>
      </c>
      <c r="HD69" s="13">
        <v>3</v>
      </c>
      <c r="HE69" s="13">
        <v>1</v>
      </c>
      <c r="HF69" s="13">
        <v>2</v>
      </c>
      <c r="HG69" s="13">
        <v>0</v>
      </c>
      <c r="HH69" s="73">
        <v>1</v>
      </c>
      <c r="HI69" s="13">
        <v>1</v>
      </c>
      <c r="HJ69" s="13">
        <v>0</v>
      </c>
      <c r="HK69" s="13">
        <v>0</v>
      </c>
      <c r="HL69" s="13">
        <v>0</v>
      </c>
      <c r="HM69" s="13">
        <v>0</v>
      </c>
      <c r="HN69" s="13">
        <v>0</v>
      </c>
      <c r="HO69" s="13">
        <v>0</v>
      </c>
      <c r="HP69" s="13">
        <v>0</v>
      </c>
      <c r="HQ69" s="71">
        <v>7.8945718128999998</v>
      </c>
      <c r="HR69" s="20">
        <v>0.36219999999999997</v>
      </c>
      <c r="HS69" s="72">
        <v>4872694000</v>
      </c>
      <c r="HT69" s="72">
        <v>5207695400</v>
      </c>
      <c r="HU69" s="71">
        <v>6.2218603443679438E-2</v>
      </c>
      <c r="HV69" s="72">
        <v>22.306912803843275</v>
      </c>
      <c r="HW69" s="72">
        <v>22.373403253199086</v>
      </c>
      <c r="HX69" s="72">
        <v>8.8888792297409036E-2</v>
      </c>
      <c r="HY69" s="72">
        <v>1.5159579449253897E-2</v>
      </c>
      <c r="HZ69" s="72">
        <v>22.144239846945823</v>
      </c>
    </row>
    <row r="70" spans="1:234">
      <c r="A70" s="10">
        <v>2013</v>
      </c>
      <c r="B70" s="2">
        <v>279</v>
      </c>
      <c r="C70" s="3" t="s">
        <v>303</v>
      </c>
      <c r="D70" s="9">
        <v>60643228000121</v>
      </c>
      <c r="E70" s="5" t="s">
        <v>304</v>
      </c>
      <c r="F70" s="5" t="s">
        <v>305</v>
      </c>
      <c r="G70" s="5" t="s">
        <v>306</v>
      </c>
      <c r="H70" s="5" t="s">
        <v>239</v>
      </c>
      <c r="I70" s="5" t="s">
        <v>307</v>
      </c>
      <c r="J70" s="5" t="s">
        <v>229</v>
      </c>
      <c r="K70" s="5" t="s">
        <v>230</v>
      </c>
      <c r="L70" s="5" t="s">
        <v>231</v>
      </c>
      <c r="M70" s="5" t="s">
        <v>232</v>
      </c>
      <c r="N70" s="2" t="s">
        <v>253</v>
      </c>
      <c r="O70" s="2">
        <v>1.57</v>
      </c>
      <c r="P70" s="2">
        <v>1.0249999999999999</v>
      </c>
      <c r="Q70" s="2">
        <v>1.222</v>
      </c>
      <c r="R70" s="9">
        <v>2013</v>
      </c>
      <c r="S70" s="2">
        <v>5807001000</v>
      </c>
      <c r="T70" s="2">
        <v>1271752000</v>
      </c>
      <c r="U70" s="2">
        <v>1068182000</v>
      </c>
      <c r="V70" s="2">
        <v>1284671000</v>
      </c>
      <c r="W70" s="2">
        <v>382087000</v>
      </c>
      <c r="X70" s="2">
        <v>902584000</v>
      </c>
      <c r="Y70" s="2">
        <v>1265730000</v>
      </c>
      <c r="Z70" s="2">
        <v>82588000</v>
      </c>
      <c r="AA70" s="2">
        <v>201052000</v>
      </c>
      <c r="AB70" s="2">
        <v>715614000</v>
      </c>
      <c r="AC70" s="2">
        <v>20943171000</v>
      </c>
      <c r="AD70" s="2">
        <v>6437480000</v>
      </c>
      <c r="AE70" s="2">
        <v>0</v>
      </c>
      <c r="AF70" s="2">
        <v>48183000</v>
      </c>
      <c r="AG70" s="2">
        <v>0</v>
      </c>
      <c r="AH70" s="2">
        <v>0</v>
      </c>
      <c r="AI70" s="2">
        <v>46922000</v>
      </c>
      <c r="AJ70" s="2">
        <v>9824504000</v>
      </c>
      <c r="AK70" s="2">
        <v>4634265000</v>
      </c>
      <c r="AL70" s="2">
        <v>4634265000</v>
      </c>
      <c r="AM70" s="2">
        <v>0</v>
      </c>
      <c r="AN70" s="2">
        <v>0</v>
      </c>
      <c r="AO70" s="2">
        <v>26750172000</v>
      </c>
      <c r="AP70" s="2">
        <v>4448355000</v>
      </c>
      <c r="AQ70" s="2">
        <v>586541000</v>
      </c>
      <c r="AR70" s="2">
        <v>55819000</v>
      </c>
      <c r="AS70" s="2">
        <v>2972361000</v>
      </c>
      <c r="AT70" s="2">
        <v>2972361000</v>
      </c>
      <c r="AU70" s="2">
        <v>0</v>
      </c>
      <c r="AV70" s="2">
        <v>0</v>
      </c>
      <c r="AW70" s="2">
        <v>704248000</v>
      </c>
      <c r="AX70" s="2">
        <v>7810563000</v>
      </c>
      <c r="AY70" s="2">
        <v>6800736000</v>
      </c>
      <c r="AZ70" s="2">
        <v>6800736000</v>
      </c>
      <c r="BA70" s="2">
        <v>0</v>
      </c>
      <c r="BB70" s="2">
        <v>0</v>
      </c>
      <c r="BC70" s="2">
        <v>645093000</v>
      </c>
      <c r="BD70" s="2">
        <v>235896000</v>
      </c>
      <c r="BE70" s="2">
        <v>14491254000</v>
      </c>
      <c r="BF70" s="2">
        <v>14444899000</v>
      </c>
      <c r="BG70" s="2">
        <v>26750172000</v>
      </c>
      <c r="BH70" s="2">
        <v>6917406000</v>
      </c>
      <c r="BI70" s="2">
        <v>1534718000</v>
      </c>
      <c r="BJ70" s="2">
        <v>1710447000</v>
      </c>
      <c r="BK70" s="2">
        <v>-343576000</v>
      </c>
      <c r="BL70" s="2">
        <v>354006000</v>
      </c>
      <c r="BM70" s="2">
        <v>-697582000</v>
      </c>
      <c r="BN70" s="2">
        <v>2163530000</v>
      </c>
      <c r="BO70" s="2">
        <v>0</v>
      </c>
      <c r="BP70" s="2">
        <v>433849000</v>
      </c>
      <c r="BQ70" s="2">
        <v>-2275991000</v>
      </c>
      <c r="BR70" s="2">
        <v>1863161000</v>
      </c>
      <c r="BS70" s="2">
        <v>327896000</v>
      </c>
      <c r="BT70" s="2">
        <v>-1.2768608733</v>
      </c>
      <c r="BU70" s="2">
        <v>26.109218548000001</v>
      </c>
      <c r="BV70" s="2">
        <v>7433163</v>
      </c>
      <c r="BW70" s="2">
        <v>9773097</v>
      </c>
      <c r="BX70" s="2">
        <v>36.5</v>
      </c>
      <c r="BY70" s="2">
        <v>67.400000000000006</v>
      </c>
      <c r="BZ70" s="2">
        <v>45.8</v>
      </c>
      <c r="CA70" s="2">
        <v>84.6</v>
      </c>
      <c r="CB70" s="2">
        <v>3573608</v>
      </c>
      <c r="CC70" s="2">
        <v>1863161</v>
      </c>
      <c r="CD70" s="2">
        <v>15297334.794718999</v>
      </c>
      <c r="CE70" s="2">
        <v>24.688498263</v>
      </c>
      <c r="CF70" s="2">
        <v>553248.99800000002</v>
      </c>
      <c r="CG70" s="2">
        <v>553591.82200000004</v>
      </c>
      <c r="CH70" s="2">
        <v>7717647000</v>
      </c>
      <c r="CI70" s="2">
        <v>-438932000</v>
      </c>
      <c r="CJ70" s="2">
        <v>327896000</v>
      </c>
      <c r="CK70" s="2">
        <v>1973100000</v>
      </c>
      <c r="CL70" s="2">
        <v>1834356000</v>
      </c>
      <c r="CM70" s="4">
        <v>-3.2254996149384679E-2</v>
      </c>
      <c r="CN70" s="4">
        <v>3.5545235115024025E-11</v>
      </c>
      <c r="CO70" s="2">
        <v>743033000</v>
      </c>
      <c r="CP70" s="2">
        <v>2.6411282683221647E-2</v>
      </c>
      <c r="CQ70" s="2">
        <v>-372681000</v>
      </c>
      <c r="CR70" s="2">
        <v>3.9658316451123915E-2</v>
      </c>
      <c r="CS70" s="2">
        <v>0.34921430456849401</v>
      </c>
      <c r="CT70" s="2">
        <v>320073000</v>
      </c>
      <c r="CU70" s="2">
        <v>647669000</v>
      </c>
      <c r="CV70" s="2">
        <v>5465276000</v>
      </c>
      <c r="CW70" s="2">
        <v>-372681000</v>
      </c>
      <c r="CX70" s="2">
        <v>150602000</v>
      </c>
      <c r="CY70" s="2">
        <v>14451000</v>
      </c>
      <c r="CZ70" s="2">
        <v>-87105000</v>
      </c>
      <c r="DA70" s="2">
        <v>-513349000</v>
      </c>
      <c r="DB70" s="5">
        <v>24.009806740174298</v>
      </c>
      <c r="DC70" s="5">
        <v>22.657306680808777</v>
      </c>
      <c r="DD70" s="5">
        <v>16.543189174765111</v>
      </c>
      <c r="DE70" s="5">
        <v>1.0556253306110706E-3</v>
      </c>
      <c r="DF70" s="2">
        <v>-1.2768608733</v>
      </c>
      <c r="DG70" s="2">
        <v>0.84595287612790449</v>
      </c>
      <c r="DH70" s="2">
        <v>0.45827436174989827</v>
      </c>
      <c r="DI70" s="2">
        <v>0.53898461789435204</v>
      </c>
      <c r="DJ70" s="2">
        <v>0.29198178613580505</v>
      </c>
      <c r="DK70" s="2">
        <v>0.28850831314280895</v>
      </c>
      <c r="DL70" s="2">
        <v>0.5325727504327783</v>
      </c>
      <c r="DM70" s="2">
        <v>0.25859295409390265</v>
      </c>
      <c r="DN70" s="2">
        <v>-2.6077664098757943E-2</v>
      </c>
      <c r="DO70" s="5">
        <v>-2.5420538379061421E-2</v>
      </c>
      <c r="DP70" s="5">
        <v>6.3941532787153671E-2</v>
      </c>
      <c r="DQ70" s="2">
        <v>1.4504579634104783E-5</v>
      </c>
      <c r="DR70" s="2">
        <v>-2.8055074714713151E-4</v>
      </c>
      <c r="DS70" s="2">
        <v>0.2890801724487872</v>
      </c>
      <c r="DT70" s="2">
        <v>-4.8138139045799624E-2</v>
      </c>
      <c r="DU70" s="2">
        <v>-4.7000192257037318E-2</v>
      </c>
      <c r="DV70" s="2">
        <v>0.11803305635247302</v>
      </c>
      <c r="DW70" s="5">
        <v>-4.8151526431045928E-2</v>
      </c>
      <c r="DX70" s="5">
        <v>-4.7013263175291892E-2</v>
      </c>
      <c r="DY70" s="5">
        <v>1.8925850239237079</v>
      </c>
      <c r="DZ70" s="6">
        <v>-9.2693670164097225E-13</v>
      </c>
      <c r="EA70" s="6">
        <v>-9.0357901343422993E-13</v>
      </c>
      <c r="EB70" s="6">
        <v>2.2728168165343947E-12</v>
      </c>
      <c r="EC70" s="6">
        <v>5.1556869333884368E-16</v>
      </c>
      <c r="ED70" s="6">
        <v>-9.9722422690404447E-15</v>
      </c>
      <c r="EE70" s="10">
        <v>347538000</v>
      </c>
      <c r="EF70" s="10">
        <v>300131000</v>
      </c>
      <c r="EG70" s="10">
        <v>0</v>
      </c>
      <c r="EH70" s="10">
        <v>5382688000</v>
      </c>
      <c r="EI70" s="5">
        <v>7</v>
      </c>
      <c r="EJ70" s="5">
        <v>3596019.73</v>
      </c>
      <c r="EK70" s="5">
        <v>3287756.61</v>
      </c>
      <c r="EL70" s="5">
        <v>16263.12</v>
      </c>
      <c r="EM70" s="5">
        <v>292000</v>
      </c>
      <c r="EN70" s="5">
        <v>0</v>
      </c>
      <c r="EO70" s="5">
        <v>0</v>
      </c>
      <c r="EP70" s="5">
        <v>0</v>
      </c>
      <c r="EQ70" s="5">
        <v>0</v>
      </c>
      <c r="ER70" s="5">
        <v>0</v>
      </c>
      <c r="ES70" s="5">
        <v>0</v>
      </c>
      <c r="ET70" s="5">
        <v>9558</v>
      </c>
      <c r="EU70" s="5">
        <v>0</v>
      </c>
      <c r="EV70" s="5">
        <v>0</v>
      </c>
      <c r="EW70" s="5">
        <v>3605577.73</v>
      </c>
      <c r="EX70" s="5">
        <v>11</v>
      </c>
      <c r="EY70" s="5">
        <v>9372401.3200000003</v>
      </c>
      <c r="EZ70" s="5">
        <v>6554694</v>
      </c>
      <c r="FA70" s="5">
        <v>2706399.72</v>
      </c>
      <c r="FB70" s="5">
        <v>0</v>
      </c>
      <c r="FC70" s="5">
        <v>111307.6</v>
      </c>
      <c r="FD70" s="5">
        <v>16903723.23</v>
      </c>
      <c r="FE70" s="5">
        <v>16903723.23</v>
      </c>
      <c r="FF70" s="5">
        <v>0</v>
      </c>
      <c r="FG70" s="5">
        <v>0</v>
      </c>
      <c r="FH70" s="5">
        <v>0</v>
      </c>
      <c r="FI70" s="5">
        <v>11372.36</v>
      </c>
      <c r="FJ70" s="5">
        <v>1586981.23</v>
      </c>
      <c r="FK70" s="5">
        <v>5424743.9299999997</v>
      </c>
      <c r="FL70" s="5">
        <v>33299222.07</v>
      </c>
      <c r="FM70" s="5">
        <v>3</v>
      </c>
      <c r="FN70" s="5">
        <v>424186.64</v>
      </c>
      <c r="FO70" s="5">
        <v>424186.64</v>
      </c>
      <c r="FP70" s="5">
        <v>0</v>
      </c>
      <c r="FQ70" s="5">
        <v>0</v>
      </c>
      <c r="FR70" s="5">
        <v>0</v>
      </c>
      <c r="FS70" s="5">
        <v>0</v>
      </c>
      <c r="FT70" s="5">
        <v>0</v>
      </c>
      <c r="FU70" s="5">
        <v>0</v>
      </c>
      <c r="FV70" s="5">
        <v>0</v>
      </c>
      <c r="FW70" s="5">
        <v>0</v>
      </c>
      <c r="FX70" s="5">
        <v>0</v>
      </c>
      <c r="FY70" s="5">
        <v>0</v>
      </c>
      <c r="FZ70" s="5">
        <v>0</v>
      </c>
      <c r="GA70" s="5">
        <v>424186.64</v>
      </c>
      <c r="GB70" s="5">
        <v>30</v>
      </c>
      <c r="GC70" s="5">
        <v>18</v>
      </c>
      <c r="GD70" s="5">
        <v>6</v>
      </c>
      <c r="GE70" s="5">
        <v>6</v>
      </c>
      <c r="GF70" s="5">
        <v>2</v>
      </c>
      <c r="GG70" s="5">
        <v>2</v>
      </c>
      <c r="GH70" s="5">
        <v>0</v>
      </c>
      <c r="GI70" s="5">
        <v>0</v>
      </c>
      <c r="GJ70" s="5">
        <v>0</v>
      </c>
      <c r="GK70" s="5">
        <v>0</v>
      </c>
      <c r="GL70" s="5">
        <v>0</v>
      </c>
      <c r="GM70" s="5">
        <v>0</v>
      </c>
      <c r="GN70" s="5">
        <v>28</v>
      </c>
      <c r="GO70" s="5">
        <v>18</v>
      </c>
      <c r="GP70" s="5">
        <v>6</v>
      </c>
      <c r="GQ70" s="5">
        <v>4</v>
      </c>
      <c r="GR70" s="5">
        <v>15</v>
      </c>
      <c r="GS70" s="5">
        <v>11</v>
      </c>
      <c r="GT70" s="5">
        <v>4</v>
      </c>
      <c r="GU70" s="5">
        <v>0</v>
      </c>
      <c r="GV70" s="5">
        <v>30</v>
      </c>
      <c r="GW70" s="5">
        <v>18</v>
      </c>
      <c r="GX70" s="5">
        <v>6</v>
      </c>
      <c r="GY70" s="5">
        <v>6</v>
      </c>
      <c r="GZ70" s="5">
        <v>25</v>
      </c>
      <c r="HA70" s="5">
        <v>10</v>
      </c>
      <c r="HB70" s="5">
        <v>7</v>
      </c>
      <c r="HC70" s="5">
        <v>8</v>
      </c>
      <c r="HD70" s="5">
        <v>7</v>
      </c>
      <c r="HE70" s="5">
        <v>5</v>
      </c>
      <c r="HF70" s="5">
        <v>1</v>
      </c>
      <c r="HG70" s="5">
        <v>1</v>
      </c>
      <c r="HH70" s="69">
        <v>0</v>
      </c>
      <c r="HI70" s="5">
        <v>0</v>
      </c>
      <c r="HJ70" s="5">
        <v>0</v>
      </c>
      <c r="HK70" s="5">
        <v>0</v>
      </c>
      <c r="HL70" s="5">
        <v>0</v>
      </c>
      <c r="HM70" s="5">
        <v>0</v>
      </c>
      <c r="HN70" s="5">
        <v>0</v>
      </c>
      <c r="HO70" s="5">
        <v>0</v>
      </c>
      <c r="HP70" s="10">
        <v>0</v>
      </c>
      <c r="HQ70" s="11">
        <v>26.109218548000001</v>
      </c>
      <c r="HR70" s="20">
        <v>0.64980000000000004</v>
      </c>
      <c r="HS70" s="20">
        <v>15297335000</v>
      </c>
      <c r="HT70" s="20">
        <v>12986782800</v>
      </c>
      <c r="HU70" s="11">
        <v>0.2890801724487872</v>
      </c>
      <c r="HV70" s="20">
        <v>23.450944467166643</v>
      </c>
      <c r="HW70" s="20">
        <v>23.287197969517784</v>
      </c>
      <c r="HX70" s="20">
        <v>-2.6408129263617446E-2</v>
      </c>
      <c r="HY70" s="20">
        <v>2.6050638265870063E-2</v>
      </c>
      <c r="HZ70" s="20">
        <v>24.009806740174298</v>
      </c>
    </row>
    <row r="71" spans="1:234">
      <c r="A71" s="13">
        <v>2014</v>
      </c>
      <c r="B71" s="2">
        <v>279</v>
      </c>
      <c r="C71" s="3" t="s">
        <v>303</v>
      </c>
      <c r="D71" s="5">
        <v>60643228000121</v>
      </c>
      <c r="E71" s="5" t="s">
        <v>304</v>
      </c>
      <c r="F71" s="5" t="s">
        <v>305</v>
      </c>
      <c r="G71" s="5" t="s">
        <v>306</v>
      </c>
      <c r="H71" s="5" t="s">
        <v>239</v>
      </c>
      <c r="I71" s="5" t="s">
        <v>307</v>
      </c>
      <c r="J71" s="5" t="s">
        <v>229</v>
      </c>
      <c r="K71" s="5" t="s">
        <v>230</v>
      </c>
      <c r="L71" s="5" t="s">
        <v>231</v>
      </c>
      <c r="M71" s="5" t="s">
        <v>232</v>
      </c>
      <c r="N71" s="2" t="s">
        <v>253</v>
      </c>
      <c r="O71" s="2">
        <v>1.57</v>
      </c>
      <c r="P71" s="2">
        <v>1.0249999999999999</v>
      </c>
      <c r="Q71" s="2">
        <v>1.222</v>
      </c>
      <c r="R71" s="9">
        <v>2014</v>
      </c>
      <c r="S71" s="2">
        <v>3261177000</v>
      </c>
      <c r="T71" s="2">
        <v>461067000</v>
      </c>
      <c r="U71" s="2">
        <v>682819000</v>
      </c>
      <c r="V71" s="2">
        <v>538424000</v>
      </c>
      <c r="W71" s="2">
        <v>538424000</v>
      </c>
      <c r="X71" s="2">
        <v>0</v>
      </c>
      <c r="Y71" s="2">
        <v>1238793000</v>
      </c>
      <c r="Z71" s="2">
        <v>-26937000</v>
      </c>
      <c r="AA71" s="2">
        <v>162863000</v>
      </c>
      <c r="AB71" s="2">
        <v>177211000</v>
      </c>
      <c r="AC71" s="2">
        <v>22332803000</v>
      </c>
      <c r="AD71" s="2">
        <v>8448085000</v>
      </c>
      <c r="AE71" s="2">
        <v>0</v>
      </c>
      <c r="AF71" s="2">
        <v>51350000</v>
      </c>
      <c r="AG71" s="2">
        <v>0</v>
      </c>
      <c r="AH71" s="2">
        <v>0</v>
      </c>
      <c r="AI71" s="2">
        <v>79882000</v>
      </c>
      <c r="AJ71" s="2">
        <v>9252733000</v>
      </c>
      <c r="AK71" s="2">
        <v>4552103000</v>
      </c>
      <c r="AL71" s="2">
        <v>4552103000</v>
      </c>
      <c r="AM71" s="2">
        <v>0</v>
      </c>
      <c r="AN71" s="2">
        <v>0</v>
      </c>
      <c r="AO71" s="2">
        <v>25593980000</v>
      </c>
      <c r="AP71" s="2">
        <v>2099230000</v>
      </c>
      <c r="AQ71" s="2">
        <v>593348000</v>
      </c>
      <c r="AR71" s="2">
        <v>56158000</v>
      </c>
      <c r="AS71" s="2">
        <v>965389000</v>
      </c>
      <c r="AT71" s="2">
        <v>965389000</v>
      </c>
      <c r="AU71" s="2">
        <v>0</v>
      </c>
      <c r="AV71" s="2">
        <v>0</v>
      </c>
      <c r="AW71" s="2">
        <v>349296000</v>
      </c>
      <c r="AX71" s="2">
        <v>8879045000</v>
      </c>
      <c r="AY71" s="2">
        <v>7361130000</v>
      </c>
      <c r="AZ71" s="2">
        <v>7361130000</v>
      </c>
      <c r="BA71" s="2">
        <v>0</v>
      </c>
      <c r="BB71" s="2">
        <v>0</v>
      </c>
      <c r="BC71" s="2">
        <v>629805000</v>
      </c>
      <c r="BD71" s="2">
        <v>266528000</v>
      </c>
      <c r="BE71" s="2">
        <v>14615705000</v>
      </c>
      <c r="BF71" s="2">
        <v>14564037000</v>
      </c>
      <c r="BG71" s="2">
        <v>25593980000</v>
      </c>
      <c r="BH71" s="2">
        <v>7083603000</v>
      </c>
      <c r="BI71" s="2">
        <v>1538066000</v>
      </c>
      <c r="BJ71" s="2">
        <v>1656615000</v>
      </c>
      <c r="BK71" s="2">
        <v>21890000</v>
      </c>
      <c r="BL71" s="2">
        <v>-140662000</v>
      </c>
      <c r="BM71" s="2">
        <v>162552000</v>
      </c>
      <c r="BN71" s="2">
        <v>2226756000</v>
      </c>
      <c r="BO71" s="2">
        <v>0</v>
      </c>
      <c r="BP71" s="2">
        <v>-356018000</v>
      </c>
      <c r="BQ71" s="2">
        <v>-2643993000</v>
      </c>
      <c r="BR71" s="2">
        <v>1873994000</v>
      </c>
      <c r="BS71" s="2">
        <v>-810685000</v>
      </c>
      <c r="BT71" s="2">
        <v>0.28121876507999999</v>
      </c>
      <c r="BU71" s="2">
        <v>26.324561007</v>
      </c>
      <c r="BV71" s="2">
        <v>7182633</v>
      </c>
      <c r="BW71" s="2">
        <v>8326519</v>
      </c>
      <c r="BX71" s="2">
        <v>32.5</v>
      </c>
      <c r="BY71" s="2">
        <v>57</v>
      </c>
      <c r="BZ71" s="2">
        <v>42.9</v>
      </c>
      <c r="CA71" s="2">
        <v>75.099999999999994</v>
      </c>
      <c r="CB71" s="2">
        <v>3530609</v>
      </c>
      <c r="CC71" s="2">
        <v>1873994</v>
      </c>
      <c r="CD71" s="2">
        <v>17986124.925000001</v>
      </c>
      <c r="CE71" s="2">
        <v>29.02795944</v>
      </c>
      <c r="CF71" s="2">
        <v>553248.99800000002</v>
      </c>
      <c r="CG71" s="2">
        <v>553591.82200000004</v>
      </c>
      <c r="CH71" s="2">
        <v>8955891000</v>
      </c>
      <c r="CI71" s="2">
        <v>-2545824000</v>
      </c>
      <c r="CJ71" s="2">
        <v>-810685000</v>
      </c>
      <c r="CK71" s="2">
        <v>-2349125000</v>
      </c>
      <c r="CL71" s="2">
        <v>-2006972000</v>
      </c>
      <c r="CM71" s="4">
        <v>-5.2143963560309071E-2</v>
      </c>
      <c r="CN71" s="4">
        <v>3.7382937201300987E-11</v>
      </c>
      <c r="CO71" s="2">
        <v>166197000</v>
      </c>
      <c r="CP71" s="2">
        <v>6.2129320140446196E-3</v>
      </c>
      <c r="CQ71" s="2">
        <v>156337000</v>
      </c>
      <c r="CR71" s="2">
        <v>3.6859576080482771E-4</v>
      </c>
      <c r="CS71" s="2">
        <v>0.34589433667940528</v>
      </c>
      <c r="CT71" s="2">
        <v>743033000</v>
      </c>
      <c r="CU71" s="2">
        <v>650836000</v>
      </c>
      <c r="CV71" s="2">
        <v>5518600000</v>
      </c>
      <c r="CW71" s="2">
        <v>156337000</v>
      </c>
      <c r="CX71" s="2">
        <v>6807000</v>
      </c>
      <c r="CY71" s="2">
        <v>339000</v>
      </c>
      <c r="CZ71" s="2">
        <v>-538403000</v>
      </c>
      <c r="DA71" s="2">
        <v>-415471000</v>
      </c>
      <c r="DB71" s="5">
        <v>23.965623004528361</v>
      </c>
      <c r="DC71" s="5">
        <v>22.681048513512295</v>
      </c>
      <c r="DD71" s="5">
        <v>16.70511118111245</v>
      </c>
      <c r="DE71" s="5">
        <v>1.2306026240266892E-3</v>
      </c>
      <c r="DF71" s="2">
        <v>0.28121876507999999</v>
      </c>
      <c r="DG71" s="2">
        <v>0.75112866604792583</v>
      </c>
      <c r="DH71" s="2">
        <v>0.42893973504706967</v>
      </c>
      <c r="DI71" s="2">
        <v>0.60750028821736624</v>
      </c>
      <c r="DJ71" s="2">
        <v>0.34691927554839069</v>
      </c>
      <c r="DK71" s="2">
        <v>0.34992177848072087</v>
      </c>
      <c r="DL71" s="2">
        <v>0.61275805717206255</v>
      </c>
      <c r="DM71" s="2">
        <v>0.2767683259891584</v>
      </c>
      <c r="DN71" s="2">
        <v>6.3511810199117138E-3</v>
      </c>
      <c r="DO71" s="5">
        <v>6.2108943898833242E-3</v>
      </c>
      <c r="DP71" s="5">
        <v>6.4726744335972752E-2</v>
      </c>
      <c r="DQ71" s="2">
        <v>3.3606887244578609E-2</v>
      </c>
      <c r="DR71" s="2">
        <v>-0.74393699316376516</v>
      </c>
      <c r="DS71" s="2">
        <v>0.35062452674124928</v>
      </c>
      <c r="DT71" s="2">
        <v>1.1121735147226905E-2</v>
      </c>
      <c r="DU71" s="2">
        <v>1.1169287729439547E-2</v>
      </c>
      <c r="DV71" s="2">
        <v>0.11334485746667711</v>
      </c>
      <c r="DW71" s="5">
        <v>-1.8303256668084092E-2</v>
      </c>
      <c r="DX71" s="5">
        <v>-1.8381514881028967E-2</v>
      </c>
      <c r="DY71" s="5">
        <v>1.9765377873378844</v>
      </c>
      <c r="DZ71" s="6">
        <v>2.3742580122145433E-13</v>
      </c>
      <c r="EA71" s="6">
        <v>2.3218147494092093E-13</v>
      </c>
      <c r="EB71" s="6">
        <v>2.4196758187563338E-12</v>
      </c>
      <c r="EC71" s="6">
        <v>1.2563241553952854E-12</v>
      </c>
      <c r="ED71" s="6">
        <v>-2.7810549897165714E-11</v>
      </c>
      <c r="EE71" s="13">
        <v>365214000</v>
      </c>
      <c r="EF71" s="13">
        <v>285622000</v>
      </c>
      <c r="EG71" s="13">
        <v>0</v>
      </c>
      <c r="EH71" s="13">
        <v>5545537000</v>
      </c>
      <c r="EI71" s="5">
        <v>8</v>
      </c>
      <c r="EJ71" s="5">
        <v>4202841.54</v>
      </c>
      <c r="EK71" s="5">
        <v>4184105.82</v>
      </c>
      <c r="EL71" s="5">
        <v>18735.72</v>
      </c>
      <c r="EM71" s="5">
        <v>0</v>
      </c>
      <c r="EN71" s="5">
        <v>0</v>
      </c>
      <c r="EO71" s="5">
        <v>0</v>
      </c>
      <c r="EP71" s="5">
        <v>0</v>
      </c>
      <c r="EQ71" s="5">
        <v>0</v>
      </c>
      <c r="ER71" s="5">
        <v>0</v>
      </c>
      <c r="ES71" s="5">
        <v>0</v>
      </c>
      <c r="ET71" s="5">
        <v>0</v>
      </c>
      <c r="EU71" s="5">
        <v>0</v>
      </c>
      <c r="EV71" s="5">
        <v>0</v>
      </c>
      <c r="EW71" s="5">
        <v>4202841.54</v>
      </c>
      <c r="EX71" s="5">
        <v>11</v>
      </c>
      <c r="EY71" s="5">
        <v>9847904.3000000007</v>
      </c>
      <c r="EZ71" s="5">
        <v>6812435.6500000004</v>
      </c>
      <c r="FA71" s="5">
        <v>2917654.14</v>
      </c>
      <c r="FB71" s="5">
        <v>0</v>
      </c>
      <c r="FC71" s="5">
        <v>117814.51</v>
      </c>
      <c r="FD71" s="5">
        <v>27966229.600000001</v>
      </c>
      <c r="FE71" s="5">
        <v>27966229.600000001</v>
      </c>
      <c r="FF71" s="5">
        <v>0</v>
      </c>
      <c r="FG71" s="5">
        <v>0</v>
      </c>
      <c r="FH71" s="5">
        <v>0</v>
      </c>
      <c r="FI71" s="5">
        <v>0</v>
      </c>
      <c r="FJ71" s="5">
        <v>0</v>
      </c>
      <c r="FK71" s="5">
        <v>7933862.4699999997</v>
      </c>
      <c r="FL71" s="5">
        <v>45747996.370000005</v>
      </c>
      <c r="FM71" s="5">
        <v>3</v>
      </c>
      <c r="FN71" s="5">
        <v>456000</v>
      </c>
      <c r="FO71" s="5">
        <v>456000</v>
      </c>
      <c r="FP71" s="5">
        <v>0</v>
      </c>
      <c r="FQ71" s="5">
        <v>0</v>
      </c>
      <c r="FR71" s="5">
        <v>0</v>
      </c>
      <c r="FS71" s="5">
        <v>0</v>
      </c>
      <c r="FT71" s="5">
        <v>0</v>
      </c>
      <c r="FU71" s="5">
        <v>0</v>
      </c>
      <c r="FV71" s="5">
        <v>0</v>
      </c>
      <c r="FW71" s="5">
        <v>0</v>
      </c>
      <c r="FX71" s="5">
        <v>0</v>
      </c>
      <c r="FY71" s="5">
        <v>0</v>
      </c>
      <c r="FZ71" s="5">
        <v>0</v>
      </c>
      <c r="GA71" s="5">
        <v>456000</v>
      </c>
      <c r="GB71" s="5">
        <v>29</v>
      </c>
      <c r="GC71" s="5">
        <v>17</v>
      </c>
      <c r="GD71" s="5">
        <v>6</v>
      </c>
      <c r="GE71" s="5">
        <v>6</v>
      </c>
      <c r="GF71" s="5">
        <v>2</v>
      </c>
      <c r="GG71" s="5">
        <v>2</v>
      </c>
      <c r="GH71" s="5">
        <v>0</v>
      </c>
      <c r="GI71" s="5">
        <v>0</v>
      </c>
      <c r="GJ71" s="5">
        <v>0</v>
      </c>
      <c r="GK71" s="5">
        <v>0</v>
      </c>
      <c r="GL71" s="5">
        <v>0</v>
      </c>
      <c r="GM71" s="5">
        <v>0</v>
      </c>
      <c r="GN71" s="5">
        <v>27</v>
      </c>
      <c r="GO71" s="5">
        <v>17</v>
      </c>
      <c r="GP71" s="5">
        <v>6</v>
      </c>
      <c r="GQ71" s="5">
        <v>4</v>
      </c>
      <c r="GR71" s="5">
        <v>17</v>
      </c>
      <c r="GS71" s="5">
        <v>13</v>
      </c>
      <c r="GT71" s="5">
        <v>4</v>
      </c>
      <c r="GU71" s="5">
        <v>0</v>
      </c>
      <c r="GV71" s="5">
        <v>29</v>
      </c>
      <c r="GW71" s="5">
        <v>17</v>
      </c>
      <c r="GX71" s="5">
        <v>6</v>
      </c>
      <c r="GY71" s="5">
        <v>6</v>
      </c>
      <c r="GZ71" s="5">
        <v>22</v>
      </c>
      <c r="HA71" s="5">
        <v>7</v>
      </c>
      <c r="HB71" s="5">
        <v>7</v>
      </c>
      <c r="HC71" s="5">
        <v>8</v>
      </c>
      <c r="HD71" s="5">
        <v>10</v>
      </c>
      <c r="HE71" s="5">
        <v>6</v>
      </c>
      <c r="HF71" s="5">
        <v>1</v>
      </c>
      <c r="HG71" s="5">
        <v>3</v>
      </c>
      <c r="HH71" s="69">
        <v>1</v>
      </c>
      <c r="HI71" s="5">
        <v>1</v>
      </c>
      <c r="HJ71" s="5">
        <v>0</v>
      </c>
      <c r="HK71" s="5">
        <v>0</v>
      </c>
      <c r="HL71" s="5">
        <v>0</v>
      </c>
      <c r="HM71" s="5">
        <v>0</v>
      </c>
      <c r="HN71" s="5">
        <v>0</v>
      </c>
      <c r="HO71" s="5">
        <v>0</v>
      </c>
      <c r="HP71" s="13">
        <v>0</v>
      </c>
      <c r="HQ71" s="71">
        <v>26.324561007</v>
      </c>
      <c r="HR71" s="20">
        <v>0.65810000000000002</v>
      </c>
      <c r="HS71" s="72">
        <v>17986125000</v>
      </c>
      <c r="HT71" s="72">
        <v>12925692000</v>
      </c>
      <c r="HU71" s="71">
        <v>0.35062452674124928</v>
      </c>
      <c r="HV71" s="72">
        <v>23.612866464264467</v>
      </c>
      <c r="HW71" s="72">
        <v>23.282482795559545</v>
      </c>
      <c r="HX71" s="72">
        <v>6.0789294982648264E-3</v>
      </c>
      <c r="HY71" s="72">
        <v>2.2861355583937645E-2</v>
      </c>
      <c r="HZ71" s="72">
        <v>23.965623004528361</v>
      </c>
    </row>
    <row r="72" spans="1:234">
      <c r="A72" s="13">
        <v>2015</v>
      </c>
      <c r="B72" s="2">
        <v>279</v>
      </c>
      <c r="C72" s="3" t="s">
        <v>303</v>
      </c>
      <c r="D72" s="5">
        <v>60643228000121</v>
      </c>
      <c r="E72" s="5" t="s">
        <v>304</v>
      </c>
      <c r="F72" s="5" t="s">
        <v>305</v>
      </c>
      <c r="G72" s="5" t="s">
        <v>306</v>
      </c>
      <c r="H72" s="5" t="s">
        <v>239</v>
      </c>
      <c r="I72" s="5" t="s">
        <v>307</v>
      </c>
      <c r="J72" s="5" t="s">
        <v>229</v>
      </c>
      <c r="K72" s="5" t="s">
        <v>230</v>
      </c>
      <c r="L72" s="5" t="s">
        <v>231</v>
      </c>
      <c r="M72" s="5" t="s">
        <v>232</v>
      </c>
      <c r="N72" s="2" t="s">
        <v>253</v>
      </c>
      <c r="O72" s="2">
        <v>1.57</v>
      </c>
      <c r="P72" s="2">
        <v>1.0249999999999999</v>
      </c>
      <c r="Q72" s="2">
        <v>1.222</v>
      </c>
      <c r="R72" s="9">
        <v>2015</v>
      </c>
      <c r="S72" s="2">
        <v>5460578000</v>
      </c>
      <c r="T72" s="2">
        <v>1077651000</v>
      </c>
      <c r="U72" s="2">
        <v>1411864000</v>
      </c>
      <c r="V72" s="2">
        <v>742352000</v>
      </c>
      <c r="W72" s="2">
        <v>742352000</v>
      </c>
      <c r="X72" s="2">
        <v>0</v>
      </c>
      <c r="Y72" s="2">
        <v>1571146000</v>
      </c>
      <c r="Z72" s="2">
        <v>332353000</v>
      </c>
      <c r="AA72" s="2">
        <v>462487000</v>
      </c>
      <c r="AB72" s="2">
        <v>195078000</v>
      </c>
      <c r="AC72" s="2">
        <v>23973400000</v>
      </c>
      <c r="AD72" s="2">
        <v>9896609000</v>
      </c>
      <c r="AE72" s="2">
        <v>0</v>
      </c>
      <c r="AF72" s="2">
        <v>68142000</v>
      </c>
      <c r="AG72" s="2">
        <v>0</v>
      </c>
      <c r="AH72" s="2">
        <v>0</v>
      </c>
      <c r="AI72" s="2">
        <v>137771000</v>
      </c>
      <c r="AJ72" s="2">
        <v>9433386000</v>
      </c>
      <c r="AK72" s="2">
        <v>4505634000</v>
      </c>
      <c r="AL72" s="2">
        <v>4505634000</v>
      </c>
      <c r="AM72" s="2">
        <v>0</v>
      </c>
      <c r="AN72" s="2">
        <v>0</v>
      </c>
      <c r="AO72" s="2">
        <v>29433978000</v>
      </c>
      <c r="AP72" s="2">
        <v>2955299000</v>
      </c>
      <c r="AQ72" s="2">
        <v>668017000</v>
      </c>
      <c r="AR72" s="2">
        <v>564439000</v>
      </c>
      <c r="AS72" s="2">
        <v>1072877000</v>
      </c>
      <c r="AT72" s="2">
        <v>1072877000</v>
      </c>
      <c r="AU72" s="2">
        <v>0</v>
      </c>
      <c r="AV72" s="2">
        <v>0</v>
      </c>
      <c r="AW72" s="2">
        <v>479310000</v>
      </c>
      <c r="AX72" s="2">
        <v>13663359000</v>
      </c>
      <c r="AY72" s="2">
        <v>11670955000</v>
      </c>
      <c r="AZ72" s="2">
        <v>11670955000</v>
      </c>
      <c r="BA72" s="2">
        <v>0</v>
      </c>
      <c r="BB72" s="2">
        <v>0</v>
      </c>
      <c r="BC72" s="2">
        <v>1079083000</v>
      </c>
      <c r="BD72" s="2">
        <v>270996000</v>
      </c>
      <c r="BE72" s="2">
        <v>12815320000</v>
      </c>
      <c r="BF72" s="2">
        <v>12752368000</v>
      </c>
      <c r="BG72" s="2">
        <v>29433978000</v>
      </c>
      <c r="BH72" s="2">
        <v>10080667000</v>
      </c>
      <c r="BI72" s="2">
        <v>4202458000</v>
      </c>
      <c r="BJ72" s="2">
        <v>3524324000</v>
      </c>
      <c r="BK72" s="2">
        <v>-160941000</v>
      </c>
      <c r="BL72" s="2">
        <v>-517926000</v>
      </c>
      <c r="BM72" s="2">
        <v>356985000</v>
      </c>
      <c r="BN72" s="2">
        <v>4479018000</v>
      </c>
      <c r="BO72" s="2">
        <v>0</v>
      </c>
      <c r="BP72" s="2">
        <v>-3315200000</v>
      </c>
      <c r="BQ72" s="2">
        <v>-852642000</v>
      </c>
      <c r="BR72" s="2">
        <v>1892238000</v>
      </c>
      <c r="BS72" s="2">
        <v>616584000</v>
      </c>
      <c r="BT72" s="2">
        <v>0.61850179622000001</v>
      </c>
      <c r="BU72" s="2">
        <v>23.050041639</v>
      </c>
      <c r="BV72" s="2">
        <v>10254317</v>
      </c>
      <c r="BW72" s="2">
        <v>12743832</v>
      </c>
      <c r="BX72" s="2">
        <v>43.3</v>
      </c>
      <c r="BY72" s="2">
        <v>99.4</v>
      </c>
      <c r="BZ72" s="2">
        <v>56.5</v>
      </c>
      <c r="CA72" s="2">
        <v>129.69999999999999</v>
      </c>
      <c r="CB72" s="2">
        <v>5416562</v>
      </c>
      <c r="CC72" s="2">
        <v>1892238</v>
      </c>
      <c r="CD72" s="2">
        <v>28707990.462313</v>
      </c>
      <c r="CE72" s="2">
        <v>49.766043406999998</v>
      </c>
      <c r="CF72" s="2">
        <v>553247.06999999995</v>
      </c>
      <c r="CG72" s="2">
        <v>553591.11199999996</v>
      </c>
      <c r="CH72" s="2">
        <v>12729226000</v>
      </c>
      <c r="CI72" s="2">
        <v>2199401000</v>
      </c>
      <c r="CJ72" s="2">
        <v>616584000</v>
      </c>
      <c r="CK72" s="2">
        <v>856069000</v>
      </c>
      <c r="CL72" s="2">
        <v>107488000</v>
      </c>
      <c r="CM72" s="4">
        <v>3.2521075737341358E-2</v>
      </c>
      <c r="CN72" s="4">
        <v>3.9071687951619872E-11</v>
      </c>
      <c r="CO72" s="2">
        <v>2997064000</v>
      </c>
      <c r="CP72" s="2">
        <v>0.11710034937903366</v>
      </c>
      <c r="CQ72" s="2">
        <v>203928000</v>
      </c>
      <c r="CR72" s="2">
        <v>0.10913253819843573</v>
      </c>
      <c r="CS72" s="2">
        <v>0.36857831411917957</v>
      </c>
      <c r="CT72" s="2">
        <v>166197000</v>
      </c>
      <c r="CU72" s="2">
        <v>702874000</v>
      </c>
      <c r="CV72" s="2">
        <v>6210562000</v>
      </c>
      <c r="CW72" s="2">
        <v>203928000</v>
      </c>
      <c r="CX72" s="2">
        <v>74669000</v>
      </c>
      <c r="CY72" s="2">
        <v>508281000</v>
      </c>
      <c r="CZ72" s="2">
        <v>17867000</v>
      </c>
      <c r="DA72" s="2">
        <v>987760000</v>
      </c>
      <c r="DB72" s="5">
        <v>24.105415558253114</v>
      </c>
      <c r="DC72" s="5">
        <v>23.033885268035373</v>
      </c>
      <c r="DD72" s="5">
        <v>17.172686055301064</v>
      </c>
      <c r="DE72" s="5">
        <v>2.2401305985580541E-3</v>
      </c>
      <c r="DF72" s="2">
        <v>0.61850179622000001</v>
      </c>
      <c r="DG72" s="2">
        <v>1.296780572002884</v>
      </c>
      <c r="DH72" s="2">
        <v>0.56460795071600578</v>
      </c>
      <c r="DI72" s="2">
        <v>1.0661738450542007</v>
      </c>
      <c r="DJ72" s="2">
        <v>0.46420361529114412</v>
      </c>
      <c r="DK72" s="2">
        <v>0.4324670623861987</v>
      </c>
      <c r="DL72" s="2">
        <v>0.99328194691978033</v>
      </c>
      <c r="DM72" s="2">
        <v>0.34248401626175029</v>
      </c>
      <c r="DN72" s="2">
        <v>1.2128330054469701E-2</v>
      </c>
      <c r="DO72" s="5">
        <v>1.2974677344923465E-2</v>
      </c>
      <c r="DP72" s="5">
        <v>0.11973658470492843</v>
      </c>
      <c r="DQ72" s="2">
        <v>6.6057330069350462E-3</v>
      </c>
      <c r="DR72" s="2">
        <v>5.0633620121677145E-2</v>
      </c>
      <c r="DS72" s="2">
        <v>0.43344239743816865</v>
      </c>
      <c r="DT72" s="2">
        <v>2.7856112839944693E-2</v>
      </c>
      <c r="DU72" s="2">
        <v>2.6027827979450274E-2</v>
      </c>
      <c r="DV72" s="2">
        <v>0.27500866150825731</v>
      </c>
      <c r="DW72" s="5">
        <v>2.0270153222861388E-2</v>
      </c>
      <c r="DX72" s="5">
        <v>1.8939758904379256E-2</v>
      </c>
      <c r="DY72" s="5">
        <v>1.7026918952882781</v>
      </c>
      <c r="DZ72" s="6">
        <v>4.7387432726249301E-13</v>
      </c>
      <c r="EA72" s="6">
        <v>5.0694254449380149E-13</v>
      </c>
      <c r="EB72" s="6">
        <v>4.6783104739836648E-12</v>
      </c>
      <c r="EC72" s="6">
        <v>2.5809713873868176E-13</v>
      </c>
      <c r="ED72" s="6">
        <v>1.9783410052550304E-12</v>
      </c>
      <c r="EE72" s="13">
        <v>437253000</v>
      </c>
      <c r="EF72" s="13">
        <v>265621000</v>
      </c>
      <c r="EG72" s="13">
        <v>0</v>
      </c>
      <c r="EH72" s="13">
        <v>5878209000</v>
      </c>
      <c r="EI72" s="5">
        <v>9</v>
      </c>
      <c r="EJ72" s="5">
        <v>4370301.76</v>
      </c>
      <c r="EK72" s="5">
        <v>4351000</v>
      </c>
      <c r="EL72" s="5">
        <v>19301.759999999998</v>
      </c>
      <c r="EM72" s="5">
        <v>0</v>
      </c>
      <c r="EN72" s="5">
        <v>0</v>
      </c>
      <c r="EO72" s="5">
        <v>0</v>
      </c>
      <c r="EP72" s="5">
        <v>0</v>
      </c>
      <c r="EQ72" s="5">
        <v>0</v>
      </c>
      <c r="ER72" s="5">
        <v>0</v>
      </c>
      <c r="ES72" s="5">
        <v>0</v>
      </c>
      <c r="ET72" s="5">
        <v>0</v>
      </c>
      <c r="EU72" s="5">
        <v>0</v>
      </c>
      <c r="EV72" s="5">
        <v>0</v>
      </c>
      <c r="EW72" s="5">
        <v>4370301.76</v>
      </c>
      <c r="EX72" s="5">
        <v>6</v>
      </c>
      <c r="EY72" s="5">
        <v>8563375.0700000003</v>
      </c>
      <c r="EZ72" s="5">
        <v>7351399.6399999997</v>
      </c>
      <c r="FA72" s="5">
        <v>1211975.43</v>
      </c>
      <c r="FB72" s="5">
        <v>0</v>
      </c>
      <c r="FC72" s="5">
        <v>0</v>
      </c>
      <c r="FD72" s="5">
        <v>38910863.780000001</v>
      </c>
      <c r="FE72" s="5">
        <v>38910863.780000001</v>
      </c>
      <c r="FF72" s="5">
        <v>0</v>
      </c>
      <c r="FG72" s="5">
        <v>0</v>
      </c>
      <c r="FH72" s="5">
        <v>0</v>
      </c>
      <c r="FI72" s="5">
        <v>0</v>
      </c>
      <c r="FJ72" s="5">
        <v>0</v>
      </c>
      <c r="FK72" s="5">
        <v>15931003.039999999</v>
      </c>
      <c r="FL72" s="5">
        <v>63405241.890000001</v>
      </c>
      <c r="FM72" s="5">
        <v>3</v>
      </c>
      <c r="FN72" s="5">
        <v>456000</v>
      </c>
      <c r="FO72" s="5">
        <v>456000</v>
      </c>
      <c r="FP72" s="5">
        <v>0</v>
      </c>
      <c r="FQ72" s="5">
        <v>0</v>
      </c>
      <c r="FR72" s="5">
        <v>0</v>
      </c>
      <c r="FS72" s="5">
        <v>0</v>
      </c>
      <c r="FT72" s="5">
        <v>0</v>
      </c>
      <c r="FU72" s="5">
        <v>0</v>
      </c>
      <c r="FV72" s="5">
        <v>0</v>
      </c>
      <c r="FW72" s="5">
        <v>0</v>
      </c>
      <c r="FX72" s="5">
        <v>0</v>
      </c>
      <c r="FY72" s="5">
        <v>0</v>
      </c>
      <c r="FZ72" s="5">
        <v>0</v>
      </c>
      <c r="GA72" s="5">
        <v>456000</v>
      </c>
      <c r="GB72" s="5">
        <v>30</v>
      </c>
      <c r="GC72" s="5">
        <v>18</v>
      </c>
      <c r="GD72" s="5">
        <v>6</v>
      </c>
      <c r="GE72" s="5">
        <v>6</v>
      </c>
      <c r="GF72" s="5">
        <v>1</v>
      </c>
      <c r="GG72" s="5">
        <v>1</v>
      </c>
      <c r="GH72" s="5">
        <v>0</v>
      </c>
      <c r="GI72" s="5">
        <v>0</v>
      </c>
      <c r="GJ72" s="5">
        <v>0</v>
      </c>
      <c r="GK72" s="5">
        <v>0</v>
      </c>
      <c r="GL72" s="5">
        <v>0</v>
      </c>
      <c r="GM72" s="5">
        <v>0</v>
      </c>
      <c r="GN72" s="5">
        <v>24</v>
      </c>
      <c r="GO72" s="5">
        <v>14</v>
      </c>
      <c r="GP72" s="5">
        <v>6</v>
      </c>
      <c r="GQ72" s="5">
        <v>4</v>
      </c>
      <c r="GR72" s="5">
        <v>14</v>
      </c>
      <c r="GS72" s="5">
        <v>12</v>
      </c>
      <c r="GT72" s="5">
        <v>2</v>
      </c>
      <c r="GU72" s="5">
        <v>0</v>
      </c>
      <c r="GV72" s="5">
        <v>30</v>
      </c>
      <c r="GW72" s="5">
        <v>18</v>
      </c>
      <c r="GX72" s="5">
        <v>6</v>
      </c>
      <c r="GY72" s="5">
        <v>6</v>
      </c>
      <c r="GZ72" s="5">
        <v>18</v>
      </c>
      <c r="HA72" s="5">
        <v>7</v>
      </c>
      <c r="HB72" s="5">
        <v>5</v>
      </c>
      <c r="HC72" s="5">
        <v>6</v>
      </c>
      <c r="HD72" s="5">
        <v>11</v>
      </c>
      <c r="HE72" s="5">
        <v>6</v>
      </c>
      <c r="HF72" s="5">
        <v>1</v>
      </c>
      <c r="HG72" s="5">
        <v>4</v>
      </c>
      <c r="HH72" s="69">
        <v>1</v>
      </c>
      <c r="HI72" s="5">
        <v>1</v>
      </c>
      <c r="HJ72" s="5">
        <v>0</v>
      </c>
      <c r="HK72" s="5">
        <v>0</v>
      </c>
      <c r="HL72" s="5">
        <v>0</v>
      </c>
      <c r="HM72" s="5">
        <v>0</v>
      </c>
      <c r="HN72" s="5">
        <v>0</v>
      </c>
      <c r="HO72" s="5">
        <v>0</v>
      </c>
      <c r="HP72" s="13">
        <v>0</v>
      </c>
      <c r="HQ72" s="71">
        <v>23.050041639</v>
      </c>
      <c r="HR72" s="20">
        <v>0.58560000000000001</v>
      </c>
      <c r="HS72" s="72">
        <v>28707990000</v>
      </c>
      <c r="HT72" s="72">
        <v>16191804800</v>
      </c>
      <c r="HU72" s="71">
        <v>0.43344239743816865</v>
      </c>
      <c r="HV72" s="72">
        <v>24.080441318179219</v>
      </c>
      <c r="HW72" s="72">
        <v>23.507771074642832</v>
      </c>
      <c r="HX72" s="72">
        <v>1.1625509810464627E-2</v>
      </c>
      <c r="HY72" s="72">
        <v>2.0194833556665601E-2</v>
      </c>
      <c r="HZ72" s="72">
        <v>24.105415558253114</v>
      </c>
    </row>
    <row r="73" spans="1:234">
      <c r="A73" s="13">
        <v>2016</v>
      </c>
      <c r="B73" s="2">
        <v>279</v>
      </c>
      <c r="C73" s="3" t="s">
        <v>303</v>
      </c>
      <c r="D73" s="5">
        <v>60643228000121</v>
      </c>
      <c r="E73" s="5" t="s">
        <v>304</v>
      </c>
      <c r="F73" s="5" t="s">
        <v>305</v>
      </c>
      <c r="G73" s="5" t="s">
        <v>306</v>
      </c>
      <c r="H73" s="5" t="s">
        <v>239</v>
      </c>
      <c r="I73" s="5" t="s">
        <v>307</v>
      </c>
      <c r="J73" s="5" t="s">
        <v>229</v>
      </c>
      <c r="K73" s="5" t="s">
        <v>230</v>
      </c>
      <c r="L73" s="5" t="s">
        <v>231</v>
      </c>
      <c r="M73" s="5" t="s">
        <v>232</v>
      </c>
      <c r="N73" s="2" t="s">
        <v>253</v>
      </c>
      <c r="O73" s="2">
        <v>1.57</v>
      </c>
      <c r="P73" s="2">
        <v>1.0249999999999999</v>
      </c>
      <c r="Q73" s="2">
        <v>1.222</v>
      </c>
      <c r="R73" s="9">
        <v>2016</v>
      </c>
      <c r="S73" s="2">
        <v>7516856000</v>
      </c>
      <c r="T73" s="2">
        <v>2660073000</v>
      </c>
      <c r="U73" s="2">
        <v>2033159000</v>
      </c>
      <c r="V73" s="2">
        <v>634987000</v>
      </c>
      <c r="W73" s="2">
        <v>634987000</v>
      </c>
      <c r="X73" s="2">
        <v>0</v>
      </c>
      <c r="Y73" s="2">
        <v>1638014000</v>
      </c>
      <c r="Z73" s="2">
        <v>66868000</v>
      </c>
      <c r="AA73" s="2">
        <v>144182000</v>
      </c>
      <c r="AB73" s="2">
        <v>406441000</v>
      </c>
      <c r="AC73" s="2">
        <v>26923472000</v>
      </c>
      <c r="AD73" s="2">
        <v>9110198000</v>
      </c>
      <c r="AE73" s="2">
        <v>0</v>
      </c>
      <c r="AF73" s="2">
        <v>5688000</v>
      </c>
      <c r="AG73" s="2">
        <v>0</v>
      </c>
      <c r="AH73" s="2">
        <v>0</v>
      </c>
      <c r="AI73" s="2">
        <v>130388000</v>
      </c>
      <c r="AJ73" s="2">
        <v>13107192000</v>
      </c>
      <c r="AK73" s="2">
        <v>4575694000</v>
      </c>
      <c r="AL73" s="2">
        <v>4575694000</v>
      </c>
      <c r="AM73" s="2">
        <v>0</v>
      </c>
      <c r="AN73" s="2">
        <v>0</v>
      </c>
      <c r="AO73" s="2">
        <v>34440328000</v>
      </c>
      <c r="AP73" s="2">
        <v>4023121000</v>
      </c>
      <c r="AQ73" s="2">
        <v>1866831000</v>
      </c>
      <c r="AR73" s="2">
        <v>85573000</v>
      </c>
      <c r="AS73" s="2">
        <v>1138287000</v>
      </c>
      <c r="AT73" s="2">
        <v>1138287000</v>
      </c>
      <c r="AU73" s="2">
        <v>0</v>
      </c>
      <c r="AV73" s="2">
        <v>0</v>
      </c>
      <c r="AW73" s="2">
        <v>764374000</v>
      </c>
      <c r="AX73" s="2">
        <v>16599527000</v>
      </c>
      <c r="AY73" s="2">
        <v>15014224000</v>
      </c>
      <c r="AZ73" s="2">
        <v>15014224000</v>
      </c>
      <c r="BA73" s="2">
        <v>0</v>
      </c>
      <c r="BB73" s="2">
        <v>0</v>
      </c>
      <c r="BC73" s="2">
        <v>509145000</v>
      </c>
      <c r="BD73" s="2">
        <v>409266000</v>
      </c>
      <c r="BE73" s="2">
        <v>13817680000</v>
      </c>
      <c r="BF73" s="2">
        <v>13751074000</v>
      </c>
      <c r="BG73" s="2">
        <v>34440328000</v>
      </c>
      <c r="BH73" s="2">
        <v>9614817000</v>
      </c>
      <c r="BI73" s="2">
        <v>2506471000</v>
      </c>
      <c r="BJ73" s="2">
        <v>1427450000</v>
      </c>
      <c r="BK73" s="2">
        <v>3043667000</v>
      </c>
      <c r="BL73" s="2">
        <v>1380051000</v>
      </c>
      <c r="BM73" s="2">
        <v>1663616000</v>
      </c>
      <c r="BN73" s="2">
        <v>3924077000</v>
      </c>
      <c r="BO73" s="2">
        <v>0</v>
      </c>
      <c r="BP73" s="2">
        <v>-6870842000</v>
      </c>
      <c r="BQ73" s="2">
        <v>4684516000</v>
      </c>
      <c r="BR73" s="2">
        <v>2005569000</v>
      </c>
      <c r="BS73" s="2">
        <v>1582422000</v>
      </c>
      <c r="BT73" s="2">
        <v>2.9911575416999998</v>
      </c>
      <c r="BU73" s="2">
        <v>24.855236245</v>
      </c>
      <c r="BV73" s="2">
        <v>11459279</v>
      </c>
      <c r="BW73" s="2">
        <v>16152511</v>
      </c>
      <c r="BX73" s="2">
        <v>46.9</v>
      </c>
      <c r="BY73" s="2">
        <v>116.9</v>
      </c>
      <c r="BZ73" s="2">
        <v>59.9</v>
      </c>
      <c r="CA73" s="2">
        <v>149.19999999999999</v>
      </c>
      <c r="CB73" s="2">
        <v>3433019</v>
      </c>
      <c r="CC73" s="2">
        <v>2005569</v>
      </c>
      <c r="CD73" s="2">
        <v>17643032.862188</v>
      </c>
      <c r="CE73" s="2">
        <v>31.126007049999998</v>
      </c>
      <c r="CF73" s="2">
        <v>553246.56200000003</v>
      </c>
      <c r="CG73" s="2">
        <v>553590.60400000005</v>
      </c>
      <c r="CH73" s="2">
        <v>14743806000</v>
      </c>
      <c r="CI73" s="2">
        <v>2056278000</v>
      </c>
      <c r="CJ73" s="2">
        <v>1582422000</v>
      </c>
      <c r="CK73" s="2">
        <v>1067822000</v>
      </c>
      <c r="CL73" s="2">
        <v>65410000</v>
      </c>
      <c r="CM73" s="4">
        <v>-1.8025479566506436E-2</v>
      </c>
      <c r="CN73" s="4">
        <v>3.3974340811153695E-11</v>
      </c>
      <c r="CO73" s="2">
        <v>-465850000</v>
      </c>
      <c r="CP73" s="2">
        <v>-1.5826946666875948E-2</v>
      </c>
      <c r="CQ73" s="2">
        <v>-107365000</v>
      </c>
      <c r="CR73" s="2">
        <v>-1.2179291565686432E-2</v>
      </c>
      <c r="CS73" s="2">
        <v>0.4453082080852272</v>
      </c>
      <c r="CT73" s="2">
        <v>2997064000</v>
      </c>
      <c r="CU73" s="2">
        <v>757103000</v>
      </c>
      <c r="CV73" s="2">
        <v>7175214000</v>
      </c>
      <c r="CW73" s="2">
        <v>-107365000</v>
      </c>
      <c r="CX73" s="2">
        <v>1198814000</v>
      </c>
      <c r="CY73" s="2">
        <v>-478866000</v>
      </c>
      <c r="CZ73" s="2">
        <v>211363000</v>
      </c>
      <c r="DA73" s="2">
        <v>-1506814000</v>
      </c>
      <c r="DB73" s="5">
        <v>24.262494040270113</v>
      </c>
      <c r="DC73" s="5">
        <v>22.986571183044717</v>
      </c>
      <c r="DD73" s="5">
        <v>16.685851524727525</v>
      </c>
      <c r="DE73" s="5">
        <v>1.2768448004432003E-3</v>
      </c>
      <c r="DF73" s="2">
        <v>2.9911575416999998</v>
      </c>
      <c r="DG73" s="2">
        <v>1.4924826743708062</v>
      </c>
      <c r="DH73" s="2">
        <v>0.59879360033969475</v>
      </c>
      <c r="DI73" s="2">
        <v>1.2013251862830807</v>
      </c>
      <c r="DJ73" s="2">
        <v>0.4819793528098803</v>
      </c>
      <c r="DK73" s="2">
        <v>0.42809714239655328</v>
      </c>
      <c r="DL73" s="2">
        <v>1.0670247103710608</v>
      </c>
      <c r="DM73" s="2">
        <v>0.27917321228764141</v>
      </c>
      <c r="DN73" s="2">
        <v>4.8304301863791775E-2</v>
      </c>
      <c r="DO73" s="5">
        <v>5.209030372870118E-2</v>
      </c>
      <c r="DP73" s="5">
        <v>4.144705009778072E-2</v>
      </c>
      <c r="DQ73" s="2">
        <v>3.7938982462652503E-2</v>
      </c>
      <c r="DR73" s="2">
        <v>0.26099473668441081</v>
      </c>
      <c r="DS73" s="2">
        <v>0.42860942070186403</v>
      </c>
      <c r="DT73" s="2">
        <v>0.12039763549307843</v>
      </c>
      <c r="DU73" s="2">
        <v>0.1249289227649908</v>
      </c>
      <c r="DV73" s="2">
        <v>0.10330605427249727</v>
      </c>
      <c r="DW73" s="5">
        <v>7.3116507257368818E-2</v>
      </c>
      <c r="DX73" s="5">
        <v>7.586832125558518E-2</v>
      </c>
      <c r="DY73" s="5">
        <v>2.0484512601747906</v>
      </c>
      <c r="DZ73" s="6">
        <v>1.6411068141653083E-12</v>
      </c>
      <c r="EA73" s="6">
        <v>1.7697337318354041E-12</v>
      </c>
      <c r="EB73" s="6">
        <v>1.4081362056389633E-12</v>
      </c>
      <c r="EC73" s="6">
        <v>1.2889519202145392E-12</v>
      </c>
      <c r="ED73" s="6">
        <v>8.8671241340334899E-12</v>
      </c>
      <c r="EE73" s="13">
        <v>481306000</v>
      </c>
      <c r="EF73" s="13">
        <v>275797000</v>
      </c>
      <c r="EG73" s="13">
        <v>0</v>
      </c>
      <c r="EH73" s="13">
        <v>7108346000</v>
      </c>
      <c r="EI73" s="13">
        <v>8.42</v>
      </c>
      <c r="EJ73" s="13">
        <v>4570526.2</v>
      </c>
      <c r="EK73" s="13">
        <v>3788133.33</v>
      </c>
      <c r="EL73" s="13">
        <v>23058.87</v>
      </c>
      <c r="EM73" s="13">
        <v>759334</v>
      </c>
      <c r="EN73" s="13">
        <v>0</v>
      </c>
      <c r="EO73" s="13">
        <v>0</v>
      </c>
      <c r="EP73" s="13">
        <v>0</v>
      </c>
      <c r="EQ73" s="13">
        <v>0</v>
      </c>
      <c r="ER73" s="13">
        <v>0</v>
      </c>
      <c r="ES73" s="13">
        <v>0</v>
      </c>
      <c r="ET73" s="13">
        <v>0</v>
      </c>
      <c r="EU73" s="13">
        <v>0</v>
      </c>
      <c r="EV73" s="13">
        <v>0</v>
      </c>
      <c r="EW73" s="13">
        <v>4570526.2</v>
      </c>
      <c r="EX73" s="13">
        <v>6</v>
      </c>
      <c r="EY73" s="13">
        <v>10367902.309999999</v>
      </c>
      <c r="EZ73" s="13">
        <v>8625485.1799999997</v>
      </c>
      <c r="FA73" s="13">
        <v>1742417.13</v>
      </c>
      <c r="FB73" s="13">
        <v>0</v>
      </c>
      <c r="FC73" s="13">
        <v>0</v>
      </c>
      <c r="FD73" s="13">
        <v>6789892.8799999999</v>
      </c>
      <c r="FE73" s="13">
        <v>6789892.8799999999</v>
      </c>
      <c r="FF73" s="13">
        <v>0</v>
      </c>
      <c r="FG73" s="13">
        <v>0</v>
      </c>
      <c r="FH73" s="13">
        <v>0</v>
      </c>
      <c r="FI73" s="13">
        <v>0</v>
      </c>
      <c r="FJ73" s="13">
        <v>0</v>
      </c>
      <c r="FK73" s="13">
        <v>-8252064.5099999998</v>
      </c>
      <c r="FL73" s="13">
        <v>8905730.6799999978</v>
      </c>
      <c r="FM73" s="13">
        <v>3</v>
      </c>
      <c r="FN73" s="13">
        <v>456000</v>
      </c>
      <c r="FO73" s="13">
        <v>456000</v>
      </c>
      <c r="FP73" s="13">
        <v>0</v>
      </c>
      <c r="FQ73" s="13">
        <v>0</v>
      </c>
      <c r="FR73" s="13">
        <v>0</v>
      </c>
      <c r="FS73" s="13">
        <v>0</v>
      </c>
      <c r="FT73" s="13">
        <v>0</v>
      </c>
      <c r="FU73" s="13">
        <v>0</v>
      </c>
      <c r="FV73" s="13">
        <v>0</v>
      </c>
      <c r="FW73" s="13">
        <v>0</v>
      </c>
      <c r="FX73" s="13">
        <v>0</v>
      </c>
      <c r="FY73" s="13">
        <v>0</v>
      </c>
      <c r="FZ73" s="13">
        <v>0</v>
      </c>
      <c r="GA73" s="13">
        <v>456000</v>
      </c>
      <c r="GB73" s="5">
        <v>29</v>
      </c>
      <c r="GC73" s="13">
        <v>18</v>
      </c>
      <c r="GD73" s="13">
        <v>6</v>
      </c>
      <c r="GE73" s="13">
        <v>5</v>
      </c>
      <c r="GF73" s="13">
        <v>3</v>
      </c>
      <c r="GG73" s="13">
        <v>1</v>
      </c>
      <c r="GH73" s="13">
        <v>1</v>
      </c>
      <c r="GI73" s="13">
        <v>1</v>
      </c>
      <c r="GJ73" s="13">
        <v>0</v>
      </c>
      <c r="GK73" s="13">
        <v>0</v>
      </c>
      <c r="GL73" s="13">
        <v>0</v>
      </c>
      <c r="GM73" s="13">
        <v>0</v>
      </c>
      <c r="GN73" s="13">
        <v>28</v>
      </c>
      <c r="GO73" s="13">
        <v>18</v>
      </c>
      <c r="GP73" s="13">
        <v>6</v>
      </c>
      <c r="GQ73" s="13">
        <v>4</v>
      </c>
      <c r="GR73" s="13">
        <v>17</v>
      </c>
      <c r="GS73" s="13">
        <v>14</v>
      </c>
      <c r="GT73" s="13">
        <v>3</v>
      </c>
      <c r="GU73" s="13">
        <v>0</v>
      </c>
      <c r="GV73" s="13">
        <v>29</v>
      </c>
      <c r="GW73" s="13">
        <v>18</v>
      </c>
      <c r="GX73" s="13">
        <v>6</v>
      </c>
      <c r="GY73" s="13">
        <v>5</v>
      </c>
      <c r="GZ73" s="13">
        <v>16</v>
      </c>
      <c r="HA73" s="13">
        <v>5</v>
      </c>
      <c r="HB73" s="13">
        <v>7</v>
      </c>
      <c r="HC73" s="13">
        <v>4</v>
      </c>
      <c r="HD73" s="13">
        <v>10</v>
      </c>
      <c r="HE73" s="13">
        <v>7</v>
      </c>
      <c r="HF73" s="13">
        <v>1</v>
      </c>
      <c r="HG73" s="13">
        <v>2</v>
      </c>
      <c r="HH73" s="73">
        <v>1</v>
      </c>
      <c r="HI73" s="13">
        <v>1</v>
      </c>
      <c r="HJ73" s="13">
        <v>0</v>
      </c>
      <c r="HK73" s="13">
        <v>0</v>
      </c>
      <c r="HL73" s="13">
        <v>0</v>
      </c>
      <c r="HM73" s="13">
        <v>0</v>
      </c>
      <c r="HN73" s="13">
        <v>0</v>
      </c>
      <c r="HO73" s="13">
        <v>0</v>
      </c>
      <c r="HP73" s="13">
        <v>0</v>
      </c>
      <c r="HQ73" s="71">
        <v>24.855236245</v>
      </c>
      <c r="HR73" s="20">
        <v>0.58560000000000001</v>
      </c>
      <c r="HS73" s="72">
        <v>17643033000</v>
      </c>
      <c r="HT73" s="72">
        <v>18424262600</v>
      </c>
      <c r="HU73" s="71">
        <v>0.42860942070186403</v>
      </c>
      <c r="HV73" s="72">
        <v>23.59360681152079</v>
      </c>
      <c r="HW73" s="72">
        <v>23.636934252511288</v>
      </c>
      <c r="HX73" s="72">
        <v>4.8049716599679305E-2</v>
      </c>
      <c r="HY73" s="72">
        <v>3.0679139908233389E-2</v>
      </c>
      <c r="HZ73" s="72">
        <v>24.262494040270113</v>
      </c>
    </row>
    <row r="74" spans="1:234">
      <c r="A74" s="10">
        <v>2013</v>
      </c>
      <c r="B74" s="2">
        <v>302</v>
      </c>
      <c r="C74" s="3" t="s">
        <v>308</v>
      </c>
      <c r="D74" s="9">
        <v>33611500000119</v>
      </c>
      <c r="E74" s="5" t="s">
        <v>309</v>
      </c>
      <c r="F74" s="5" t="s">
        <v>310</v>
      </c>
      <c r="G74" s="5" t="s">
        <v>311</v>
      </c>
      <c r="H74" s="5" t="s">
        <v>239</v>
      </c>
      <c r="I74" s="5" t="s">
        <v>312</v>
      </c>
      <c r="J74" s="5" t="s">
        <v>229</v>
      </c>
      <c r="K74" s="5" t="s">
        <v>230</v>
      </c>
      <c r="L74" s="5" t="s">
        <v>241</v>
      </c>
      <c r="M74" s="5" t="s">
        <v>232</v>
      </c>
      <c r="N74" s="2" t="s">
        <v>242</v>
      </c>
      <c r="O74" s="2" t="s">
        <v>234</v>
      </c>
      <c r="P74" s="2">
        <v>0.64500000000000002</v>
      </c>
      <c r="Q74" s="2" t="s">
        <v>234</v>
      </c>
      <c r="R74" s="9">
        <v>2013</v>
      </c>
      <c r="S74" s="2">
        <v>18177222000</v>
      </c>
      <c r="T74" s="2">
        <v>2099224000</v>
      </c>
      <c r="U74" s="2">
        <v>2123168000</v>
      </c>
      <c r="V74" s="2">
        <v>4370051000</v>
      </c>
      <c r="W74" s="2">
        <v>4078806000</v>
      </c>
      <c r="X74" s="2">
        <v>291245000</v>
      </c>
      <c r="Y74" s="2">
        <v>8499691000</v>
      </c>
      <c r="Z74" s="2">
        <v>-521851000</v>
      </c>
      <c r="AA74" s="2">
        <v>1084769000</v>
      </c>
      <c r="AB74" s="2">
        <v>319000</v>
      </c>
      <c r="AC74" s="2">
        <v>40037818000</v>
      </c>
      <c r="AD74" s="2">
        <v>4177749000</v>
      </c>
      <c r="AE74" s="2">
        <v>0</v>
      </c>
      <c r="AF74" s="2">
        <v>0</v>
      </c>
      <c r="AG74" s="2">
        <v>220085000</v>
      </c>
      <c r="AH74" s="2">
        <v>0</v>
      </c>
      <c r="AI74" s="2">
        <v>1590031000</v>
      </c>
      <c r="AJ74" s="2">
        <v>21419074000</v>
      </c>
      <c r="AK74" s="2">
        <v>12850964000</v>
      </c>
      <c r="AL74" s="2">
        <v>1497919000</v>
      </c>
      <c r="AM74" s="2">
        <v>11353045000</v>
      </c>
      <c r="AN74" s="2">
        <v>0</v>
      </c>
      <c r="AO74" s="2">
        <v>58215040000</v>
      </c>
      <c r="AP74" s="2">
        <v>7236630000</v>
      </c>
      <c r="AQ74" s="2">
        <v>3271419000</v>
      </c>
      <c r="AR74" s="2">
        <v>651207000</v>
      </c>
      <c r="AS74" s="2">
        <v>1838367000</v>
      </c>
      <c r="AT74" s="2">
        <v>1810783000</v>
      </c>
      <c r="AU74" s="2">
        <v>27584000</v>
      </c>
      <c r="AV74" s="2">
        <v>0</v>
      </c>
      <c r="AW74" s="2">
        <v>754490000</v>
      </c>
      <c r="AX74" s="2">
        <v>18957653000</v>
      </c>
      <c r="AY74" s="2">
        <v>14868408000</v>
      </c>
      <c r="AZ74" s="2">
        <v>14481497000</v>
      </c>
      <c r="BA74" s="2">
        <v>386911000</v>
      </c>
      <c r="BB74" s="2">
        <v>0</v>
      </c>
      <c r="BC74" s="2">
        <v>574562000</v>
      </c>
      <c r="BD74" s="2">
        <v>1187252000</v>
      </c>
      <c r="BE74" s="2">
        <v>32020757000</v>
      </c>
      <c r="BF74" s="2">
        <v>30339079000</v>
      </c>
      <c r="BG74" s="2">
        <v>58215040000</v>
      </c>
      <c r="BH74" s="2">
        <v>39863037000</v>
      </c>
      <c r="BI74" s="2">
        <v>5134577000</v>
      </c>
      <c r="BJ74" s="2">
        <v>2754423000</v>
      </c>
      <c r="BK74" s="2">
        <v>1452646000</v>
      </c>
      <c r="BL74" s="2">
        <v>-241056000</v>
      </c>
      <c r="BM74" s="2">
        <v>1693702000</v>
      </c>
      <c r="BN74" s="2">
        <v>4098412000</v>
      </c>
      <c r="BO74" s="2">
        <v>0</v>
      </c>
      <c r="BP74" s="2">
        <v>-2703565000</v>
      </c>
      <c r="BQ74" s="2">
        <v>-804533000</v>
      </c>
      <c r="BR74" s="2">
        <v>2029507000</v>
      </c>
      <c r="BS74" s="2">
        <v>661989000</v>
      </c>
      <c r="BT74" s="2">
        <v>0.93123800113999999</v>
      </c>
      <c r="BU74" s="2">
        <v>17.802374009000001</v>
      </c>
      <c r="BV74" s="2">
        <v>12484383</v>
      </c>
      <c r="BW74" s="2">
        <v>16706775</v>
      </c>
      <c r="BX74" s="2">
        <v>28.7</v>
      </c>
      <c r="BY74" s="2">
        <v>52.2</v>
      </c>
      <c r="BZ74" s="2">
        <v>45</v>
      </c>
      <c r="CA74" s="2">
        <v>81.8</v>
      </c>
      <c r="CB74" s="2">
        <v>4783930</v>
      </c>
      <c r="CC74" s="2">
        <v>2029507</v>
      </c>
      <c r="CD74" s="2">
        <v>29396537.142749999</v>
      </c>
      <c r="CE74" s="2">
        <v>17.335424840000002</v>
      </c>
      <c r="CF74" s="2">
        <v>1704215.3470000001</v>
      </c>
      <c r="CG74" s="2">
        <v>1719658.7279999999</v>
      </c>
      <c r="CH74" s="2">
        <v>16516752000</v>
      </c>
      <c r="CI74" s="2">
        <v>1766825000</v>
      </c>
      <c r="CJ74" s="2">
        <v>661989000</v>
      </c>
      <c r="CK74" s="2">
        <v>-586552000</v>
      </c>
      <c r="CL74" s="2">
        <v>-743986000</v>
      </c>
      <c r="CM74" s="4">
        <v>1.7805919418091499E-2</v>
      </c>
      <c r="CN74" s="4">
        <v>1.8834818603180471E-11</v>
      </c>
      <c r="CO74" s="2">
        <v>1881369000</v>
      </c>
      <c r="CP74" s="2">
        <v>3.5435243840647036E-2</v>
      </c>
      <c r="CQ74" s="2">
        <v>383425000</v>
      </c>
      <c r="CR74" s="2">
        <v>2.8213503517722567E-2</v>
      </c>
      <c r="CS74" s="2">
        <v>0.40342437343809912</v>
      </c>
      <c r="CT74" s="2">
        <v>2574888000</v>
      </c>
      <c r="CU74" s="2">
        <v>2752411000</v>
      </c>
      <c r="CV74" s="2">
        <v>34206609000</v>
      </c>
      <c r="CW74" s="2">
        <v>383425000</v>
      </c>
      <c r="CX74" s="2">
        <v>211735000</v>
      </c>
      <c r="CY74" s="2">
        <v>122509000</v>
      </c>
      <c r="CZ74" s="2">
        <v>319000</v>
      </c>
      <c r="DA74" s="2">
        <v>-227333000</v>
      </c>
      <c r="DB74" s="5">
        <v>24.787409577543286</v>
      </c>
      <c r="DC74" s="5">
        <v>24.408715340499469</v>
      </c>
      <c r="DD74" s="5">
        <v>17.196387441111597</v>
      </c>
      <c r="DE74" s="5">
        <v>9.1804628924762764E-4</v>
      </c>
      <c r="DF74" s="2">
        <v>0.93123800113999999</v>
      </c>
      <c r="DG74" s="2">
        <v>0.81804071652647059</v>
      </c>
      <c r="DH74" s="2">
        <v>0.44995731343652773</v>
      </c>
      <c r="DI74" s="2">
        <v>0.59204262410161013</v>
      </c>
      <c r="DJ74" s="2">
        <v>0.32564871552093755</v>
      </c>
      <c r="DK74" s="2">
        <v>0.28371967106782026</v>
      </c>
      <c r="DL74" s="2">
        <v>0.51581391408079458</v>
      </c>
      <c r="DM74" s="2">
        <v>0.68475495335913195</v>
      </c>
      <c r="DN74" s="2">
        <v>2.9093890513516782E-2</v>
      </c>
      <c r="DO74" s="5">
        <v>3.0432655104164024E-2</v>
      </c>
      <c r="DP74" s="5">
        <v>4.7314628659535403E-2</v>
      </c>
      <c r="DQ74" s="2">
        <v>3.3919413265025671E-3</v>
      </c>
      <c r="DR74" s="2">
        <v>3.8552625773104497E-2</v>
      </c>
      <c r="DS74" s="2">
        <v>0.28422463571514767</v>
      </c>
      <c r="DT74" s="2">
        <v>5.2893877555736733E-2</v>
      </c>
      <c r="DU74" s="2">
        <v>5.5696774974081154E-2</v>
      </c>
      <c r="DV74" s="2">
        <v>8.6019921390365628E-2</v>
      </c>
      <c r="DW74" s="5">
        <v>4.9810533835911497E-2</v>
      </c>
      <c r="DX74" s="5">
        <v>5.24500419065368E-2</v>
      </c>
      <c r="DY74" s="5">
        <v>1.9528041729484886</v>
      </c>
      <c r="DZ74" s="6">
        <v>5.4797815028288173E-13</v>
      </c>
      <c r="EA74" s="6">
        <v>5.731935385000836E-13</v>
      </c>
      <c r="EB74" s="6">
        <v>8.9116244807919323E-13</v>
      </c>
      <c r="EC74" s="6">
        <v>6.3886599597307195E-14</v>
      </c>
      <c r="ED74" s="6">
        <v>7.2613171311272347E-13</v>
      </c>
      <c r="EE74" s="10">
        <v>658862000</v>
      </c>
      <c r="EF74" s="10">
        <v>1953014000</v>
      </c>
      <c r="EG74" s="10">
        <v>140535000</v>
      </c>
      <c r="EH74" s="10">
        <v>34728460000</v>
      </c>
      <c r="EI74" s="5">
        <v>9</v>
      </c>
      <c r="EJ74" s="5">
        <v>1646550</v>
      </c>
      <c r="EK74" s="5">
        <v>1646550</v>
      </c>
      <c r="EL74" s="5">
        <v>0</v>
      </c>
      <c r="EM74" s="5">
        <v>0</v>
      </c>
      <c r="EN74" s="5">
        <v>0</v>
      </c>
      <c r="EO74" s="5">
        <v>2000218.9</v>
      </c>
      <c r="EP74" s="5">
        <v>2000218.9</v>
      </c>
      <c r="EQ74" s="5">
        <v>0</v>
      </c>
      <c r="ER74" s="5">
        <v>0</v>
      </c>
      <c r="ES74" s="5">
        <v>0</v>
      </c>
      <c r="ET74" s="5">
        <v>0</v>
      </c>
      <c r="EU74" s="5">
        <v>0</v>
      </c>
      <c r="EV74" s="5">
        <v>7700517.04</v>
      </c>
      <c r="EW74" s="5">
        <v>11347285.939999999</v>
      </c>
      <c r="EX74" s="5">
        <v>6.42</v>
      </c>
      <c r="EY74" s="5">
        <v>260606</v>
      </c>
      <c r="EZ74" s="5">
        <v>260606</v>
      </c>
      <c r="FA74" s="5">
        <v>0</v>
      </c>
      <c r="FB74" s="5">
        <v>0</v>
      </c>
      <c r="FC74" s="5">
        <v>0</v>
      </c>
      <c r="FD74" s="5">
        <v>0</v>
      </c>
      <c r="FE74" s="5">
        <v>0</v>
      </c>
      <c r="FF74" s="5">
        <v>0</v>
      </c>
      <c r="FG74" s="5">
        <v>0</v>
      </c>
      <c r="FH74" s="5">
        <v>0</v>
      </c>
      <c r="FI74" s="5">
        <v>0</v>
      </c>
      <c r="FJ74" s="5">
        <v>0</v>
      </c>
      <c r="FK74" s="5">
        <v>1802906</v>
      </c>
      <c r="FL74" s="5">
        <v>2063512</v>
      </c>
      <c r="FM74" s="5">
        <v>3</v>
      </c>
      <c r="FN74" s="5">
        <v>400000</v>
      </c>
      <c r="FO74" s="5">
        <v>400000</v>
      </c>
      <c r="FP74" s="5">
        <v>0</v>
      </c>
      <c r="FQ74" s="5">
        <v>0</v>
      </c>
      <c r="FR74" s="5">
        <v>0</v>
      </c>
      <c r="FS74" s="5">
        <v>0</v>
      </c>
      <c r="FT74" s="5">
        <v>0</v>
      </c>
      <c r="FU74" s="5">
        <v>0</v>
      </c>
      <c r="FV74" s="5">
        <v>0</v>
      </c>
      <c r="FW74" s="5">
        <v>0</v>
      </c>
      <c r="FX74" s="5">
        <v>0</v>
      </c>
      <c r="FY74" s="5">
        <v>0</v>
      </c>
      <c r="FZ74" s="5">
        <v>0</v>
      </c>
      <c r="GA74" s="5">
        <v>400000</v>
      </c>
      <c r="GB74" s="5">
        <v>19</v>
      </c>
      <c r="GC74" s="5">
        <v>7</v>
      </c>
      <c r="GD74" s="5">
        <v>6</v>
      </c>
      <c r="GE74" s="5">
        <v>6</v>
      </c>
      <c r="GF74" s="5">
        <v>0</v>
      </c>
      <c r="GG74" s="5">
        <v>0</v>
      </c>
      <c r="GH74" s="5">
        <v>0</v>
      </c>
      <c r="GI74" s="5">
        <v>0</v>
      </c>
      <c r="GJ74" s="5">
        <v>2</v>
      </c>
      <c r="GK74" s="5">
        <v>0</v>
      </c>
      <c r="GL74" s="5">
        <v>0</v>
      </c>
      <c r="GM74" s="5">
        <v>0</v>
      </c>
      <c r="GN74" s="5">
        <v>19</v>
      </c>
      <c r="GO74" s="5">
        <v>8</v>
      </c>
      <c r="GP74" s="5">
        <v>7</v>
      </c>
      <c r="GQ74" s="5">
        <v>4</v>
      </c>
      <c r="GR74" s="5">
        <v>15</v>
      </c>
      <c r="GS74" s="5">
        <v>8</v>
      </c>
      <c r="GT74" s="5">
        <v>7</v>
      </c>
      <c r="GU74" s="5">
        <v>0</v>
      </c>
      <c r="GV74" s="5">
        <v>21</v>
      </c>
      <c r="GW74" s="5">
        <v>8</v>
      </c>
      <c r="GX74" s="5">
        <v>7</v>
      </c>
      <c r="GY74" s="5">
        <v>6</v>
      </c>
      <c r="GZ74" s="5">
        <v>8</v>
      </c>
      <c r="HA74" s="5">
        <v>1</v>
      </c>
      <c r="HB74" s="5">
        <v>4</v>
      </c>
      <c r="HC74" s="5">
        <v>3</v>
      </c>
      <c r="HD74" s="5">
        <v>4</v>
      </c>
      <c r="HE74" s="5">
        <v>0</v>
      </c>
      <c r="HF74" s="5">
        <v>2</v>
      </c>
      <c r="HG74" s="5">
        <v>2</v>
      </c>
      <c r="HH74" s="69">
        <v>1</v>
      </c>
      <c r="HI74" s="5">
        <v>1</v>
      </c>
      <c r="HJ74" s="5">
        <v>0</v>
      </c>
      <c r="HK74" s="5">
        <v>0</v>
      </c>
      <c r="HL74" s="5">
        <v>0</v>
      </c>
      <c r="HM74" s="5">
        <v>0</v>
      </c>
      <c r="HN74" s="5">
        <v>0</v>
      </c>
      <c r="HO74" s="5">
        <v>0</v>
      </c>
      <c r="HP74" s="10">
        <v>0</v>
      </c>
      <c r="HQ74" s="11">
        <v>17.802374009000001</v>
      </c>
      <c r="HR74" s="20">
        <v>0.83519999999999994</v>
      </c>
      <c r="HS74" s="20">
        <v>29396537000</v>
      </c>
      <c r="HT74" s="20">
        <v>30192368000</v>
      </c>
      <c r="HU74" s="11">
        <v>0.28422463571514767</v>
      </c>
      <c r="HV74" s="20">
        <v>24.104142715237717</v>
      </c>
      <c r="HW74" s="20">
        <v>24.130855014157572</v>
      </c>
      <c r="HX74" s="20">
        <v>2.7204842597376898E-2</v>
      </c>
      <c r="HY74" s="20">
        <v>1.080792249129903E-2</v>
      </c>
      <c r="HZ74" s="20">
        <v>24.787409577543286</v>
      </c>
    </row>
    <row r="75" spans="1:234">
      <c r="A75" s="13">
        <v>2014</v>
      </c>
      <c r="B75" s="2">
        <v>302</v>
      </c>
      <c r="C75" s="3" t="s">
        <v>308</v>
      </c>
      <c r="D75" s="5">
        <v>33611500000119</v>
      </c>
      <c r="E75" s="5" t="s">
        <v>309</v>
      </c>
      <c r="F75" s="5" t="s">
        <v>310</v>
      </c>
      <c r="G75" s="5" t="s">
        <v>311</v>
      </c>
      <c r="H75" s="5" t="s">
        <v>239</v>
      </c>
      <c r="I75" s="5" t="s">
        <v>312</v>
      </c>
      <c r="J75" s="5" t="s">
        <v>229</v>
      </c>
      <c r="K75" s="5" t="s">
        <v>230</v>
      </c>
      <c r="L75" s="5" t="s">
        <v>241</v>
      </c>
      <c r="M75" s="5" t="s">
        <v>232</v>
      </c>
      <c r="N75" s="2" t="s">
        <v>242</v>
      </c>
      <c r="O75" s="2" t="s">
        <v>234</v>
      </c>
      <c r="P75" s="2">
        <v>0.64500000000000002</v>
      </c>
      <c r="Q75" s="2" t="s">
        <v>234</v>
      </c>
      <c r="R75" s="9">
        <v>2014</v>
      </c>
      <c r="S75" s="2">
        <v>20682739000</v>
      </c>
      <c r="T75" s="2">
        <v>3049971000</v>
      </c>
      <c r="U75" s="2">
        <v>2798834000</v>
      </c>
      <c r="V75" s="2">
        <v>4770028000</v>
      </c>
      <c r="W75" s="2">
        <v>4438676000</v>
      </c>
      <c r="X75" s="2">
        <v>331352000</v>
      </c>
      <c r="Y75" s="2">
        <v>8866888000</v>
      </c>
      <c r="Z75" s="2">
        <v>367197000</v>
      </c>
      <c r="AA75" s="2">
        <v>1155267000</v>
      </c>
      <c r="AB75" s="2">
        <v>41751000</v>
      </c>
      <c r="AC75" s="2">
        <v>42359591000</v>
      </c>
      <c r="AD75" s="2">
        <v>4729917000</v>
      </c>
      <c r="AE75" s="2">
        <v>0</v>
      </c>
      <c r="AF75" s="2">
        <v>0</v>
      </c>
      <c r="AG75" s="2">
        <v>375732000</v>
      </c>
      <c r="AH75" s="2">
        <v>0</v>
      </c>
      <c r="AI75" s="2">
        <v>1394383000</v>
      </c>
      <c r="AJ75" s="2">
        <v>22131789000</v>
      </c>
      <c r="AK75" s="2">
        <v>14103502000</v>
      </c>
      <c r="AL75" s="2">
        <v>1547098000</v>
      </c>
      <c r="AM75" s="2">
        <v>12556404000</v>
      </c>
      <c r="AN75" s="2">
        <v>0</v>
      </c>
      <c r="AO75" s="2">
        <v>63042330000</v>
      </c>
      <c r="AP75" s="2">
        <v>7772796000</v>
      </c>
      <c r="AQ75" s="2">
        <v>3236356000</v>
      </c>
      <c r="AR75" s="2">
        <v>794410000</v>
      </c>
      <c r="AS75" s="2">
        <v>2037869000</v>
      </c>
      <c r="AT75" s="2">
        <v>2037869000</v>
      </c>
      <c r="AU75" s="2">
        <v>0</v>
      </c>
      <c r="AV75" s="2">
        <v>0</v>
      </c>
      <c r="AW75" s="2">
        <v>978219000</v>
      </c>
      <c r="AX75" s="2">
        <v>22015000000</v>
      </c>
      <c r="AY75" s="2">
        <v>17483616000</v>
      </c>
      <c r="AZ75" s="2">
        <v>17148580000</v>
      </c>
      <c r="BA75" s="2">
        <v>335036000</v>
      </c>
      <c r="BB75" s="2">
        <v>0</v>
      </c>
      <c r="BC75" s="2">
        <v>644456000</v>
      </c>
      <c r="BD75" s="2">
        <v>944546000</v>
      </c>
      <c r="BE75" s="2">
        <v>33254534000</v>
      </c>
      <c r="BF75" s="2">
        <v>32200819000</v>
      </c>
      <c r="BG75" s="2">
        <v>63042330000</v>
      </c>
      <c r="BH75" s="2">
        <v>42546339000</v>
      </c>
      <c r="BI75" s="2">
        <v>5140011000</v>
      </c>
      <c r="BJ75" s="2">
        <v>2898986000</v>
      </c>
      <c r="BK75" s="2">
        <v>1337984000</v>
      </c>
      <c r="BL75" s="2">
        <v>-150389000</v>
      </c>
      <c r="BM75" s="2">
        <v>1488373000</v>
      </c>
      <c r="BN75" s="2">
        <v>2570861000</v>
      </c>
      <c r="BO75" s="2">
        <v>0</v>
      </c>
      <c r="BP75" s="2">
        <v>-1340720000</v>
      </c>
      <c r="BQ75" s="2">
        <v>-523423000</v>
      </c>
      <c r="BR75" s="2">
        <v>2227396000</v>
      </c>
      <c r="BS75" s="2">
        <v>950747000</v>
      </c>
      <c r="BT75" s="2">
        <v>0.82309382072000004</v>
      </c>
      <c r="BU75" s="2">
        <v>18.891168731</v>
      </c>
      <c r="BV75" s="2">
        <v>13672680</v>
      </c>
      <c r="BW75" s="2">
        <v>19521485</v>
      </c>
      <c r="BX75" s="2">
        <v>31</v>
      </c>
      <c r="BY75" s="2">
        <v>58.7</v>
      </c>
      <c r="BZ75" s="2">
        <v>47.3</v>
      </c>
      <c r="CA75" s="2">
        <v>89.6</v>
      </c>
      <c r="CB75" s="2">
        <v>5126382</v>
      </c>
      <c r="CC75" s="2">
        <v>2227396</v>
      </c>
      <c r="CD75" s="2">
        <v>15448754.681766</v>
      </c>
      <c r="CE75" s="2">
        <v>9.2313773257000005</v>
      </c>
      <c r="CF75" s="2">
        <v>1704543.507</v>
      </c>
      <c r="CG75" s="2">
        <v>1719658.7279999999</v>
      </c>
      <c r="CH75" s="2">
        <v>17971945000</v>
      </c>
      <c r="CI75" s="2">
        <v>2505517000</v>
      </c>
      <c r="CJ75" s="2">
        <v>950747000</v>
      </c>
      <c r="CK75" s="2">
        <v>536166000</v>
      </c>
      <c r="CL75" s="2">
        <v>199502000</v>
      </c>
      <c r="CM75" s="4">
        <v>2.0885987607326215E-2</v>
      </c>
      <c r="CN75" s="4">
        <v>1.7177691538131728E-11</v>
      </c>
      <c r="CO75" s="2">
        <v>2683302000</v>
      </c>
      <c r="CP75" s="2">
        <v>4.6092934059651938E-2</v>
      </c>
      <c r="CQ75" s="2">
        <v>359870000</v>
      </c>
      <c r="CR75" s="2">
        <v>3.9911198205824477E-2</v>
      </c>
      <c r="CS75" s="2">
        <v>0.38017304462901685</v>
      </c>
      <c r="CT75" s="2">
        <v>1881369000</v>
      </c>
      <c r="CU75" s="2">
        <v>2878489000</v>
      </c>
      <c r="CV75" s="2">
        <v>37773525000</v>
      </c>
      <c r="CW75" s="2">
        <v>359870000</v>
      </c>
      <c r="CX75" s="2">
        <v>-35063000</v>
      </c>
      <c r="CY75" s="2">
        <v>143203000</v>
      </c>
      <c r="CZ75" s="2">
        <v>41432000</v>
      </c>
      <c r="DA75" s="2">
        <v>946765000</v>
      </c>
      <c r="DB75" s="5">
        <v>24.867072242472904</v>
      </c>
      <c r="DC75" s="5">
        <v>24.473859648311148</v>
      </c>
      <c r="DD75" s="5">
        <v>16.553038954937481</v>
      </c>
      <c r="DE75" s="5">
        <v>4.6456085301829818E-4</v>
      </c>
      <c r="DF75" s="2">
        <v>0.82309382072000004</v>
      </c>
      <c r="DG75" s="2">
        <v>0.89575141843815942</v>
      </c>
      <c r="DH75" s="2">
        <v>0.47250468058525119</v>
      </c>
      <c r="DI75" s="2">
        <v>0.66201499019652477</v>
      </c>
      <c r="DJ75" s="2">
        <v>0.3492098087110676</v>
      </c>
      <c r="DK75" s="2">
        <v>0.28507742337569059</v>
      </c>
      <c r="DL75" s="2">
        <v>0.5404359297291611</v>
      </c>
      <c r="DM75" s="2">
        <v>0.67488525566869118</v>
      </c>
      <c r="DN75" s="2">
        <v>2.3609105183770969E-2</v>
      </c>
      <c r="DO75" s="5">
        <v>2.4548990300548329E-2</v>
      </c>
      <c r="DP75" s="5">
        <v>4.5984753418853649E-2</v>
      </c>
      <c r="DQ75" s="2">
        <v>-3.2570020809827302E-3</v>
      </c>
      <c r="DR75" s="2">
        <v>-4.2535045543151538E-2</v>
      </c>
      <c r="DS75" s="2">
        <v>0.28532247705124109</v>
      </c>
      <c r="DT75" s="2">
        <v>4.4756994640189514E-2</v>
      </c>
      <c r="DU75" s="2">
        <v>4.5602952578181533E-2</v>
      </c>
      <c r="DV75" s="2">
        <v>8.7175661520320802E-2</v>
      </c>
      <c r="DW75" s="5">
        <v>4.7844227797629042E-2</v>
      </c>
      <c r="DX75" s="5">
        <v>4.8748537942174784E-2</v>
      </c>
      <c r="DY75" s="5">
        <v>1.9369322469789938</v>
      </c>
      <c r="DZ75" s="6">
        <v>4.0554992633812446E-13</v>
      </c>
      <c r="EA75" s="6">
        <v>4.2169498295540685E-13</v>
      </c>
      <c r="EB75" s="6">
        <v>7.8991190968611635E-13</v>
      </c>
      <c r="EC75" s="6">
        <v>-5.5947777086174471E-14</v>
      </c>
      <c r="ED75" s="6">
        <v>-7.306538919006418E-13</v>
      </c>
      <c r="EE75" s="13">
        <v>691021000</v>
      </c>
      <c r="EF75" s="13">
        <v>2036926000</v>
      </c>
      <c r="EG75" s="13">
        <v>150542000</v>
      </c>
      <c r="EH75" s="13">
        <v>37406328000</v>
      </c>
      <c r="EI75" s="5">
        <v>9</v>
      </c>
      <c r="EJ75" s="5">
        <v>1753310</v>
      </c>
      <c r="EK75" s="5">
        <v>1753310</v>
      </c>
      <c r="EL75" s="5">
        <v>0</v>
      </c>
      <c r="EM75" s="5">
        <v>0</v>
      </c>
      <c r="EN75" s="5">
        <v>0</v>
      </c>
      <c r="EO75" s="5">
        <v>2846380.37</v>
      </c>
      <c r="EP75" s="5">
        <v>2846380.37</v>
      </c>
      <c r="EQ75" s="5">
        <v>0</v>
      </c>
      <c r="ER75" s="5">
        <v>0</v>
      </c>
      <c r="ES75" s="5">
        <v>0</v>
      </c>
      <c r="ET75" s="5">
        <v>0</v>
      </c>
      <c r="EU75" s="5">
        <v>0</v>
      </c>
      <c r="EV75" s="5">
        <v>4602361.88</v>
      </c>
      <c r="EW75" s="5">
        <v>9202052.25</v>
      </c>
      <c r="EX75" s="5">
        <v>7.67</v>
      </c>
      <c r="EY75" s="5">
        <v>342155</v>
      </c>
      <c r="EZ75" s="5">
        <v>342155</v>
      </c>
      <c r="FA75" s="5">
        <v>0</v>
      </c>
      <c r="FB75" s="5">
        <v>0</v>
      </c>
      <c r="FC75" s="5">
        <v>0</v>
      </c>
      <c r="FD75" s="5">
        <v>0</v>
      </c>
      <c r="FE75" s="5">
        <v>0</v>
      </c>
      <c r="FF75" s="5">
        <v>0</v>
      </c>
      <c r="FG75" s="5">
        <v>0</v>
      </c>
      <c r="FH75" s="5">
        <v>0</v>
      </c>
      <c r="FI75" s="5">
        <v>0</v>
      </c>
      <c r="FJ75" s="5">
        <v>0</v>
      </c>
      <c r="FK75" s="5">
        <v>4985892.03</v>
      </c>
      <c r="FL75" s="5">
        <v>5328047.03</v>
      </c>
      <c r="FM75" s="5">
        <v>3</v>
      </c>
      <c r="FN75" s="5">
        <v>424000</v>
      </c>
      <c r="FO75" s="5">
        <v>424000</v>
      </c>
      <c r="FP75" s="5">
        <v>0</v>
      </c>
      <c r="FQ75" s="5">
        <v>0</v>
      </c>
      <c r="FR75" s="5">
        <v>0</v>
      </c>
      <c r="FS75" s="5">
        <v>0</v>
      </c>
      <c r="FT75" s="5">
        <v>0</v>
      </c>
      <c r="FU75" s="5">
        <v>0</v>
      </c>
      <c r="FV75" s="5">
        <v>0</v>
      </c>
      <c r="FW75" s="5">
        <v>0</v>
      </c>
      <c r="FX75" s="5">
        <v>0</v>
      </c>
      <c r="FY75" s="5">
        <v>0</v>
      </c>
      <c r="FZ75" s="5">
        <v>0</v>
      </c>
      <c r="GA75" s="5">
        <v>424000</v>
      </c>
      <c r="GB75" s="5">
        <v>19</v>
      </c>
      <c r="GC75" s="5">
        <v>4</v>
      </c>
      <c r="GD75" s="5">
        <v>5</v>
      </c>
      <c r="GE75" s="5">
        <v>10</v>
      </c>
      <c r="GF75" s="5">
        <v>0</v>
      </c>
      <c r="GG75" s="5">
        <v>0</v>
      </c>
      <c r="GH75" s="5">
        <v>0</v>
      </c>
      <c r="GI75" s="5">
        <v>0</v>
      </c>
      <c r="GJ75" s="5">
        <v>2</v>
      </c>
      <c r="GK75" s="5">
        <v>0</v>
      </c>
      <c r="GL75" s="5">
        <v>0</v>
      </c>
      <c r="GM75" s="5">
        <v>0</v>
      </c>
      <c r="GN75" s="5">
        <v>17</v>
      </c>
      <c r="GO75" s="5">
        <v>5</v>
      </c>
      <c r="GP75" s="5">
        <v>6</v>
      </c>
      <c r="GQ75" s="5">
        <v>6</v>
      </c>
      <c r="GR75" s="5">
        <v>9</v>
      </c>
      <c r="GS75" s="5">
        <v>3</v>
      </c>
      <c r="GT75" s="5">
        <v>6</v>
      </c>
      <c r="GU75" s="5">
        <v>0</v>
      </c>
      <c r="GV75" s="5">
        <v>21</v>
      </c>
      <c r="GW75" s="5">
        <v>5</v>
      </c>
      <c r="GX75" s="5">
        <v>6</v>
      </c>
      <c r="GY75" s="5">
        <v>10</v>
      </c>
      <c r="GZ75" s="5">
        <v>9</v>
      </c>
      <c r="HA75" s="5">
        <v>1</v>
      </c>
      <c r="HB75" s="5">
        <v>4</v>
      </c>
      <c r="HC75" s="5">
        <v>4</v>
      </c>
      <c r="HD75" s="5">
        <v>2</v>
      </c>
      <c r="HE75" s="5">
        <v>1</v>
      </c>
      <c r="HF75" s="5">
        <v>1</v>
      </c>
      <c r="HG75" s="5">
        <v>0</v>
      </c>
      <c r="HH75" s="69">
        <v>1</v>
      </c>
      <c r="HI75" s="5">
        <v>1</v>
      </c>
      <c r="HJ75" s="5">
        <v>0</v>
      </c>
      <c r="HK75" s="5">
        <v>0</v>
      </c>
      <c r="HL75" s="5">
        <v>0</v>
      </c>
      <c r="HM75" s="5">
        <v>0</v>
      </c>
      <c r="HN75" s="5">
        <v>0</v>
      </c>
      <c r="HO75" s="5">
        <v>0</v>
      </c>
      <c r="HP75" s="13">
        <v>0</v>
      </c>
      <c r="HQ75" s="71">
        <v>18.891168731</v>
      </c>
      <c r="HR75" s="20">
        <v>0.82869999999999999</v>
      </c>
      <c r="HS75" s="72">
        <v>15448755000</v>
      </c>
      <c r="HT75" s="72">
        <v>25693737600</v>
      </c>
      <c r="HU75" s="71">
        <v>0.28532247705124109</v>
      </c>
      <c r="HV75" s="72">
        <v>23.460794254518948</v>
      </c>
      <c r="HW75" s="72">
        <v>23.96951312600271</v>
      </c>
      <c r="HX75" s="72">
        <v>2.2252873585097505E-2</v>
      </c>
      <c r="HY75" s="72">
        <v>1.1452990894683162E-2</v>
      </c>
      <c r="HZ75" s="72">
        <v>24.867072242472904</v>
      </c>
    </row>
    <row r="76" spans="1:234">
      <c r="A76" s="13">
        <v>2015</v>
      </c>
      <c r="B76" s="2">
        <v>302</v>
      </c>
      <c r="C76" s="3" t="s">
        <v>308</v>
      </c>
      <c r="D76" s="5">
        <v>33611500000119</v>
      </c>
      <c r="E76" s="5" t="s">
        <v>309</v>
      </c>
      <c r="F76" s="5" t="s">
        <v>310</v>
      </c>
      <c r="G76" s="5" t="s">
        <v>311</v>
      </c>
      <c r="H76" s="5" t="s">
        <v>239</v>
      </c>
      <c r="I76" s="5" t="s">
        <v>312</v>
      </c>
      <c r="J76" s="5" t="s">
        <v>229</v>
      </c>
      <c r="K76" s="5" t="s">
        <v>230</v>
      </c>
      <c r="L76" s="5" t="s">
        <v>241</v>
      </c>
      <c r="M76" s="5" t="s">
        <v>232</v>
      </c>
      <c r="N76" s="2" t="s">
        <v>242</v>
      </c>
      <c r="O76" s="2" t="s">
        <v>234</v>
      </c>
      <c r="P76" s="2">
        <v>0.64500000000000002</v>
      </c>
      <c r="Q76" s="2" t="s">
        <v>234</v>
      </c>
      <c r="R76" s="9">
        <v>2015</v>
      </c>
      <c r="S76" s="2">
        <v>22177498000</v>
      </c>
      <c r="T76" s="2">
        <v>5648080000</v>
      </c>
      <c r="U76" s="2">
        <v>1270760000</v>
      </c>
      <c r="V76" s="2">
        <v>5041566000</v>
      </c>
      <c r="W76" s="2">
        <v>4587426000</v>
      </c>
      <c r="X76" s="2">
        <v>454140000</v>
      </c>
      <c r="Y76" s="2">
        <v>8781113000</v>
      </c>
      <c r="Z76" s="2">
        <v>-85775000</v>
      </c>
      <c r="AA76" s="2">
        <v>1397998000</v>
      </c>
      <c r="AB76" s="2">
        <v>37981000</v>
      </c>
      <c r="AC76" s="2">
        <v>47917211000</v>
      </c>
      <c r="AD76" s="2">
        <v>6779812000</v>
      </c>
      <c r="AE76" s="2">
        <v>0</v>
      </c>
      <c r="AF76" s="2">
        <v>0</v>
      </c>
      <c r="AG76" s="2">
        <v>490583000</v>
      </c>
      <c r="AH76" s="2">
        <v>0</v>
      </c>
      <c r="AI76" s="2">
        <v>1392882000</v>
      </c>
      <c r="AJ76" s="2">
        <v>23255730000</v>
      </c>
      <c r="AK76" s="2">
        <v>16488787000</v>
      </c>
      <c r="AL76" s="2">
        <v>1835761000</v>
      </c>
      <c r="AM76" s="2">
        <v>14653026000</v>
      </c>
      <c r="AN76" s="2">
        <v>0</v>
      </c>
      <c r="AO76" s="2">
        <v>70094709000</v>
      </c>
      <c r="AP76" s="2">
        <v>7863031000</v>
      </c>
      <c r="AQ76" s="2">
        <v>3629788000</v>
      </c>
      <c r="AR76" s="2">
        <v>490123000</v>
      </c>
      <c r="AS76" s="2">
        <v>2387237000</v>
      </c>
      <c r="AT76" s="2">
        <v>2387237000</v>
      </c>
      <c r="AU76" s="2">
        <v>0</v>
      </c>
      <c r="AV76" s="2">
        <v>0</v>
      </c>
      <c r="AW76" s="2">
        <v>829182000</v>
      </c>
      <c r="AX76" s="2">
        <v>30261295000</v>
      </c>
      <c r="AY76" s="2">
        <v>24073620000</v>
      </c>
      <c r="AZ76" s="2">
        <v>23826758000</v>
      </c>
      <c r="BA76" s="2">
        <v>246862000</v>
      </c>
      <c r="BB76" s="2">
        <v>0</v>
      </c>
      <c r="BC76" s="2">
        <v>1544914000</v>
      </c>
      <c r="BD76" s="2">
        <v>914475000</v>
      </c>
      <c r="BE76" s="2">
        <v>31970383000</v>
      </c>
      <c r="BF76" s="2">
        <v>31685801000</v>
      </c>
      <c r="BG76" s="2">
        <v>70094709000</v>
      </c>
      <c r="BH76" s="2">
        <v>43581241000</v>
      </c>
      <c r="BI76" s="2">
        <v>4290715000</v>
      </c>
      <c r="BJ76" s="2">
        <v>-3215512000</v>
      </c>
      <c r="BK76" s="2">
        <v>-6094408000</v>
      </c>
      <c r="BL76" s="2">
        <v>-1498422000</v>
      </c>
      <c r="BM76" s="2">
        <v>-4595986000</v>
      </c>
      <c r="BN76" s="2">
        <v>7162318000</v>
      </c>
      <c r="BO76" s="2">
        <v>0</v>
      </c>
      <c r="BP76" s="2">
        <v>-2421657000</v>
      </c>
      <c r="BQ76" s="2">
        <v>-2841842000</v>
      </c>
      <c r="BR76" s="2">
        <v>2607909000</v>
      </c>
      <c r="BS76" s="2">
        <v>2598109000</v>
      </c>
      <c r="BT76" s="2">
        <v>-2.6907766753</v>
      </c>
      <c r="BU76" s="2">
        <v>18.785960966000001</v>
      </c>
      <c r="BV76" s="2">
        <v>19542017</v>
      </c>
      <c r="BW76" s="2">
        <v>26460857</v>
      </c>
      <c r="BX76" s="2">
        <v>37.799999999999997</v>
      </c>
      <c r="BY76" s="2">
        <v>82.8</v>
      </c>
      <c r="BZ76" s="2">
        <v>54.4</v>
      </c>
      <c r="CA76" s="2">
        <v>119.2</v>
      </c>
      <c r="CB76" s="2">
        <v>-607603</v>
      </c>
      <c r="CC76" s="2">
        <v>2607909</v>
      </c>
      <c r="CD76" s="2">
        <v>7173878.3103050003</v>
      </c>
      <c r="CE76" s="2">
        <v>4.6203489253000001</v>
      </c>
      <c r="CF76" s="2">
        <v>1686674.483</v>
      </c>
      <c r="CG76" s="2">
        <v>1719658.7279999999</v>
      </c>
      <c r="CH76" s="2">
        <v>24727941000</v>
      </c>
      <c r="CI76" s="2">
        <v>1494759000</v>
      </c>
      <c r="CJ76" s="2">
        <v>2598109000</v>
      </c>
      <c r="CK76" s="2">
        <v>90235000</v>
      </c>
      <c r="CL76" s="2">
        <v>349368000</v>
      </c>
      <c r="CM76" s="4">
        <v>-1.3432639767597423E-2</v>
      </c>
      <c r="CN76" s="4">
        <v>1.5862357879221787E-11</v>
      </c>
      <c r="CO76" s="2">
        <v>1034902000</v>
      </c>
      <c r="CP76" s="2">
        <v>1.6415985893922385E-2</v>
      </c>
      <c r="CQ76" s="2">
        <v>148750000</v>
      </c>
      <c r="CR76" s="2">
        <v>1.4056460159388145E-2</v>
      </c>
      <c r="CS76" s="2">
        <v>0.36889071200255447</v>
      </c>
      <c r="CT76" s="2">
        <v>2683302000</v>
      </c>
      <c r="CU76" s="2">
        <v>2698916000</v>
      </c>
      <c r="CV76" s="2">
        <v>39204751000</v>
      </c>
      <c r="CW76" s="2">
        <v>148750000</v>
      </c>
      <c r="CX76" s="2">
        <v>393432000</v>
      </c>
      <c r="CY76" s="2">
        <v>-304287000</v>
      </c>
      <c r="CZ76" s="2">
        <v>-3770000</v>
      </c>
      <c r="DA76" s="2">
        <v>-638514000</v>
      </c>
      <c r="DB76" s="5">
        <v>24.973113150249628</v>
      </c>
      <c r="DC76" s="5">
        <v>24.497892642422745</v>
      </c>
      <c r="DD76" s="5">
        <v>15.785956974330135</v>
      </c>
      <c r="DE76" s="5">
        <v>2.2439137842999879E-4</v>
      </c>
      <c r="DF76" s="2">
        <v>-2.6907766753</v>
      </c>
      <c r="DG76" s="2">
        <v>1.1924888732174401</v>
      </c>
      <c r="DH76" s="2">
        <v>0.54389734323599237</v>
      </c>
      <c r="DI76" s="2">
        <v>0.94654152250850421</v>
      </c>
      <c r="DJ76" s="2">
        <v>0.43172010315357756</v>
      </c>
      <c r="DK76" s="2">
        <v>0.35277899505938459</v>
      </c>
      <c r="DL76" s="2">
        <v>0.7734640213725309</v>
      </c>
      <c r="DM76" s="2">
        <v>0.6217479410607154</v>
      </c>
      <c r="DN76" s="2">
        <v>-6.556822997867072E-2</v>
      </c>
      <c r="DO76" s="5">
        <v>-6.9041433315938469E-2</v>
      </c>
      <c r="DP76" s="5">
        <v>-4.5873819092393978E-2</v>
      </c>
      <c r="DQ76" s="2">
        <v>-8.6801972457008131E-2</v>
      </c>
      <c r="DR76" s="2">
        <v>-0.86273851703091964</v>
      </c>
      <c r="DS76" s="2">
        <v>0.35288134056324144</v>
      </c>
      <c r="DT76" s="2">
        <v>-0.14375761466479772</v>
      </c>
      <c r="DU76" s="2">
        <v>-0.14092730850082952</v>
      </c>
      <c r="DV76" s="2">
        <v>-0.10057783793206355</v>
      </c>
      <c r="DW76" s="5">
        <v>-4.8601435272139219E-2</v>
      </c>
      <c r="DX76" s="5">
        <v>-4.7644568102708354E-2</v>
      </c>
      <c r="DY76" s="5">
        <v>1.9762534986096427</v>
      </c>
      <c r="DZ76" s="6">
        <v>-1.0400667294287936E-12</v>
      </c>
      <c r="EA76" s="6">
        <v>-1.0951599237518421E-12</v>
      </c>
      <c r="EB76" s="6">
        <v>-7.2766693573023044E-13</v>
      </c>
      <c r="EC76" s="6">
        <v>-1.3768839517354154E-12</v>
      </c>
      <c r="ED76" s="6">
        <v>-1.3685067113333527E-11</v>
      </c>
      <c r="EE76" s="13">
        <v>785002000</v>
      </c>
      <c r="EF76" s="13">
        <v>1797483000</v>
      </c>
      <c r="EG76" s="13">
        <v>116431000</v>
      </c>
      <c r="EH76" s="13">
        <v>39290526000</v>
      </c>
      <c r="EI76" s="5">
        <v>6.67</v>
      </c>
      <c r="EJ76" s="5">
        <v>1391760.6</v>
      </c>
      <c r="EK76" s="5">
        <v>1159800.5</v>
      </c>
      <c r="EL76" s="5">
        <v>0</v>
      </c>
      <c r="EM76" s="5">
        <v>0</v>
      </c>
      <c r="EN76" s="5">
        <v>231960.1</v>
      </c>
      <c r="EO76" s="5">
        <v>2638390.5300000003</v>
      </c>
      <c r="EP76" s="5">
        <v>1961117.5</v>
      </c>
      <c r="EQ76" s="5">
        <v>0</v>
      </c>
      <c r="ER76" s="5">
        <v>0</v>
      </c>
      <c r="ES76" s="5">
        <v>677273.03</v>
      </c>
      <c r="ET76" s="5">
        <v>25071.65</v>
      </c>
      <c r="EU76" s="5">
        <v>0</v>
      </c>
      <c r="EV76" s="5">
        <v>914058.14</v>
      </c>
      <c r="EW76" s="5">
        <v>4969280.92</v>
      </c>
      <c r="EX76" s="5">
        <v>6.83</v>
      </c>
      <c r="EY76" s="5">
        <v>519757.49</v>
      </c>
      <c r="EZ76" s="5">
        <v>390310</v>
      </c>
      <c r="FA76" s="5">
        <v>20160.689999999999</v>
      </c>
      <c r="FB76" s="5">
        <v>0</v>
      </c>
      <c r="FC76" s="5">
        <v>109286.8</v>
      </c>
      <c r="FD76" s="5">
        <v>0</v>
      </c>
      <c r="FE76" s="5">
        <v>0</v>
      </c>
      <c r="FF76" s="5">
        <v>0</v>
      </c>
      <c r="FG76" s="5">
        <v>0</v>
      </c>
      <c r="FH76" s="5">
        <v>0</v>
      </c>
      <c r="FI76" s="5">
        <v>1232.26</v>
      </c>
      <c r="FJ76" s="5">
        <v>0</v>
      </c>
      <c r="FK76" s="5">
        <v>1573382.8</v>
      </c>
      <c r="FL76" s="5">
        <v>2094372.55</v>
      </c>
      <c r="FM76" s="5">
        <v>4.33</v>
      </c>
      <c r="FN76" s="5">
        <v>714528</v>
      </c>
      <c r="FO76" s="5">
        <v>595440</v>
      </c>
      <c r="FP76" s="5">
        <v>0</v>
      </c>
      <c r="FQ76" s="5">
        <v>0</v>
      </c>
      <c r="FR76" s="5">
        <v>119088</v>
      </c>
      <c r="FS76" s="5">
        <v>0</v>
      </c>
      <c r="FT76" s="5">
        <v>0</v>
      </c>
      <c r="FU76" s="5">
        <v>0</v>
      </c>
      <c r="FV76" s="5">
        <v>0</v>
      </c>
      <c r="FW76" s="5">
        <v>0</v>
      </c>
      <c r="FX76" s="5">
        <v>0</v>
      </c>
      <c r="FY76" s="5">
        <v>0</v>
      </c>
      <c r="FZ76" s="5">
        <v>0</v>
      </c>
      <c r="GA76" s="5">
        <v>714528</v>
      </c>
      <c r="GB76" s="5">
        <v>18</v>
      </c>
      <c r="GC76" s="5">
        <v>4</v>
      </c>
      <c r="GD76" s="5">
        <v>4</v>
      </c>
      <c r="GE76" s="5">
        <v>10</v>
      </c>
      <c r="GF76" s="5">
        <v>1</v>
      </c>
      <c r="GG76" s="5">
        <v>0</v>
      </c>
      <c r="GH76" s="5">
        <v>0</v>
      </c>
      <c r="GI76" s="5">
        <v>1</v>
      </c>
      <c r="GJ76" s="5">
        <v>2</v>
      </c>
      <c r="GK76" s="5">
        <v>0</v>
      </c>
      <c r="GL76" s="5">
        <v>0</v>
      </c>
      <c r="GM76" s="5">
        <v>0</v>
      </c>
      <c r="GN76" s="5">
        <v>16</v>
      </c>
      <c r="GO76" s="5">
        <v>5</v>
      </c>
      <c r="GP76" s="5">
        <v>5</v>
      </c>
      <c r="GQ76" s="5">
        <v>6</v>
      </c>
      <c r="GR76" s="5">
        <v>10</v>
      </c>
      <c r="GS76" s="5">
        <v>5</v>
      </c>
      <c r="GT76" s="5">
        <v>5</v>
      </c>
      <c r="GU76" s="5">
        <v>0</v>
      </c>
      <c r="GV76" s="5">
        <v>20</v>
      </c>
      <c r="GW76" s="5">
        <v>5</v>
      </c>
      <c r="GX76" s="5">
        <v>5</v>
      </c>
      <c r="GY76" s="5">
        <v>10</v>
      </c>
      <c r="GZ76" s="5">
        <v>8</v>
      </c>
      <c r="HA76" s="5">
        <v>1</v>
      </c>
      <c r="HB76" s="5">
        <v>2</v>
      </c>
      <c r="HC76" s="5">
        <v>5</v>
      </c>
      <c r="HD76" s="5">
        <v>4</v>
      </c>
      <c r="HE76" s="5">
        <v>2</v>
      </c>
      <c r="HF76" s="5">
        <v>1</v>
      </c>
      <c r="HG76" s="5">
        <v>1</v>
      </c>
      <c r="HH76" s="69">
        <v>3</v>
      </c>
      <c r="HI76" s="5">
        <v>2</v>
      </c>
      <c r="HJ76" s="5">
        <v>0</v>
      </c>
      <c r="HK76" s="5">
        <v>1</v>
      </c>
      <c r="HL76" s="5">
        <v>0</v>
      </c>
      <c r="HM76" s="5">
        <v>0</v>
      </c>
      <c r="HN76" s="5">
        <v>0</v>
      </c>
      <c r="HO76" s="5">
        <v>0</v>
      </c>
      <c r="HP76" s="13">
        <v>0</v>
      </c>
      <c r="HQ76" s="71">
        <v>18.785960966000001</v>
      </c>
      <c r="HR76" s="20">
        <v>0.82869999999999999</v>
      </c>
      <c r="HS76" s="72">
        <v>7173878000</v>
      </c>
      <c r="HT76" s="72">
        <v>20900283000</v>
      </c>
      <c r="HU76" s="71">
        <v>0.35288134056324144</v>
      </c>
      <c r="HV76" s="72">
        <v>22.693712210057427</v>
      </c>
      <c r="HW76" s="72">
        <v>23.763028536495359</v>
      </c>
      <c r="HX76" s="72">
        <v>-6.4932689855378381E-2</v>
      </c>
      <c r="HY76" s="72">
        <v>4.2580318947929741E-2</v>
      </c>
      <c r="HZ76" s="72">
        <v>24.973113150249628</v>
      </c>
    </row>
    <row r="77" spans="1:234">
      <c r="A77" s="13">
        <v>2016</v>
      </c>
      <c r="B77" s="2">
        <v>302</v>
      </c>
      <c r="C77" s="3" t="s">
        <v>308</v>
      </c>
      <c r="D77" s="5">
        <v>33611500000119</v>
      </c>
      <c r="E77" s="5" t="s">
        <v>309</v>
      </c>
      <c r="F77" s="5" t="s">
        <v>310</v>
      </c>
      <c r="G77" s="5" t="s">
        <v>311</v>
      </c>
      <c r="H77" s="5" t="s">
        <v>239</v>
      </c>
      <c r="I77" s="5" t="s">
        <v>312</v>
      </c>
      <c r="J77" s="5" t="s">
        <v>229</v>
      </c>
      <c r="K77" s="5" t="s">
        <v>230</v>
      </c>
      <c r="L77" s="5" t="s">
        <v>241</v>
      </c>
      <c r="M77" s="5" t="s">
        <v>232</v>
      </c>
      <c r="N77" s="2" t="s">
        <v>242</v>
      </c>
      <c r="O77" s="2" t="s">
        <v>234</v>
      </c>
      <c r="P77" s="2">
        <v>0.64500000000000002</v>
      </c>
      <c r="Q77" s="2" t="s">
        <v>234</v>
      </c>
      <c r="R77" s="9">
        <v>2016</v>
      </c>
      <c r="S77" s="2">
        <v>17796740000</v>
      </c>
      <c r="T77" s="2">
        <v>5063383000</v>
      </c>
      <c r="U77" s="2">
        <v>1024411000</v>
      </c>
      <c r="V77" s="2">
        <v>4245594000</v>
      </c>
      <c r="W77" s="2">
        <v>3576699000</v>
      </c>
      <c r="X77" s="2">
        <v>668895000</v>
      </c>
      <c r="Y77" s="2">
        <v>6332730000</v>
      </c>
      <c r="Z77" s="2">
        <v>-2448383000</v>
      </c>
      <c r="AA77" s="2">
        <v>1128065000</v>
      </c>
      <c r="AB77" s="2">
        <v>2557000</v>
      </c>
      <c r="AC77" s="2">
        <v>36838401000</v>
      </c>
      <c r="AD77" s="2">
        <v>5897709000</v>
      </c>
      <c r="AE77" s="2">
        <v>0</v>
      </c>
      <c r="AF77" s="2">
        <v>0</v>
      </c>
      <c r="AG77" s="2">
        <v>447260000</v>
      </c>
      <c r="AH77" s="2">
        <v>0</v>
      </c>
      <c r="AI77" s="2">
        <v>798844000</v>
      </c>
      <c r="AJ77" s="2">
        <v>19351891000</v>
      </c>
      <c r="AK77" s="2">
        <v>10789957000</v>
      </c>
      <c r="AL77" s="2">
        <v>1319941000</v>
      </c>
      <c r="AM77" s="2">
        <v>9470016000</v>
      </c>
      <c r="AN77" s="2">
        <v>0</v>
      </c>
      <c r="AO77" s="2">
        <v>54635141000</v>
      </c>
      <c r="AP77" s="2">
        <v>8621509000</v>
      </c>
      <c r="AQ77" s="2">
        <v>2743818000</v>
      </c>
      <c r="AR77" s="2">
        <v>415648000</v>
      </c>
      <c r="AS77" s="2">
        <v>4458220000</v>
      </c>
      <c r="AT77" s="2">
        <v>4458220000</v>
      </c>
      <c r="AU77" s="2">
        <v>0</v>
      </c>
      <c r="AV77" s="2">
        <v>0</v>
      </c>
      <c r="AW77" s="2">
        <v>521183000</v>
      </c>
      <c r="AX77" s="2">
        <v>21738979000</v>
      </c>
      <c r="AY77" s="2">
        <v>16125013000</v>
      </c>
      <c r="AZ77" s="2">
        <v>15959590000</v>
      </c>
      <c r="BA77" s="2">
        <v>165423000</v>
      </c>
      <c r="BB77" s="2">
        <v>0</v>
      </c>
      <c r="BC77" s="2">
        <v>1408841000</v>
      </c>
      <c r="BD77" s="2">
        <v>395436000</v>
      </c>
      <c r="BE77" s="2">
        <v>24274653000</v>
      </c>
      <c r="BF77" s="2">
        <v>24028136000</v>
      </c>
      <c r="BG77" s="2">
        <v>54635141000</v>
      </c>
      <c r="BH77" s="2">
        <v>37651667000</v>
      </c>
      <c r="BI77" s="2">
        <v>3463726000</v>
      </c>
      <c r="BJ77" s="2">
        <v>-1636360000</v>
      </c>
      <c r="BK77" s="2">
        <v>-2581615000</v>
      </c>
      <c r="BL77" s="2">
        <v>304314000</v>
      </c>
      <c r="BM77" s="2">
        <v>-2885929000</v>
      </c>
      <c r="BN77" s="2">
        <v>3516366000</v>
      </c>
      <c r="BO77" s="2">
        <v>0</v>
      </c>
      <c r="BP77" s="2">
        <v>-1069241000</v>
      </c>
      <c r="BQ77" s="2">
        <v>-2337832000</v>
      </c>
      <c r="BR77" s="2">
        <v>2535955000</v>
      </c>
      <c r="BS77" s="2">
        <v>-584697000</v>
      </c>
      <c r="BT77" s="2">
        <v>-1.7007717040999999</v>
      </c>
      <c r="BU77" s="2">
        <v>14.060187178</v>
      </c>
      <c r="BV77" s="2">
        <v>14495439</v>
      </c>
      <c r="BW77" s="2">
        <v>20583233</v>
      </c>
      <c r="BX77" s="2">
        <v>37.700000000000003</v>
      </c>
      <c r="BY77" s="2">
        <v>84.8</v>
      </c>
      <c r="BZ77" s="2">
        <v>55.6</v>
      </c>
      <c r="CA77" s="2">
        <v>125.1</v>
      </c>
      <c r="CB77" s="2">
        <v>899595</v>
      </c>
      <c r="CC77" s="2">
        <v>2535955</v>
      </c>
      <c r="CD77" s="2">
        <v>16798047.1215</v>
      </c>
      <c r="CE77" s="2">
        <v>10.780452488</v>
      </c>
      <c r="CF77" s="2">
        <v>1708948.5149999999</v>
      </c>
      <c r="CG77" s="2">
        <v>1719658.7279999999</v>
      </c>
      <c r="CH77" s="2">
        <v>18896478000</v>
      </c>
      <c r="CI77" s="2">
        <v>-4380758000</v>
      </c>
      <c r="CJ77" s="2">
        <v>-584697000</v>
      </c>
      <c r="CK77" s="2">
        <v>758478000</v>
      </c>
      <c r="CL77" s="2">
        <v>2070983000</v>
      </c>
      <c r="CM77" s="4">
        <v>-3.5467612184537353E-2</v>
      </c>
      <c r="CN77" s="4">
        <v>1.4266412034038118E-11</v>
      </c>
      <c r="CO77" s="2">
        <v>-5929574000</v>
      </c>
      <c r="CP77" s="2">
        <v>-8.4593745870319537E-2</v>
      </c>
      <c r="CQ77" s="2">
        <v>-1010727000</v>
      </c>
      <c r="CR77" s="2">
        <v>-7.0174298034392291E-2</v>
      </c>
      <c r="CS77" s="2">
        <v>0.27608205064379393</v>
      </c>
      <c r="CT77" s="2">
        <v>1034902000</v>
      </c>
      <c r="CU77" s="2">
        <v>2411481000</v>
      </c>
      <c r="CV77" s="2">
        <v>31739558000</v>
      </c>
      <c r="CW77" s="2">
        <v>-1010727000</v>
      </c>
      <c r="CX77" s="2">
        <v>-885970000</v>
      </c>
      <c r="CY77" s="2">
        <v>-74475000</v>
      </c>
      <c r="CZ77" s="2">
        <v>-35424000</v>
      </c>
      <c r="DA77" s="2">
        <v>-2683039000</v>
      </c>
      <c r="DB77" s="5">
        <v>24.723943120729036</v>
      </c>
      <c r="DC77" s="5">
        <v>24.35164306644057</v>
      </c>
      <c r="DD77" s="5">
        <v>16.636773194848917</v>
      </c>
      <c r="DE77" s="5">
        <v>6.9199947457539352E-4</v>
      </c>
      <c r="DF77" s="2">
        <v>-1.7007717040999999</v>
      </c>
      <c r="DG77" s="2">
        <v>1.2507073942519384</v>
      </c>
      <c r="DH77" s="2">
        <v>0.55569524383583091</v>
      </c>
      <c r="DI77" s="2">
        <v>0.89554231732993261</v>
      </c>
      <c r="DJ77" s="2">
        <v>0.3978937109359707</v>
      </c>
      <c r="DK77" s="2">
        <v>0.34586673803953394</v>
      </c>
      <c r="DL77" s="2">
        <v>0.77844482473137722</v>
      </c>
      <c r="DM77" s="2">
        <v>0.68914742985654598</v>
      </c>
      <c r="DN77" s="2">
        <v>-5.2821845925134524E-2</v>
      </c>
      <c r="DO77" s="5">
        <v>-4.6274873256081039E-2</v>
      </c>
      <c r="DP77" s="5">
        <v>-2.9950686866535223E-2</v>
      </c>
      <c r="DQ77" s="2">
        <v>3.1299580612412073E-2</v>
      </c>
      <c r="DR77" s="2">
        <v>-0.11061479855064514</v>
      </c>
      <c r="DS77" s="2">
        <v>0.34617419669735083</v>
      </c>
      <c r="DT77" s="2">
        <v>-0.11888651920173689</v>
      </c>
      <c r="DU77" s="2">
        <v>-0.10261986497795111</v>
      </c>
      <c r="DV77" s="2">
        <v>-6.7410232393435243E-2</v>
      </c>
      <c r="DW77" s="5">
        <v>-0.15410961796240713</v>
      </c>
      <c r="DX77" s="5">
        <v>-0.13302356140371213</v>
      </c>
      <c r="DY77" s="5">
        <v>2.1574850324688146</v>
      </c>
      <c r="DZ77" s="6">
        <v>-7.5357821836644648E-13</v>
      </c>
      <c r="EA77" s="6">
        <v>-6.6017640869414318E-13</v>
      </c>
      <c r="EB77" s="6">
        <v>-4.2728883954044553E-13</v>
      </c>
      <c r="EC77" s="6">
        <v>4.4653271350926179E-13</v>
      </c>
      <c r="ED77" s="6">
        <v>-1.5780762931856261E-12</v>
      </c>
      <c r="EE77" s="13">
        <v>710766000</v>
      </c>
      <c r="EF77" s="13">
        <v>1528262000</v>
      </c>
      <c r="EG77" s="13">
        <v>172453000</v>
      </c>
      <c r="EH77" s="13">
        <v>34187941000</v>
      </c>
      <c r="EI77" s="13">
        <v>4</v>
      </c>
      <c r="EJ77" s="13">
        <v>1947724.8</v>
      </c>
      <c r="EK77" s="13">
        <v>1623104</v>
      </c>
      <c r="EL77" s="13">
        <v>0</v>
      </c>
      <c r="EM77" s="13">
        <v>0</v>
      </c>
      <c r="EN77" s="13">
        <v>324620.79999999999</v>
      </c>
      <c r="EO77" s="13">
        <v>228457.82</v>
      </c>
      <c r="EP77" s="13">
        <v>0</v>
      </c>
      <c r="EQ77" s="13">
        <v>0</v>
      </c>
      <c r="ER77" s="13">
        <v>0</v>
      </c>
      <c r="ES77" s="13">
        <v>228457.82</v>
      </c>
      <c r="ET77" s="13">
        <v>40366.080000000002</v>
      </c>
      <c r="EU77" s="13">
        <v>0</v>
      </c>
      <c r="EV77" s="13">
        <v>879493.73</v>
      </c>
      <c r="EW77" s="13">
        <v>3096042.43</v>
      </c>
      <c r="EX77" s="13">
        <v>5.25</v>
      </c>
      <c r="EY77" s="13">
        <v>240856.2</v>
      </c>
      <c r="EZ77" s="13">
        <v>179836.31</v>
      </c>
      <c r="FA77" s="13">
        <v>10665.73</v>
      </c>
      <c r="FB77" s="13">
        <v>0</v>
      </c>
      <c r="FC77" s="13">
        <v>50354.16</v>
      </c>
      <c r="FD77" s="13">
        <v>91439.15</v>
      </c>
      <c r="FE77" s="13">
        <v>71436.84</v>
      </c>
      <c r="FF77" s="13">
        <v>0</v>
      </c>
      <c r="FG77" s="13">
        <v>0</v>
      </c>
      <c r="FH77" s="13">
        <v>20002.310000000001</v>
      </c>
      <c r="FI77" s="13">
        <v>377.07</v>
      </c>
      <c r="FJ77" s="13">
        <v>0</v>
      </c>
      <c r="FK77" s="13">
        <v>1151424.1299999999</v>
      </c>
      <c r="FL77" s="13">
        <v>1484096.5499999998</v>
      </c>
      <c r="FM77" s="13">
        <v>5</v>
      </c>
      <c r="FN77" s="13">
        <v>812592</v>
      </c>
      <c r="FO77" s="13">
        <v>677160</v>
      </c>
      <c r="FP77" s="13">
        <v>0</v>
      </c>
      <c r="FQ77" s="13">
        <v>0</v>
      </c>
      <c r="FR77" s="13">
        <v>135432</v>
      </c>
      <c r="FS77" s="13">
        <v>0</v>
      </c>
      <c r="FT77" s="13">
        <v>0</v>
      </c>
      <c r="FU77" s="13">
        <v>0</v>
      </c>
      <c r="FV77" s="13">
        <v>0</v>
      </c>
      <c r="FW77" s="13">
        <v>0</v>
      </c>
      <c r="FX77" s="13">
        <v>0</v>
      </c>
      <c r="FY77" s="13">
        <v>0</v>
      </c>
      <c r="FZ77" s="13">
        <v>0</v>
      </c>
      <c r="GA77" s="13">
        <v>812592</v>
      </c>
      <c r="GB77" s="5">
        <v>17</v>
      </c>
      <c r="GC77" s="13">
        <v>4</v>
      </c>
      <c r="GD77" s="13">
        <v>3</v>
      </c>
      <c r="GE77" s="13">
        <v>10</v>
      </c>
      <c r="GF77" s="13">
        <v>1</v>
      </c>
      <c r="GG77" s="13">
        <v>0</v>
      </c>
      <c r="GH77" s="13">
        <v>0</v>
      </c>
      <c r="GI77" s="13">
        <v>1</v>
      </c>
      <c r="GJ77" s="13">
        <v>2</v>
      </c>
      <c r="GK77" s="13">
        <v>0</v>
      </c>
      <c r="GL77" s="13">
        <v>0</v>
      </c>
      <c r="GM77" s="13">
        <v>0</v>
      </c>
      <c r="GN77" s="13">
        <v>15</v>
      </c>
      <c r="GO77" s="13">
        <v>5</v>
      </c>
      <c r="GP77" s="13">
        <v>4</v>
      </c>
      <c r="GQ77" s="13">
        <v>6</v>
      </c>
      <c r="GR77" s="13">
        <v>8</v>
      </c>
      <c r="GS77" s="13">
        <v>4</v>
      </c>
      <c r="GT77" s="13">
        <v>4</v>
      </c>
      <c r="GU77" s="13">
        <v>0</v>
      </c>
      <c r="GV77" s="13">
        <v>19</v>
      </c>
      <c r="GW77" s="13">
        <v>5</v>
      </c>
      <c r="GX77" s="13">
        <v>4</v>
      </c>
      <c r="GY77" s="13">
        <v>10</v>
      </c>
      <c r="GZ77" s="13">
        <v>8</v>
      </c>
      <c r="HA77" s="13">
        <v>1</v>
      </c>
      <c r="HB77" s="13">
        <v>1</v>
      </c>
      <c r="HC77" s="13">
        <v>6</v>
      </c>
      <c r="HD77" s="13">
        <v>4</v>
      </c>
      <c r="HE77" s="13">
        <v>2</v>
      </c>
      <c r="HF77" s="13">
        <v>1</v>
      </c>
      <c r="HG77" s="13">
        <v>1</v>
      </c>
      <c r="HH77" s="73">
        <v>3</v>
      </c>
      <c r="HI77" s="13">
        <v>3</v>
      </c>
      <c r="HJ77" s="13">
        <v>0</v>
      </c>
      <c r="HK77" s="13">
        <v>0</v>
      </c>
      <c r="HL77" s="13">
        <v>0</v>
      </c>
      <c r="HM77" s="13">
        <v>0</v>
      </c>
      <c r="HN77" s="13">
        <v>0</v>
      </c>
      <c r="HO77" s="13">
        <v>0</v>
      </c>
      <c r="HP77" s="13">
        <v>0</v>
      </c>
      <c r="HQ77" s="71">
        <v>14.060187178</v>
      </c>
      <c r="HR77" s="20">
        <v>0.84660000000000002</v>
      </c>
      <c r="HS77" s="72">
        <v>16798047000</v>
      </c>
      <c r="HT77" s="72">
        <v>19573055600</v>
      </c>
      <c r="HU77" s="71">
        <v>0.34617419669735083</v>
      </c>
      <c r="HV77" s="72">
        <v>23.54452846659807</v>
      </c>
      <c r="HW77" s="72">
        <v>23.697419743110594</v>
      </c>
      <c r="HX77" s="72">
        <v>-5.2911202334043575E-2</v>
      </c>
      <c r="HY77" s="72">
        <v>4.6441154477208042E-2</v>
      </c>
      <c r="HZ77" s="72">
        <v>24.723943120729036</v>
      </c>
    </row>
    <row r="78" spans="1:234">
      <c r="A78" s="10">
        <v>2013</v>
      </c>
      <c r="B78" s="2">
        <v>303</v>
      </c>
      <c r="C78" s="3" t="s">
        <v>313</v>
      </c>
      <c r="D78" s="9">
        <v>92690783000109</v>
      </c>
      <c r="E78" s="5" t="s">
        <v>314</v>
      </c>
      <c r="F78" s="5" t="s">
        <v>310</v>
      </c>
      <c r="G78" s="5" t="s">
        <v>311</v>
      </c>
      <c r="H78" s="5" t="s">
        <v>239</v>
      </c>
      <c r="I78" s="5" t="s">
        <v>312</v>
      </c>
      <c r="J78" s="5" t="s">
        <v>229</v>
      </c>
      <c r="K78" s="5" t="s">
        <v>230</v>
      </c>
      <c r="L78" s="5" t="s">
        <v>241</v>
      </c>
      <c r="M78" s="5" t="s">
        <v>232</v>
      </c>
      <c r="N78" s="2" t="s">
        <v>242</v>
      </c>
      <c r="O78" s="2" t="s">
        <v>234</v>
      </c>
      <c r="P78" s="2">
        <v>0.182</v>
      </c>
      <c r="Q78" s="2" t="s">
        <v>234</v>
      </c>
      <c r="R78" s="9">
        <v>2013</v>
      </c>
      <c r="S78" s="2">
        <v>18208340000</v>
      </c>
      <c r="T78" s="2">
        <v>2099638000</v>
      </c>
      <c r="U78" s="2">
        <v>2123168000</v>
      </c>
      <c r="V78" s="2">
        <v>4372389000</v>
      </c>
      <c r="W78" s="2">
        <v>4078806000</v>
      </c>
      <c r="X78" s="2">
        <v>293583000</v>
      </c>
      <c r="Y78" s="2">
        <v>8499691000</v>
      </c>
      <c r="Z78" s="2">
        <v>-521851000</v>
      </c>
      <c r="AA78" s="2">
        <v>1113135000</v>
      </c>
      <c r="AB78" s="2">
        <v>319000</v>
      </c>
      <c r="AC78" s="2">
        <v>40295624000</v>
      </c>
      <c r="AD78" s="2">
        <v>4342873000</v>
      </c>
      <c r="AE78" s="2">
        <v>0</v>
      </c>
      <c r="AF78" s="2">
        <v>0</v>
      </c>
      <c r="AG78" s="2">
        <v>0</v>
      </c>
      <c r="AH78" s="2">
        <v>0</v>
      </c>
      <c r="AI78" s="2">
        <v>1590031000</v>
      </c>
      <c r="AJ78" s="2">
        <v>21419743000</v>
      </c>
      <c r="AK78" s="2">
        <v>12942977000</v>
      </c>
      <c r="AL78" s="2">
        <v>1497919000</v>
      </c>
      <c r="AM78" s="2">
        <v>11445058000</v>
      </c>
      <c r="AN78" s="2">
        <v>0</v>
      </c>
      <c r="AO78" s="2">
        <v>58503964000</v>
      </c>
      <c r="AP78" s="2">
        <v>7305656000</v>
      </c>
      <c r="AQ78" s="2">
        <v>3271449000</v>
      </c>
      <c r="AR78" s="2">
        <v>671316000</v>
      </c>
      <c r="AS78" s="2">
        <v>1901679000</v>
      </c>
      <c r="AT78" s="2">
        <v>1882456000</v>
      </c>
      <c r="AU78" s="2">
        <v>19223000</v>
      </c>
      <c r="AV78" s="2">
        <v>0</v>
      </c>
      <c r="AW78" s="2">
        <v>740065000</v>
      </c>
      <c r="AX78" s="2">
        <v>21028769000</v>
      </c>
      <c r="AY78" s="2">
        <v>16107308000</v>
      </c>
      <c r="AZ78" s="2">
        <v>15720397000</v>
      </c>
      <c r="BA78" s="2">
        <v>386911000</v>
      </c>
      <c r="BB78" s="2">
        <v>0</v>
      </c>
      <c r="BC78" s="2">
        <v>1403732000</v>
      </c>
      <c r="BD78" s="2">
        <v>1187251000</v>
      </c>
      <c r="BE78" s="2">
        <v>30169539000</v>
      </c>
      <c r="BF78" s="2">
        <v>11116909000</v>
      </c>
      <c r="BG78" s="2">
        <v>58503964000</v>
      </c>
      <c r="BH78" s="2">
        <v>39863037000</v>
      </c>
      <c r="BI78" s="2">
        <v>5134577000</v>
      </c>
      <c r="BJ78" s="2">
        <v>2717511000</v>
      </c>
      <c r="BK78" s="2">
        <v>1246690000</v>
      </c>
      <c r="BL78" s="2">
        <v>-273790000</v>
      </c>
      <c r="BM78" s="2">
        <v>1520480000</v>
      </c>
      <c r="BN78" s="2">
        <v>3955631000</v>
      </c>
      <c r="BO78" s="2">
        <v>0</v>
      </c>
      <c r="BP78" s="2">
        <v>-2703565000</v>
      </c>
      <c r="BQ78" s="2">
        <v>-661827000</v>
      </c>
      <c r="BR78" s="2">
        <v>2029519000</v>
      </c>
      <c r="BS78" s="2">
        <v>661914000</v>
      </c>
      <c r="BT78" s="2">
        <v>1.2428518560999999</v>
      </c>
      <c r="BU78" s="2">
        <v>27.353028136999999</v>
      </c>
      <c r="BV78" s="2">
        <v>13786181</v>
      </c>
      <c r="BW78" s="2">
        <v>18008987</v>
      </c>
      <c r="BX78" s="2">
        <v>30.8</v>
      </c>
      <c r="BY78" s="2">
        <v>59.7</v>
      </c>
      <c r="BZ78" s="2">
        <v>48.4</v>
      </c>
      <c r="CA78" s="2">
        <v>93.9</v>
      </c>
      <c r="CB78" s="2">
        <v>4747030</v>
      </c>
      <c r="CC78" s="2">
        <v>2029519</v>
      </c>
      <c r="CD78" s="2">
        <v>8900653.9657809995</v>
      </c>
      <c r="CE78" s="2">
        <v>22.372424580000001</v>
      </c>
      <c r="CF78" s="2">
        <v>406423.33799999999</v>
      </c>
      <c r="CG78" s="2">
        <v>412681.538</v>
      </c>
      <c r="CH78" s="2">
        <v>18625776000</v>
      </c>
      <c r="CI78" s="2">
        <v>1780685000</v>
      </c>
      <c r="CJ78" s="2">
        <v>661914000</v>
      </c>
      <c r="CK78" s="2">
        <v>-1823832000</v>
      </c>
      <c r="CL78" s="2">
        <v>-1986553000</v>
      </c>
      <c r="CM78" s="4">
        <v>1.7875555694876137E-2</v>
      </c>
      <c r="CN78" s="4">
        <v>1.8737077506070999E-11</v>
      </c>
      <c r="CO78" s="2">
        <v>1881369000</v>
      </c>
      <c r="CP78" s="2">
        <v>3.5251356770519292E-2</v>
      </c>
      <c r="CQ78" s="2">
        <v>383425000</v>
      </c>
      <c r="CR78" s="2">
        <v>2.806709282775402E-2</v>
      </c>
      <c r="CS78" s="2">
        <v>0.40134338475112175</v>
      </c>
      <c r="CT78" s="2">
        <v>2574888000</v>
      </c>
      <c r="CU78" s="2">
        <v>2798602000</v>
      </c>
      <c r="CV78" s="2">
        <v>34206609000</v>
      </c>
      <c r="CW78" s="2">
        <v>383425000</v>
      </c>
      <c r="CX78" s="2">
        <v>211635000</v>
      </c>
      <c r="CY78" s="2">
        <v>136685000</v>
      </c>
      <c r="CZ78" s="2">
        <v>319000</v>
      </c>
      <c r="DA78" s="2">
        <v>-213057000</v>
      </c>
      <c r="DB78" s="5">
        <v>24.792360349572331</v>
      </c>
      <c r="DC78" s="5">
        <v>24.408715340499469</v>
      </c>
      <c r="DD78" s="5">
        <v>16.001635311304131</v>
      </c>
      <c r="DE78" s="5">
        <v>2.9502121214981109E-4</v>
      </c>
      <c r="DF78" s="2">
        <v>1.2428518560999999</v>
      </c>
      <c r="DG78" s="2">
        <v>0.93917328335709738</v>
      </c>
      <c r="DH78" s="2">
        <v>0.48431632769362432</v>
      </c>
      <c r="DI78" s="2">
        <v>0.69701989811644127</v>
      </c>
      <c r="DJ78" s="2">
        <v>0.35944178073130223</v>
      </c>
      <c r="DK78" s="2">
        <v>0.31836776051619342</v>
      </c>
      <c r="DL78" s="2">
        <v>0.61737025547523283</v>
      </c>
      <c r="DM78" s="2">
        <v>0.68137326557906397</v>
      </c>
      <c r="DN78" s="2">
        <v>2.5989350054980889E-2</v>
      </c>
      <c r="DO78" s="5">
        <v>2.7181988893227101E-2</v>
      </c>
      <c r="DP78" s="5">
        <v>4.6450032001250377E-2</v>
      </c>
      <c r="DQ78" s="2">
        <v>3.2100901744025415E-3</v>
      </c>
      <c r="DR78" s="2">
        <v>3.6581332365118721E-2</v>
      </c>
      <c r="DS78" s="2">
        <v>0.31851989813828313</v>
      </c>
      <c r="DT78" s="2">
        <v>5.0397853278434254E-2</v>
      </c>
      <c r="DU78" s="2">
        <v>5.3361511483202631E-2</v>
      </c>
      <c r="DV78" s="2">
        <v>9.0074661067906944E-2</v>
      </c>
      <c r="DW78" s="5">
        <v>4.7285392726749982E-2</v>
      </c>
      <c r="DX78" s="5">
        <v>5.0066021920340938E-2</v>
      </c>
      <c r="DY78" s="5">
        <v>1.9528041729484886</v>
      </c>
      <c r="DZ78" s="6">
        <v>4.8696446631258755E-13</v>
      </c>
      <c r="EA78" s="6">
        <v>5.0931103266155723E-13</v>
      </c>
      <c r="EB78" s="6">
        <v>8.703378497669066E-13</v>
      </c>
      <c r="EC78" s="6">
        <v>6.0147708399257395E-14</v>
      </c>
      <c r="ED78" s="6">
        <v>6.8542725980057309E-13</v>
      </c>
      <c r="EE78" s="10">
        <v>658862000</v>
      </c>
      <c r="EF78" s="10">
        <v>1958924000</v>
      </c>
      <c r="EG78" s="10">
        <v>180816000</v>
      </c>
      <c r="EH78" s="10">
        <v>34728460000</v>
      </c>
      <c r="EI78" s="5">
        <v>11</v>
      </c>
      <c r="EJ78" s="5">
        <v>1297875</v>
      </c>
      <c r="EK78" s="5">
        <v>1297875</v>
      </c>
      <c r="EL78" s="5">
        <v>0</v>
      </c>
      <c r="EM78" s="5">
        <v>0</v>
      </c>
      <c r="EN78" s="5">
        <v>0</v>
      </c>
      <c r="EO78" s="5">
        <v>1306269.78</v>
      </c>
      <c r="EP78" s="5">
        <v>1306269.78</v>
      </c>
      <c r="EQ78" s="5">
        <v>0</v>
      </c>
      <c r="ER78" s="5">
        <v>0</v>
      </c>
      <c r="ES78" s="5">
        <v>0</v>
      </c>
      <c r="ET78" s="5">
        <v>0</v>
      </c>
      <c r="EU78" s="5">
        <v>0</v>
      </c>
      <c r="EV78" s="5">
        <v>0</v>
      </c>
      <c r="EW78" s="5">
        <v>2604144.7800000003</v>
      </c>
      <c r="EX78" s="5">
        <v>6.42</v>
      </c>
      <c r="EY78" s="5">
        <v>0</v>
      </c>
      <c r="EZ78" s="5">
        <v>0</v>
      </c>
      <c r="FA78" s="5">
        <v>0</v>
      </c>
      <c r="FB78" s="5">
        <v>0</v>
      </c>
      <c r="FC78" s="5">
        <v>0</v>
      </c>
      <c r="FD78" s="5">
        <v>0</v>
      </c>
      <c r="FE78" s="5">
        <v>0</v>
      </c>
      <c r="FF78" s="5">
        <v>0</v>
      </c>
      <c r="FG78" s="5">
        <v>0</v>
      </c>
      <c r="FH78" s="5">
        <v>0</v>
      </c>
      <c r="FI78" s="5">
        <v>0</v>
      </c>
      <c r="FJ78" s="5">
        <v>0</v>
      </c>
      <c r="FK78" s="5">
        <v>0</v>
      </c>
      <c r="FL78" s="5">
        <v>0</v>
      </c>
      <c r="FM78" s="5">
        <v>5</v>
      </c>
      <c r="FN78" s="5">
        <v>364000</v>
      </c>
      <c r="FO78" s="5">
        <v>364000</v>
      </c>
      <c r="FP78" s="5">
        <v>0</v>
      </c>
      <c r="FQ78" s="5">
        <v>0</v>
      </c>
      <c r="FR78" s="5">
        <v>0</v>
      </c>
      <c r="FS78" s="5">
        <v>0</v>
      </c>
      <c r="FT78" s="5">
        <v>0</v>
      </c>
      <c r="FU78" s="5">
        <v>0</v>
      </c>
      <c r="FV78" s="5">
        <v>0</v>
      </c>
      <c r="FW78" s="5">
        <v>0</v>
      </c>
      <c r="FX78" s="5">
        <v>0</v>
      </c>
      <c r="FY78" s="5">
        <v>0</v>
      </c>
      <c r="FZ78" s="5">
        <v>0</v>
      </c>
      <c r="GA78" s="5">
        <v>364000</v>
      </c>
      <c r="GB78" s="5">
        <v>25</v>
      </c>
      <c r="GC78" s="5">
        <v>9</v>
      </c>
      <c r="GD78" s="5">
        <v>6</v>
      </c>
      <c r="GE78" s="5">
        <v>10</v>
      </c>
      <c r="GF78" s="5">
        <v>1</v>
      </c>
      <c r="GG78" s="5">
        <v>0</v>
      </c>
      <c r="GH78" s="5">
        <v>0</v>
      </c>
      <c r="GI78" s="5">
        <v>1</v>
      </c>
      <c r="GJ78" s="5">
        <v>2</v>
      </c>
      <c r="GK78" s="5">
        <v>0</v>
      </c>
      <c r="GL78" s="5">
        <v>0</v>
      </c>
      <c r="GM78" s="5">
        <v>0</v>
      </c>
      <c r="GN78" s="5">
        <v>21</v>
      </c>
      <c r="GO78" s="5">
        <v>8</v>
      </c>
      <c r="GP78" s="5">
        <v>7</v>
      </c>
      <c r="GQ78" s="5">
        <v>6</v>
      </c>
      <c r="GR78" s="5">
        <v>8</v>
      </c>
      <c r="GS78" s="5">
        <v>1</v>
      </c>
      <c r="GT78" s="5">
        <v>7</v>
      </c>
      <c r="GU78" s="5">
        <v>0</v>
      </c>
      <c r="GV78" s="5">
        <v>26</v>
      </c>
      <c r="GW78" s="5">
        <v>10</v>
      </c>
      <c r="GX78" s="5">
        <v>7</v>
      </c>
      <c r="GY78" s="5">
        <v>9</v>
      </c>
      <c r="GZ78" s="5">
        <v>7</v>
      </c>
      <c r="HA78" s="5">
        <v>2</v>
      </c>
      <c r="HB78" s="5">
        <v>4</v>
      </c>
      <c r="HC78" s="5">
        <v>1</v>
      </c>
      <c r="HD78" s="5">
        <v>5</v>
      </c>
      <c r="HE78" s="5">
        <v>0</v>
      </c>
      <c r="HF78" s="5">
        <v>2</v>
      </c>
      <c r="HG78" s="5">
        <v>3</v>
      </c>
      <c r="HH78" s="69">
        <v>2</v>
      </c>
      <c r="HI78" s="5">
        <v>1</v>
      </c>
      <c r="HJ78" s="5">
        <v>0</v>
      </c>
      <c r="HK78" s="5">
        <v>1</v>
      </c>
      <c r="HL78" s="5">
        <v>0</v>
      </c>
      <c r="HM78" s="5">
        <v>0</v>
      </c>
      <c r="HN78" s="5">
        <v>0</v>
      </c>
      <c r="HO78" s="5">
        <v>0</v>
      </c>
      <c r="HP78" s="10">
        <v>0</v>
      </c>
      <c r="HQ78" s="11">
        <v>27.353028136999999</v>
      </c>
      <c r="HR78" s="20">
        <v>0.72970000000000002</v>
      </c>
      <c r="HS78" s="20">
        <v>8900654000</v>
      </c>
      <c r="HT78" s="20">
        <v>9686529000</v>
      </c>
      <c r="HU78" s="11">
        <v>0.31851989813828313</v>
      </c>
      <c r="HV78" s="20">
        <v>22.909390594130819</v>
      </c>
      <c r="HW78" s="20">
        <v>22.994001994344224</v>
      </c>
      <c r="HX78" s="20">
        <v>8.6340132439572809E-3</v>
      </c>
      <c r="HY78" s="20">
        <v>5.5762414920821849E-3</v>
      </c>
      <c r="HZ78" s="20">
        <v>24.792360349572331</v>
      </c>
    </row>
    <row r="79" spans="1:234">
      <c r="A79" s="13">
        <v>2014</v>
      </c>
      <c r="B79" s="2">
        <v>303</v>
      </c>
      <c r="C79" s="3" t="s">
        <v>313</v>
      </c>
      <c r="D79" s="5">
        <v>92690783000109</v>
      </c>
      <c r="E79" s="5" t="s">
        <v>314</v>
      </c>
      <c r="F79" s="5" t="s">
        <v>310</v>
      </c>
      <c r="G79" s="5" t="s">
        <v>311</v>
      </c>
      <c r="H79" s="5" t="s">
        <v>239</v>
      </c>
      <c r="I79" s="5" t="s">
        <v>312</v>
      </c>
      <c r="J79" s="5" t="s">
        <v>229</v>
      </c>
      <c r="K79" s="5" t="s">
        <v>230</v>
      </c>
      <c r="L79" s="5" t="s">
        <v>241</v>
      </c>
      <c r="M79" s="5" t="s">
        <v>232</v>
      </c>
      <c r="N79" s="2" t="s">
        <v>242</v>
      </c>
      <c r="O79" s="2" t="s">
        <v>234</v>
      </c>
      <c r="P79" s="2">
        <v>0.182</v>
      </c>
      <c r="Q79" s="2" t="s">
        <v>234</v>
      </c>
      <c r="R79" s="9">
        <v>2014</v>
      </c>
      <c r="S79" s="2">
        <v>20793486000</v>
      </c>
      <c r="T79" s="2">
        <v>3111608000</v>
      </c>
      <c r="U79" s="2">
        <v>2828064000</v>
      </c>
      <c r="V79" s="2">
        <v>4772366000</v>
      </c>
      <c r="W79" s="2">
        <v>4438676000</v>
      </c>
      <c r="X79" s="2">
        <v>333690000</v>
      </c>
      <c r="Y79" s="2">
        <v>8866888000</v>
      </c>
      <c r="Z79" s="2">
        <v>367197000</v>
      </c>
      <c r="AA79" s="2">
        <v>1172809000</v>
      </c>
      <c r="AB79" s="2">
        <v>41751000</v>
      </c>
      <c r="AC79" s="2">
        <v>42459938000</v>
      </c>
      <c r="AD79" s="2">
        <v>4737594000</v>
      </c>
      <c r="AE79" s="2">
        <v>0</v>
      </c>
      <c r="AF79" s="2">
        <v>0</v>
      </c>
      <c r="AG79" s="2">
        <v>0</v>
      </c>
      <c r="AH79" s="2">
        <v>0</v>
      </c>
      <c r="AI79" s="2">
        <v>1394383000</v>
      </c>
      <c r="AJ79" s="2">
        <v>22132447000</v>
      </c>
      <c r="AK79" s="2">
        <v>14195514000</v>
      </c>
      <c r="AL79" s="2">
        <v>1547098000</v>
      </c>
      <c r="AM79" s="2">
        <v>12648416000</v>
      </c>
      <c r="AN79" s="2">
        <v>0</v>
      </c>
      <c r="AO79" s="2">
        <v>63253424000</v>
      </c>
      <c r="AP79" s="2">
        <v>8565490000</v>
      </c>
      <c r="AQ79" s="2">
        <v>3236362000</v>
      </c>
      <c r="AR79" s="2">
        <v>803497000</v>
      </c>
      <c r="AS79" s="2">
        <v>2843706000</v>
      </c>
      <c r="AT79" s="2">
        <v>2843706000</v>
      </c>
      <c r="AU79" s="2">
        <v>0</v>
      </c>
      <c r="AV79" s="2">
        <v>0</v>
      </c>
      <c r="AW79" s="2">
        <v>955969000</v>
      </c>
      <c r="AX79" s="2">
        <v>23447277000</v>
      </c>
      <c r="AY79" s="2">
        <v>18649526000</v>
      </c>
      <c r="AZ79" s="2">
        <v>18315372000</v>
      </c>
      <c r="BA79" s="2">
        <v>334154000</v>
      </c>
      <c r="BB79" s="2">
        <v>0</v>
      </c>
      <c r="BC79" s="2">
        <v>906897000</v>
      </c>
      <c r="BD79" s="2">
        <v>944546000</v>
      </c>
      <c r="BE79" s="2">
        <v>31240657000</v>
      </c>
      <c r="BF79" s="2">
        <v>11596046000</v>
      </c>
      <c r="BG79" s="2">
        <v>63253424000</v>
      </c>
      <c r="BH79" s="2">
        <v>42546339000</v>
      </c>
      <c r="BI79" s="2">
        <v>5140011000</v>
      </c>
      <c r="BJ79" s="2">
        <v>2869985000</v>
      </c>
      <c r="BK79" s="2">
        <v>1109673000</v>
      </c>
      <c r="BL79" s="2">
        <v>4381000</v>
      </c>
      <c r="BM79" s="2">
        <v>1105292000</v>
      </c>
      <c r="BN79" s="2">
        <v>2545147000</v>
      </c>
      <c r="BO79" s="2">
        <v>0</v>
      </c>
      <c r="BP79" s="2">
        <v>-1340720000</v>
      </c>
      <c r="BQ79" s="2">
        <v>-436486000</v>
      </c>
      <c r="BR79" s="2">
        <v>2227406000</v>
      </c>
      <c r="BS79" s="2">
        <v>1011970000</v>
      </c>
      <c r="BT79" s="2">
        <v>0.49737547306000002</v>
      </c>
      <c r="BU79" s="2">
        <v>28.531939275999999</v>
      </c>
      <c r="BV79" s="2">
        <v>15553560</v>
      </c>
      <c r="BW79" s="2">
        <v>21493232</v>
      </c>
      <c r="BX79" s="2">
        <v>34</v>
      </c>
      <c r="BY79" s="2">
        <v>68.8</v>
      </c>
      <c r="BZ79" s="2">
        <v>50.6</v>
      </c>
      <c r="CA79" s="2">
        <v>102.5</v>
      </c>
      <c r="CB79" s="2">
        <v>5097391</v>
      </c>
      <c r="CC79" s="2">
        <v>2227406</v>
      </c>
      <c r="CD79" s="2">
        <v>4225141.0054219998</v>
      </c>
      <c r="CE79" s="2">
        <v>11.008453911</v>
      </c>
      <c r="CF79" s="2">
        <v>406423.33799999999</v>
      </c>
      <c r="CG79" s="2">
        <v>412681.538</v>
      </c>
      <c r="CH79" s="2">
        <v>20086169000</v>
      </c>
      <c r="CI79" s="2">
        <v>2585146000</v>
      </c>
      <c r="CJ79" s="2">
        <v>1011970000</v>
      </c>
      <c r="CK79" s="2">
        <v>1259834000</v>
      </c>
      <c r="CL79" s="2">
        <v>942027000</v>
      </c>
      <c r="CM79" s="4">
        <v>2.1419772410635286E-2</v>
      </c>
      <c r="CN79" s="4">
        <v>1.7092858870212624E-11</v>
      </c>
      <c r="CO79" s="2">
        <v>2683302000</v>
      </c>
      <c r="CP79" s="2">
        <v>4.5865302392159274E-2</v>
      </c>
      <c r="CQ79" s="2">
        <v>359870000</v>
      </c>
      <c r="CR79" s="2">
        <v>3.9714095270535855E-2</v>
      </c>
      <c r="CS79" s="2">
        <v>0.37830679302346076</v>
      </c>
      <c r="CT79" s="2">
        <v>1881369000</v>
      </c>
      <c r="CU79" s="2">
        <v>2615261000</v>
      </c>
      <c r="CV79" s="2">
        <v>37773525000</v>
      </c>
      <c r="CW79" s="2">
        <v>359870000</v>
      </c>
      <c r="CX79" s="2">
        <v>-35087000</v>
      </c>
      <c r="CY79" s="2">
        <v>132181000</v>
      </c>
      <c r="CZ79" s="2">
        <v>41432000</v>
      </c>
      <c r="DA79" s="2">
        <v>935767000</v>
      </c>
      <c r="DB79" s="5">
        <v>24.87041509747618</v>
      </c>
      <c r="DC79" s="5">
        <v>24.473859648311148</v>
      </c>
      <c r="DD79" s="5">
        <v>15.256563192280888</v>
      </c>
      <c r="DE79" s="5">
        <v>1.3524494716682815E-4</v>
      </c>
      <c r="DF79" s="2">
        <v>0.49737547306000002</v>
      </c>
      <c r="DG79" s="2">
        <v>1.0247149091646823</v>
      </c>
      <c r="DH79" s="2">
        <v>0.50610330596490716</v>
      </c>
      <c r="DI79" s="2">
        <v>0.75053725662683723</v>
      </c>
      <c r="DJ79" s="2">
        <v>0.37068786979816304</v>
      </c>
      <c r="DK79" s="2">
        <v>0.31755069891552434</v>
      </c>
      <c r="DL79" s="2">
        <v>0.64294963450992726</v>
      </c>
      <c r="DM79" s="2">
        <v>0.67263297873013161</v>
      </c>
      <c r="DN79" s="2">
        <v>1.747402638630282E-2</v>
      </c>
      <c r="DO79" s="5">
        <v>1.8155645717367063E-2</v>
      </c>
      <c r="DP79" s="5">
        <v>4.5372800688228354E-2</v>
      </c>
      <c r="DQ79" s="2">
        <v>-6.5638818224290907E-3</v>
      </c>
      <c r="DR79" s="2">
        <v>-8.7417938039271836E-2</v>
      </c>
      <c r="DS79" s="2">
        <v>0.31761749594781497</v>
      </c>
      <c r="DT79" s="2">
        <v>3.5379921747484375E-2</v>
      </c>
      <c r="DU79" s="2">
        <v>3.5997019126921527E-2</v>
      </c>
      <c r="DV79" s="2">
        <v>9.1866986024013511E-2</v>
      </c>
      <c r="DW79" s="5">
        <v>4.2024916441417988E-2</v>
      </c>
      <c r="DX79" s="5">
        <v>4.2757915965615872E-2</v>
      </c>
      <c r="DY79" s="5">
        <v>1.9369322469789938</v>
      </c>
      <c r="DZ79" s="6">
        <v>2.9868106691544558E-13</v>
      </c>
      <c r="EA79" s="6">
        <v>3.1033188994453543E-13</v>
      </c>
      <c r="EB79" s="6">
        <v>7.755508787101735E-13</v>
      </c>
      <c r="EC79" s="6">
        <v>-1.1219550563153449E-13</v>
      </c>
      <c r="ED79" s="6">
        <v>-1.4942224776302652E-12</v>
      </c>
      <c r="EE79" s="13">
        <v>691021000</v>
      </c>
      <c r="EF79" s="13">
        <v>2043081000</v>
      </c>
      <c r="EG79" s="13">
        <v>-118841000</v>
      </c>
      <c r="EH79" s="13">
        <v>37406328000</v>
      </c>
      <c r="EI79" s="5">
        <v>11</v>
      </c>
      <c r="EJ79" s="5">
        <v>1350276.66</v>
      </c>
      <c r="EK79" s="5">
        <v>1350276.66</v>
      </c>
      <c r="EL79" s="5">
        <v>0</v>
      </c>
      <c r="EM79" s="5">
        <v>0</v>
      </c>
      <c r="EN79" s="5">
        <v>0</v>
      </c>
      <c r="EO79" s="5">
        <v>1666937.65</v>
      </c>
      <c r="EP79" s="5">
        <v>1666937.65</v>
      </c>
      <c r="EQ79" s="5">
        <v>0</v>
      </c>
      <c r="ER79" s="5">
        <v>0</v>
      </c>
      <c r="ES79" s="5">
        <v>0</v>
      </c>
      <c r="ET79" s="5">
        <v>0</v>
      </c>
      <c r="EU79" s="5">
        <v>0</v>
      </c>
      <c r="EV79" s="5">
        <v>0</v>
      </c>
      <c r="EW79" s="5">
        <v>3017214.3099999996</v>
      </c>
      <c r="EX79" s="5">
        <v>7.67</v>
      </c>
      <c r="EY79" s="5">
        <v>0</v>
      </c>
      <c r="EZ79" s="5">
        <v>0</v>
      </c>
      <c r="FA79" s="5">
        <v>0</v>
      </c>
      <c r="FB79" s="5">
        <v>0</v>
      </c>
      <c r="FC79" s="5">
        <v>0</v>
      </c>
      <c r="FD79" s="5">
        <v>0</v>
      </c>
      <c r="FE79" s="5">
        <v>0</v>
      </c>
      <c r="FF79" s="5">
        <v>0</v>
      </c>
      <c r="FG79" s="5">
        <v>0</v>
      </c>
      <c r="FH79" s="5">
        <v>0</v>
      </c>
      <c r="FI79" s="5">
        <v>0</v>
      </c>
      <c r="FJ79" s="5">
        <v>0</v>
      </c>
      <c r="FK79" s="5">
        <v>0</v>
      </c>
      <c r="FL79" s="5">
        <v>0</v>
      </c>
      <c r="FM79" s="5">
        <v>5</v>
      </c>
      <c r="FN79" s="5">
        <v>404000</v>
      </c>
      <c r="FO79" s="5">
        <v>404000</v>
      </c>
      <c r="FP79" s="5">
        <v>0</v>
      </c>
      <c r="FQ79" s="5">
        <v>0</v>
      </c>
      <c r="FR79" s="5">
        <v>0</v>
      </c>
      <c r="FS79" s="5">
        <v>0</v>
      </c>
      <c r="FT79" s="5">
        <v>0</v>
      </c>
      <c r="FU79" s="5">
        <v>0</v>
      </c>
      <c r="FV79" s="5">
        <v>0</v>
      </c>
      <c r="FW79" s="5">
        <v>0</v>
      </c>
      <c r="FX79" s="5">
        <v>0</v>
      </c>
      <c r="FY79" s="5">
        <v>0</v>
      </c>
      <c r="FZ79" s="5">
        <v>0</v>
      </c>
      <c r="GA79" s="5">
        <v>404000</v>
      </c>
      <c r="GB79" s="5">
        <v>16</v>
      </c>
      <c r="GC79" s="5">
        <v>4</v>
      </c>
      <c r="GD79" s="5">
        <v>2</v>
      </c>
      <c r="GE79" s="5">
        <v>10</v>
      </c>
      <c r="GF79" s="5">
        <v>1</v>
      </c>
      <c r="GG79" s="5">
        <v>0</v>
      </c>
      <c r="GH79" s="5">
        <v>0</v>
      </c>
      <c r="GI79" s="5">
        <v>1</v>
      </c>
      <c r="GJ79" s="5">
        <v>2</v>
      </c>
      <c r="GK79" s="5">
        <v>0</v>
      </c>
      <c r="GL79" s="5">
        <v>0</v>
      </c>
      <c r="GM79" s="5">
        <v>0</v>
      </c>
      <c r="GN79" s="5">
        <v>14</v>
      </c>
      <c r="GO79" s="5">
        <v>5</v>
      </c>
      <c r="GP79" s="5">
        <v>3</v>
      </c>
      <c r="GQ79" s="5">
        <v>6</v>
      </c>
      <c r="GR79" s="5">
        <v>4</v>
      </c>
      <c r="GS79" s="5">
        <v>1</v>
      </c>
      <c r="GT79" s="5">
        <v>3</v>
      </c>
      <c r="GU79" s="5">
        <v>0</v>
      </c>
      <c r="GV79" s="5">
        <v>17</v>
      </c>
      <c r="GW79" s="5">
        <v>5</v>
      </c>
      <c r="GX79" s="5">
        <v>3</v>
      </c>
      <c r="GY79" s="5">
        <v>9</v>
      </c>
      <c r="GZ79" s="5">
        <v>3</v>
      </c>
      <c r="HA79" s="5">
        <v>0.5</v>
      </c>
      <c r="HB79" s="5">
        <v>0.5</v>
      </c>
      <c r="HC79" s="5">
        <v>2</v>
      </c>
      <c r="HD79" s="5">
        <v>5</v>
      </c>
      <c r="HE79" s="5">
        <v>1</v>
      </c>
      <c r="HF79" s="5">
        <v>1</v>
      </c>
      <c r="HG79" s="5">
        <v>3</v>
      </c>
      <c r="HH79" s="69">
        <v>2</v>
      </c>
      <c r="HI79" s="5">
        <v>1</v>
      </c>
      <c r="HJ79" s="5">
        <v>0</v>
      </c>
      <c r="HK79" s="5">
        <v>1</v>
      </c>
      <c r="HL79" s="5">
        <v>0</v>
      </c>
      <c r="HM79" s="5">
        <v>0</v>
      </c>
      <c r="HN79" s="5">
        <v>0</v>
      </c>
      <c r="HO79" s="5">
        <v>0</v>
      </c>
      <c r="HP79" s="13">
        <v>0</v>
      </c>
      <c r="HQ79" s="71">
        <v>28.531939275999999</v>
      </c>
      <c r="HR79" s="20">
        <v>0.72299999999999998</v>
      </c>
      <c r="HS79" s="72">
        <v>4225141000</v>
      </c>
      <c r="HT79" s="72">
        <v>7828516000</v>
      </c>
      <c r="HU79" s="71">
        <v>0.31761749594781497</v>
      </c>
      <c r="HV79" s="72">
        <v>22.164318469979754</v>
      </c>
      <c r="HW79" s="72">
        <v>22.78103880152803</v>
      </c>
      <c r="HX79" s="72">
        <v>3.1957953770218035E-3</v>
      </c>
      <c r="HY79" s="72">
        <v>6.799476057773657E-3</v>
      </c>
      <c r="HZ79" s="72">
        <v>24.87041509747618</v>
      </c>
    </row>
    <row r="80" spans="1:234">
      <c r="A80" s="13">
        <v>2015</v>
      </c>
      <c r="B80" s="2">
        <v>303</v>
      </c>
      <c r="C80" s="3" t="s">
        <v>313</v>
      </c>
      <c r="D80" s="5">
        <v>92690783000109</v>
      </c>
      <c r="E80" s="5" t="s">
        <v>314</v>
      </c>
      <c r="F80" s="5" t="s">
        <v>310</v>
      </c>
      <c r="G80" s="5" t="s">
        <v>311</v>
      </c>
      <c r="H80" s="5" t="s">
        <v>239</v>
      </c>
      <c r="I80" s="5" t="s">
        <v>312</v>
      </c>
      <c r="J80" s="5" t="s">
        <v>229</v>
      </c>
      <c r="K80" s="5" t="s">
        <v>230</v>
      </c>
      <c r="L80" s="5" t="s">
        <v>241</v>
      </c>
      <c r="M80" s="5" t="s">
        <v>232</v>
      </c>
      <c r="N80" s="2" t="s">
        <v>242</v>
      </c>
      <c r="O80" s="2" t="s">
        <v>234</v>
      </c>
      <c r="P80" s="2">
        <v>0.182</v>
      </c>
      <c r="Q80" s="2" t="s">
        <v>234</v>
      </c>
      <c r="R80" s="9">
        <v>2015</v>
      </c>
      <c r="S80" s="2">
        <v>22294899000</v>
      </c>
      <c r="T80" s="2">
        <v>5681778000</v>
      </c>
      <c r="U80" s="2">
        <v>1270760000</v>
      </c>
      <c r="V80" s="2">
        <v>5044334000</v>
      </c>
      <c r="W80" s="2">
        <v>4587426000</v>
      </c>
      <c r="X80" s="2">
        <v>456908000</v>
      </c>
      <c r="Y80" s="2">
        <v>8781113000</v>
      </c>
      <c r="Z80" s="2">
        <v>-85775000</v>
      </c>
      <c r="AA80" s="2">
        <v>1445687000</v>
      </c>
      <c r="AB80" s="2">
        <v>71227000</v>
      </c>
      <c r="AC80" s="2">
        <v>47923874000</v>
      </c>
      <c r="AD80" s="2">
        <v>6785829000</v>
      </c>
      <c r="AE80" s="2">
        <v>0</v>
      </c>
      <c r="AF80" s="2">
        <v>0</v>
      </c>
      <c r="AG80" s="2">
        <v>0</v>
      </c>
      <c r="AH80" s="2">
        <v>0</v>
      </c>
      <c r="AI80" s="2">
        <v>1392882000</v>
      </c>
      <c r="AJ80" s="2">
        <v>23256376000</v>
      </c>
      <c r="AK80" s="2">
        <v>16488787000</v>
      </c>
      <c r="AL80" s="2">
        <v>1835761000</v>
      </c>
      <c r="AM80" s="2">
        <v>14653026000</v>
      </c>
      <c r="AN80" s="2">
        <v>0</v>
      </c>
      <c r="AO80" s="2">
        <v>70218773000</v>
      </c>
      <c r="AP80" s="2">
        <v>8320413000</v>
      </c>
      <c r="AQ80" s="2">
        <v>3629918000</v>
      </c>
      <c r="AR80" s="2">
        <v>526544000</v>
      </c>
      <c r="AS80" s="2">
        <v>2807746000</v>
      </c>
      <c r="AT80" s="2">
        <v>2807746000</v>
      </c>
      <c r="AU80" s="2">
        <v>0</v>
      </c>
      <c r="AV80" s="2">
        <v>0</v>
      </c>
      <c r="AW80" s="2">
        <v>829504000</v>
      </c>
      <c r="AX80" s="2">
        <v>31426098000</v>
      </c>
      <c r="AY80" s="2">
        <v>25062398000</v>
      </c>
      <c r="AZ80" s="2">
        <v>24815536000</v>
      </c>
      <c r="BA80" s="2">
        <v>246862000</v>
      </c>
      <c r="BB80" s="2">
        <v>0</v>
      </c>
      <c r="BC80" s="2">
        <v>1716616000</v>
      </c>
      <c r="BD80" s="2">
        <v>914475000</v>
      </c>
      <c r="BE80" s="2">
        <v>30472262000</v>
      </c>
      <c r="BF80" s="2">
        <v>12030395000</v>
      </c>
      <c r="BG80" s="2">
        <v>70218773000</v>
      </c>
      <c r="BH80" s="2">
        <v>43581241000</v>
      </c>
      <c r="BI80" s="2">
        <v>4290715000</v>
      </c>
      <c r="BJ80" s="2">
        <v>-3336406000</v>
      </c>
      <c r="BK80" s="2">
        <v>-6500517000</v>
      </c>
      <c r="BL80" s="2">
        <v>-1471544000</v>
      </c>
      <c r="BM80" s="2">
        <v>-5028973000</v>
      </c>
      <c r="BN80" s="2">
        <v>6781077000</v>
      </c>
      <c r="BO80" s="2">
        <v>0</v>
      </c>
      <c r="BP80" s="2">
        <v>-2421657000</v>
      </c>
      <c r="BQ80" s="2">
        <v>-2488540000</v>
      </c>
      <c r="BR80" s="2">
        <v>2607921000</v>
      </c>
      <c r="BS80" s="2">
        <v>2570170000</v>
      </c>
      <c r="BT80" s="2">
        <v>-4.9905022957999998</v>
      </c>
      <c r="BU80" s="2">
        <v>13.272380019</v>
      </c>
      <c r="BV80" s="2">
        <v>20917606</v>
      </c>
      <c r="BW80" s="2">
        <v>27870144</v>
      </c>
      <c r="BX80" s="2">
        <v>39.700000000000003</v>
      </c>
      <c r="BY80" s="2">
        <v>91.5</v>
      </c>
      <c r="BZ80" s="2">
        <v>56.6</v>
      </c>
      <c r="CA80" s="2">
        <v>130.4</v>
      </c>
      <c r="CB80" s="2">
        <v>-728485</v>
      </c>
      <c r="CC80" s="2">
        <v>2607921</v>
      </c>
      <c r="CD80" s="2">
        <v>1458624.14423</v>
      </c>
      <c r="CE80" s="2">
        <v>1.6435643564</v>
      </c>
      <c r="CF80" s="2">
        <v>906423.33799999999</v>
      </c>
      <c r="CG80" s="2">
        <v>912681.53799999994</v>
      </c>
      <c r="CH80" s="2">
        <v>26232725000</v>
      </c>
      <c r="CI80" s="2">
        <v>1501413000</v>
      </c>
      <c r="CJ80" s="2">
        <v>2570170000</v>
      </c>
      <c r="CK80" s="2">
        <v>-245077000</v>
      </c>
      <c r="CL80" s="2">
        <v>-35960000</v>
      </c>
      <c r="CM80" s="4">
        <v>-1.3631640257134538E-2</v>
      </c>
      <c r="CN80" s="4">
        <v>1.5809420846529985E-11</v>
      </c>
      <c r="CO80" s="2">
        <v>1034902000</v>
      </c>
      <c r="CP80" s="2">
        <v>1.6361201252915573E-2</v>
      </c>
      <c r="CQ80" s="2">
        <v>148750000</v>
      </c>
      <c r="CR80" s="2">
        <v>1.4009549901994238E-2</v>
      </c>
      <c r="CS80" s="2">
        <v>0.36766983554913962</v>
      </c>
      <c r="CT80" s="2">
        <v>2683302000</v>
      </c>
      <c r="CU80" s="2">
        <v>7815507000</v>
      </c>
      <c r="CV80" s="2">
        <v>39204751000</v>
      </c>
      <c r="CW80" s="2">
        <v>148750000</v>
      </c>
      <c r="CX80" s="2">
        <v>393556000</v>
      </c>
      <c r="CY80" s="2">
        <v>-276953000</v>
      </c>
      <c r="CZ80" s="2">
        <v>29476000</v>
      </c>
      <c r="DA80" s="2">
        <v>-578058000</v>
      </c>
      <c r="DB80" s="5">
        <v>24.974881533879802</v>
      </c>
      <c r="DC80" s="5">
        <v>24.497892642422745</v>
      </c>
      <c r="DD80" s="5">
        <v>14.193004182411862</v>
      </c>
      <c r="DE80" s="5">
        <v>4.7867274973876243E-5</v>
      </c>
      <c r="DF80" s="2">
        <v>-4.9905022957999998</v>
      </c>
      <c r="DG80" s="2">
        <v>1.3043505270465316</v>
      </c>
      <c r="DH80" s="2">
        <v>0.56603824450193685</v>
      </c>
      <c r="DI80" s="2">
        <v>1.0313017786470857</v>
      </c>
      <c r="DJ80" s="2">
        <v>0.44754553030996425</v>
      </c>
      <c r="DK80" s="2">
        <v>0.37358563642232828</v>
      </c>
      <c r="DL80" s="2">
        <v>0.86087225818680613</v>
      </c>
      <c r="DM80" s="2">
        <v>0.6206494237659208</v>
      </c>
      <c r="DN80" s="2">
        <v>-7.1618639647833202E-2</v>
      </c>
      <c r="DO80" s="5">
        <v>-7.5356113303506944E-2</v>
      </c>
      <c r="DP80" s="5">
        <v>-4.7514444605860601E-2</v>
      </c>
      <c r="DQ80" s="2">
        <v>-8.735933053116722E-2</v>
      </c>
      <c r="DR80" s="2">
        <v>-0.88068307847891036</v>
      </c>
      <c r="DS80" s="2">
        <v>0.37360640898900682</v>
      </c>
      <c r="DT80" s="2">
        <v>-0.1650344500188401</v>
      </c>
      <c r="DU80" s="2">
        <v>-0.16297958617060393</v>
      </c>
      <c r="DV80" s="2">
        <v>-0.10948993546983811</v>
      </c>
      <c r="DW80" s="5">
        <v>-6.4381190342876413E-2</v>
      </c>
      <c r="DX80" s="5">
        <v>-6.3579572374465057E-2</v>
      </c>
      <c r="DY80" s="5">
        <v>1.9762534986096427</v>
      </c>
      <c r="DZ80" s="6">
        <v>-1.1322492146485731E-12</v>
      </c>
      <c r="EA80" s="6">
        <v>-1.1913365085739381E-12</v>
      </c>
      <c r="EB80" s="6">
        <v>-7.5117585106318676E-13</v>
      </c>
      <c r="EC80" s="6">
        <v>-1.3811004212383383E-12</v>
      </c>
      <c r="ED80" s="6">
        <v>-1.3923089420090687E-11</v>
      </c>
      <c r="EE80" s="13">
        <v>785002000</v>
      </c>
      <c r="EF80" s="13">
        <v>1802875000</v>
      </c>
      <c r="EG80" s="13">
        <v>5227630000</v>
      </c>
      <c r="EH80" s="13">
        <v>39290526000</v>
      </c>
      <c r="EI80" s="5">
        <v>7.33</v>
      </c>
      <c r="EJ80" s="5">
        <v>603352.22</v>
      </c>
      <c r="EK80" s="5">
        <v>465760.5</v>
      </c>
      <c r="EL80" s="5">
        <v>44439.62</v>
      </c>
      <c r="EM80" s="5">
        <v>0</v>
      </c>
      <c r="EN80" s="5">
        <v>93152.1</v>
      </c>
      <c r="EO80" s="5">
        <v>1491507.79</v>
      </c>
      <c r="EP80" s="5">
        <v>1242923.1599999999</v>
      </c>
      <c r="EQ80" s="5">
        <v>0</v>
      </c>
      <c r="ER80" s="5">
        <v>0</v>
      </c>
      <c r="ES80" s="5">
        <v>248584.63</v>
      </c>
      <c r="ET80" s="5">
        <v>106.59</v>
      </c>
      <c r="EU80" s="5">
        <v>0</v>
      </c>
      <c r="EV80" s="5">
        <v>0</v>
      </c>
      <c r="EW80" s="5">
        <v>2094966.6</v>
      </c>
      <c r="EX80" s="5">
        <v>4.67</v>
      </c>
      <c r="EY80" s="5">
        <v>0</v>
      </c>
      <c r="EZ80" s="5">
        <v>0</v>
      </c>
      <c r="FA80" s="5">
        <v>0</v>
      </c>
      <c r="FB80" s="5">
        <v>0</v>
      </c>
      <c r="FC80" s="5">
        <v>0</v>
      </c>
      <c r="FD80" s="5">
        <v>0</v>
      </c>
      <c r="FE80" s="5">
        <v>0</v>
      </c>
      <c r="FF80" s="5">
        <v>0</v>
      </c>
      <c r="FG80" s="5">
        <v>0</v>
      </c>
      <c r="FH80" s="5">
        <v>0</v>
      </c>
      <c r="FI80" s="5">
        <v>0</v>
      </c>
      <c r="FJ80" s="5">
        <v>0</v>
      </c>
      <c r="FK80" s="5">
        <v>0</v>
      </c>
      <c r="FL80" s="5">
        <v>0</v>
      </c>
      <c r="FM80" s="5">
        <v>5</v>
      </c>
      <c r="FN80" s="5">
        <v>519120</v>
      </c>
      <c r="FO80" s="5">
        <v>432600</v>
      </c>
      <c r="FP80" s="5">
        <v>0</v>
      </c>
      <c r="FQ80" s="5">
        <v>0</v>
      </c>
      <c r="FR80" s="5">
        <v>86520</v>
      </c>
      <c r="FS80" s="5">
        <v>0</v>
      </c>
      <c r="FT80" s="5">
        <v>0</v>
      </c>
      <c r="FU80" s="5">
        <v>0</v>
      </c>
      <c r="FV80" s="5">
        <v>0</v>
      </c>
      <c r="FW80" s="5">
        <v>0</v>
      </c>
      <c r="FX80" s="5">
        <v>0</v>
      </c>
      <c r="FY80" s="5">
        <v>0</v>
      </c>
      <c r="FZ80" s="5">
        <v>0</v>
      </c>
      <c r="GA80" s="5">
        <v>519120</v>
      </c>
      <c r="GB80" s="5">
        <v>16</v>
      </c>
      <c r="GC80" s="5">
        <v>4</v>
      </c>
      <c r="GD80" s="5">
        <v>2</v>
      </c>
      <c r="GE80" s="5">
        <v>10</v>
      </c>
      <c r="GF80" s="5">
        <v>1</v>
      </c>
      <c r="GG80" s="5">
        <v>0</v>
      </c>
      <c r="GH80" s="5">
        <v>0</v>
      </c>
      <c r="GI80" s="5">
        <v>1</v>
      </c>
      <c r="GJ80" s="5">
        <v>2</v>
      </c>
      <c r="GK80" s="5">
        <v>0</v>
      </c>
      <c r="GL80" s="5">
        <v>0</v>
      </c>
      <c r="GM80" s="5">
        <v>0</v>
      </c>
      <c r="GN80" s="5">
        <v>18</v>
      </c>
      <c r="GO80" s="5">
        <v>5</v>
      </c>
      <c r="GP80" s="5">
        <v>3</v>
      </c>
      <c r="GQ80" s="5">
        <v>10</v>
      </c>
      <c r="GR80" s="5">
        <v>4</v>
      </c>
      <c r="GS80" s="5">
        <v>1</v>
      </c>
      <c r="GT80" s="5">
        <v>3</v>
      </c>
      <c r="GU80" s="5">
        <v>0</v>
      </c>
      <c r="GV80" s="5">
        <v>18</v>
      </c>
      <c r="GW80" s="5">
        <v>5</v>
      </c>
      <c r="GX80" s="5">
        <v>3</v>
      </c>
      <c r="GY80" s="5">
        <v>10</v>
      </c>
      <c r="GZ80" s="5">
        <v>5</v>
      </c>
      <c r="HA80" s="5">
        <v>0.5</v>
      </c>
      <c r="HB80" s="5">
        <v>0.5</v>
      </c>
      <c r="HC80" s="5">
        <v>4</v>
      </c>
      <c r="HD80" s="5">
        <v>5</v>
      </c>
      <c r="HE80" s="5">
        <v>2</v>
      </c>
      <c r="HF80" s="5">
        <v>1</v>
      </c>
      <c r="HG80" s="5">
        <v>2</v>
      </c>
      <c r="HH80" s="69">
        <v>3</v>
      </c>
      <c r="HI80" s="5">
        <v>2</v>
      </c>
      <c r="HJ80" s="5">
        <v>0</v>
      </c>
      <c r="HK80" s="5">
        <v>1</v>
      </c>
      <c r="HL80" s="5">
        <v>0</v>
      </c>
      <c r="HM80" s="5">
        <v>0</v>
      </c>
      <c r="HN80" s="5">
        <v>0</v>
      </c>
      <c r="HO80" s="5">
        <v>0</v>
      </c>
      <c r="HP80" s="13">
        <v>0</v>
      </c>
      <c r="HQ80" s="71">
        <v>13.272380019</v>
      </c>
      <c r="HR80" s="20">
        <v>0.75590000000000002</v>
      </c>
      <c r="HS80" s="72">
        <v>1458624000</v>
      </c>
      <c r="HT80" s="72">
        <v>6029884400</v>
      </c>
      <c r="HU80" s="71">
        <v>0.37360640898900682</v>
      </c>
      <c r="HV80" s="72">
        <v>21.100759362513141</v>
      </c>
      <c r="HW80" s="72">
        <v>22.51999367668914</v>
      </c>
      <c r="HX80" s="72">
        <v>-3.3168537422321523E-2</v>
      </c>
      <c r="HY80" s="72">
        <v>1.9279450525701885E-2</v>
      </c>
      <c r="HZ80" s="72">
        <v>24.974881533879802</v>
      </c>
    </row>
    <row r="81" spans="1:234">
      <c r="A81" s="13">
        <v>2016</v>
      </c>
      <c r="B81" s="2">
        <v>303</v>
      </c>
      <c r="C81" s="3" t="s">
        <v>313</v>
      </c>
      <c r="D81" s="5">
        <v>92690783000109</v>
      </c>
      <c r="E81" s="5" t="s">
        <v>314</v>
      </c>
      <c r="F81" s="5" t="s">
        <v>310</v>
      </c>
      <c r="G81" s="5" t="s">
        <v>311</v>
      </c>
      <c r="H81" s="5" t="s">
        <v>239</v>
      </c>
      <c r="I81" s="5" t="s">
        <v>312</v>
      </c>
      <c r="J81" s="5" t="s">
        <v>229</v>
      </c>
      <c r="K81" s="5" t="s">
        <v>230</v>
      </c>
      <c r="L81" s="5" t="s">
        <v>241</v>
      </c>
      <c r="M81" s="5" t="s">
        <v>232</v>
      </c>
      <c r="N81" s="2" t="s">
        <v>242</v>
      </c>
      <c r="O81" s="2" t="s">
        <v>234</v>
      </c>
      <c r="P81" s="2">
        <v>0.182</v>
      </c>
      <c r="Q81" s="2" t="s">
        <v>234</v>
      </c>
      <c r="R81" s="9">
        <v>2016</v>
      </c>
      <c r="S81" s="2">
        <v>17916040000</v>
      </c>
      <c r="T81" s="2">
        <v>5140117000</v>
      </c>
      <c r="U81" s="2">
        <v>1024411000</v>
      </c>
      <c r="V81" s="2">
        <v>4249453000</v>
      </c>
      <c r="W81" s="2">
        <v>3576699000</v>
      </c>
      <c r="X81" s="2">
        <v>672754000</v>
      </c>
      <c r="Y81" s="2">
        <v>6332730000</v>
      </c>
      <c r="Z81" s="2">
        <v>-2448383000</v>
      </c>
      <c r="AA81" s="2">
        <v>1166772000</v>
      </c>
      <c r="AB81" s="2">
        <v>2557000</v>
      </c>
      <c r="AC81" s="2">
        <v>36842929000</v>
      </c>
      <c r="AD81" s="2">
        <v>5901601000</v>
      </c>
      <c r="AE81" s="2">
        <v>0</v>
      </c>
      <c r="AF81" s="2">
        <v>0</v>
      </c>
      <c r="AG81" s="2">
        <v>0</v>
      </c>
      <c r="AH81" s="2">
        <v>0</v>
      </c>
      <c r="AI81" s="2">
        <v>798844000</v>
      </c>
      <c r="AJ81" s="2">
        <v>19352527000</v>
      </c>
      <c r="AK81" s="2">
        <v>10789957000</v>
      </c>
      <c r="AL81" s="2">
        <v>1319941000</v>
      </c>
      <c r="AM81" s="2">
        <v>9470016000</v>
      </c>
      <c r="AN81" s="2">
        <v>0</v>
      </c>
      <c r="AO81" s="2">
        <v>54758969000</v>
      </c>
      <c r="AP81" s="2">
        <v>9047092000</v>
      </c>
      <c r="AQ81" s="2">
        <v>2743839000</v>
      </c>
      <c r="AR81" s="2">
        <v>416049000</v>
      </c>
      <c r="AS81" s="2">
        <v>4493944000</v>
      </c>
      <c r="AT81" s="2">
        <v>4480170000</v>
      </c>
      <c r="AU81" s="2">
        <v>13774000</v>
      </c>
      <c r="AV81" s="2">
        <v>0</v>
      </c>
      <c r="AW81" s="2">
        <v>909980000</v>
      </c>
      <c r="AX81" s="2">
        <v>22357529000</v>
      </c>
      <c r="AY81" s="2">
        <v>16902766000</v>
      </c>
      <c r="AZ81" s="2">
        <v>16452804000</v>
      </c>
      <c r="BA81" s="2">
        <v>449962000</v>
      </c>
      <c r="BB81" s="2">
        <v>0</v>
      </c>
      <c r="BC81" s="2">
        <v>1246234000</v>
      </c>
      <c r="BD81" s="2">
        <v>395436000</v>
      </c>
      <c r="BE81" s="2">
        <v>23354348000</v>
      </c>
      <c r="BF81" s="2">
        <v>8584763000</v>
      </c>
      <c r="BG81" s="2">
        <v>54758969000</v>
      </c>
      <c r="BH81" s="2">
        <v>37651667000</v>
      </c>
      <c r="BI81" s="2">
        <v>3463726000</v>
      </c>
      <c r="BJ81" s="2">
        <v>-1644772000</v>
      </c>
      <c r="BK81" s="2">
        <v>-2852215000</v>
      </c>
      <c r="BL81" s="2">
        <v>313034000</v>
      </c>
      <c r="BM81" s="2">
        <v>-3165249000</v>
      </c>
      <c r="BN81" s="2">
        <v>3325678000</v>
      </c>
      <c r="BO81" s="2">
        <v>0</v>
      </c>
      <c r="BP81" s="2">
        <v>-427953000</v>
      </c>
      <c r="BQ81" s="2">
        <v>-2745396000</v>
      </c>
      <c r="BR81" s="2">
        <v>2535966000</v>
      </c>
      <c r="BS81" s="2">
        <v>-541661000</v>
      </c>
      <c r="BT81" s="2">
        <v>-1.5187550458000001</v>
      </c>
      <c r="BU81" s="2">
        <v>8.9647378326999991</v>
      </c>
      <c r="BV81" s="2">
        <v>15232182</v>
      </c>
      <c r="BW81" s="2">
        <v>21396710</v>
      </c>
      <c r="BX81" s="2">
        <v>39.1</v>
      </c>
      <c r="BY81" s="2">
        <v>91.6</v>
      </c>
      <c r="BZ81" s="2">
        <v>57.4</v>
      </c>
      <c r="CA81" s="2">
        <v>134.5</v>
      </c>
      <c r="CB81" s="2">
        <v>891194</v>
      </c>
      <c r="CC81" s="2">
        <v>2535966</v>
      </c>
      <c r="CD81" s="2">
        <v>4444039.4726409996</v>
      </c>
      <c r="CE81" s="2">
        <v>4.8</v>
      </c>
      <c r="CF81" s="2">
        <v>957614.50699999998</v>
      </c>
      <c r="CG81" s="2">
        <v>963872.70700000005</v>
      </c>
      <c r="CH81" s="2">
        <v>19821311000</v>
      </c>
      <c r="CI81" s="2">
        <v>-4378859000</v>
      </c>
      <c r="CJ81" s="2">
        <v>-541661000</v>
      </c>
      <c r="CK81" s="2">
        <v>726679000</v>
      </c>
      <c r="CL81" s="2">
        <v>1686198000</v>
      </c>
      <c r="CM81" s="4">
        <v>-4.101773418911777E-2</v>
      </c>
      <c r="CN81" s="4">
        <v>1.4241205838216512E-11</v>
      </c>
      <c r="CO81" s="2">
        <v>-5929574000</v>
      </c>
      <c r="CP81" s="2">
        <v>-8.4444283866936837E-2</v>
      </c>
      <c r="CQ81" s="2">
        <v>-1010727000</v>
      </c>
      <c r="CR81" s="2">
        <v>-7.005031261369378E-2</v>
      </c>
      <c r="CS81" s="2">
        <v>0.27560332049664271</v>
      </c>
      <c r="CT81" s="2">
        <v>1034902000</v>
      </c>
      <c r="CU81" s="2">
        <v>5339904000</v>
      </c>
      <c r="CV81" s="2">
        <v>31739558000</v>
      </c>
      <c r="CW81" s="2">
        <v>-1010727000</v>
      </c>
      <c r="CX81" s="2">
        <v>-886079000</v>
      </c>
      <c r="CY81" s="2">
        <v>-110495000</v>
      </c>
      <c r="CZ81" s="2">
        <v>-68670000</v>
      </c>
      <c r="DA81" s="2">
        <v>-2752196000</v>
      </c>
      <c r="DB81" s="5">
        <v>24.726207009578022</v>
      </c>
      <c r="DC81" s="5">
        <v>24.35164306644057</v>
      </c>
      <c r="DD81" s="5">
        <v>15.30707431193466</v>
      </c>
      <c r="DE81" s="5">
        <v>1.9028745622189921E-4</v>
      </c>
      <c r="DF81" s="2">
        <v>-1.5187550458000001</v>
      </c>
      <c r="DG81" s="2">
        <v>1.3447012522036581</v>
      </c>
      <c r="DH81" s="2">
        <v>0.5735064332566232</v>
      </c>
      <c r="DI81" s="2">
        <v>0.95731762667919484</v>
      </c>
      <c r="DJ81" s="2">
        <v>0.40828980910871421</v>
      </c>
      <c r="DK81" s="2">
        <v>0.3619737800395767</v>
      </c>
      <c r="DL81" s="2">
        <v>0.84872037532368705</v>
      </c>
      <c r="DM81" s="2">
        <v>0.68758904134955501</v>
      </c>
      <c r="DN81" s="2">
        <v>-5.7803297940105483E-2</v>
      </c>
      <c r="DO81" s="5">
        <v>-5.0653003476411024E-2</v>
      </c>
      <c r="DP81" s="5">
        <v>-3.0036577204366283E-2</v>
      </c>
      <c r="DQ81" s="2">
        <v>3.4035045473555209E-2</v>
      </c>
      <c r="DR81" s="2">
        <v>-0.12055288669895169</v>
      </c>
      <c r="DS81" s="2">
        <v>0.36205493641548731</v>
      </c>
      <c r="DT81" s="2">
        <v>-0.13553146506166647</v>
      </c>
      <c r="DU81" s="2">
        <v>-0.11760907848367193</v>
      </c>
      <c r="DV81" s="2">
        <v>-7.0426800182989482E-2</v>
      </c>
      <c r="DW81" s="5">
        <v>-0.17543247193199313</v>
      </c>
      <c r="DX81" s="5">
        <v>-0.15223366286674936</v>
      </c>
      <c r="DY81" s="5">
        <v>2.1574850324688146</v>
      </c>
      <c r="DZ81" s="6">
        <v>-8.2318866409279866E-13</v>
      </c>
      <c r="EA81" s="6">
        <v>-7.21359848831466E-13</v>
      </c>
      <c r="EB81" s="6">
        <v>-4.2775707864286213E-13</v>
      </c>
      <c r="EC81" s="6">
        <v>4.8470008830195897E-13</v>
      </c>
      <c r="ED81" s="6">
        <v>-1.7168184738709646E-12</v>
      </c>
      <c r="EE81" s="13">
        <v>710766000</v>
      </c>
      <c r="EF81" s="13">
        <v>1533213000</v>
      </c>
      <c r="EG81" s="13">
        <v>3095925000</v>
      </c>
      <c r="EH81" s="13">
        <v>34187941000</v>
      </c>
      <c r="EI81" s="13">
        <v>3.67</v>
      </c>
      <c r="EJ81" s="13">
        <v>182043.72999999998</v>
      </c>
      <c r="EK81" s="13">
        <v>151703.10999999999</v>
      </c>
      <c r="EL81" s="13">
        <v>0</v>
      </c>
      <c r="EM81" s="13">
        <v>0</v>
      </c>
      <c r="EN81" s="13">
        <v>30340.62</v>
      </c>
      <c r="EO81" s="13">
        <v>10686.52</v>
      </c>
      <c r="EP81" s="13">
        <v>8905.44</v>
      </c>
      <c r="EQ81" s="13">
        <v>0</v>
      </c>
      <c r="ER81" s="13">
        <v>0</v>
      </c>
      <c r="ES81" s="13">
        <v>1781.08</v>
      </c>
      <c r="ET81" s="13">
        <v>0</v>
      </c>
      <c r="EU81" s="13">
        <v>0</v>
      </c>
      <c r="EV81" s="13">
        <v>0</v>
      </c>
      <c r="EW81" s="13">
        <v>192730.24999999997</v>
      </c>
      <c r="EX81" s="13">
        <v>2.67</v>
      </c>
      <c r="EY81" s="13">
        <v>580266.66</v>
      </c>
      <c r="EZ81" s="13">
        <v>453333.33</v>
      </c>
      <c r="FA81" s="13">
        <v>0</v>
      </c>
      <c r="FB81" s="13">
        <v>0</v>
      </c>
      <c r="FC81" s="13">
        <v>126933.33</v>
      </c>
      <c r="FD81" s="13">
        <v>603557.94999999995</v>
      </c>
      <c r="FE81" s="13">
        <v>471529.65</v>
      </c>
      <c r="FF81" s="13">
        <v>0</v>
      </c>
      <c r="FG81" s="13">
        <v>0</v>
      </c>
      <c r="FH81" s="13">
        <v>132028.29999999999</v>
      </c>
      <c r="FI81" s="13">
        <v>0</v>
      </c>
      <c r="FJ81" s="13">
        <v>0</v>
      </c>
      <c r="FK81" s="13">
        <v>0</v>
      </c>
      <c r="FL81" s="13">
        <v>1183824.6099999999</v>
      </c>
      <c r="FM81" s="13">
        <v>5</v>
      </c>
      <c r="FN81" s="13">
        <v>526680</v>
      </c>
      <c r="FO81" s="13">
        <v>438900</v>
      </c>
      <c r="FP81" s="13">
        <v>0</v>
      </c>
      <c r="FQ81" s="13">
        <v>0</v>
      </c>
      <c r="FR81" s="13">
        <v>87780</v>
      </c>
      <c r="FS81" s="13">
        <v>0</v>
      </c>
      <c r="FT81" s="13">
        <v>0</v>
      </c>
      <c r="FU81" s="13">
        <v>0</v>
      </c>
      <c r="FV81" s="13">
        <v>0</v>
      </c>
      <c r="FW81" s="13">
        <v>0</v>
      </c>
      <c r="FX81" s="13">
        <v>0</v>
      </c>
      <c r="FY81" s="13">
        <v>0</v>
      </c>
      <c r="FZ81" s="13">
        <v>0</v>
      </c>
      <c r="GA81" s="13">
        <v>526680</v>
      </c>
      <c r="GB81" s="5">
        <v>16</v>
      </c>
      <c r="GC81" s="13">
        <v>4</v>
      </c>
      <c r="GD81" s="13">
        <v>2</v>
      </c>
      <c r="GE81" s="13">
        <v>10</v>
      </c>
      <c r="GF81" s="13">
        <v>1</v>
      </c>
      <c r="GG81" s="13">
        <v>0</v>
      </c>
      <c r="GH81" s="13">
        <v>0</v>
      </c>
      <c r="GI81" s="13">
        <v>1</v>
      </c>
      <c r="GJ81" s="13">
        <v>2</v>
      </c>
      <c r="GK81" s="13">
        <v>0</v>
      </c>
      <c r="GL81" s="13">
        <v>0</v>
      </c>
      <c r="GM81" s="13">
        <v>0</v>
      </c>
      <c r="GN81" s="13">
        <v>14</v>
      </c>
      <c r="GO81" s="13">
        <v>5</v>
      </c>
      <c r="GP81" s="13">
        <v>3</v>
      </c>
      <c r="GQ81" s="13">
        <v>6</v>
      </c>
      <c r="GR81" s="13">
        <v>4</v>
      </c>
      <c r="GS81" s="13">
        <v>1</v>
      </c>
      <c r="GT81" s="13">
        <v>3</v>
      </c>
      <c r="GU81" s="13">
        <v>0</v>
      </c>
      <c r="GV81" s="13">
        <v>18</v>
      </c>
      <c r="GW81" s="13">
        <v>5</v>
      </c>
      <c r="GX81" s="13">
        <v>3</v>
      </c>
      <c r="GY81" s="13">
        <v>10</v>
      </c>
      <c r="GZ81" s="13">
        <v>8</v>
      </c>
      <c r="HA81" s="13">
        <v>0.5</v>
      </c>
      <c r="HB81" s="13">
        <v>0.5</v>
      </c>
      <c r="HC81" s="13">
        <v>7</v>
      </c>
      <c r="HD81" s="13">
        <v>6</v>
      </c>
      <c r="HE81" s="13">
        <v>2</v>
      </c>
      <c r="HF81" s="13">
        <v>1</v>
      </c>
      <c r="HG81" s="13">
        <v>3</v>
      </c>
      <c r="HH81" s="73">
        <v>4</v>
      </c>
      <c r="HI81" s="13">
        <v>3</v>
      </c>
      <c r="HJ81" s="13">
        <v>0</v>
      </c>
      <c r="HK81" s="13">
        <v>1</v>
      </c>
      <c r="HL81" s="13">
        <v>0</v>
      </c>
      <c r="HM81" s="13">
        <v>0</v>
      </c>
      <c r="HN81" s="13">
        <v>0</v>
      </c>
      <c r="HO81" s="13">
        <v>0</v>
      </c>
      <c r="HP81" s="13">
        <v>0</v>
      </c>
      <c r="HQ81" s="71">
        <v>8.9647378326999991</v>
      </c>
      <c r="HR81" s="20">
        <v>0.88430000000000009</v>
      </c>
      <c r="HS81" s="72">
        <v>4441036000</v>
      </c>
      <c r="HT81" s="72">
        <v>5533019400</v>
      </c>
      <c r="HU81" s="71">
        <v>0.36205493641548731</v>
      </c>
      <c r="HV81" s="72">
        <v>22.214153519505889</v>
      </c>
      <c r="HW81" s="72">
        <v>22.433999507091553</v>
      </c>
      <c r="HX81" s="72">
        <v>-2.5162398510461363E-2</v>
      </c>
      <c r="HY81" s="72">
        <v>2.0020953546009867E-2</v>
      </c>
      <c r="HZ81" s="72">
        <v>24.726207009578022</v>
      </c>
    </row>
    <row r="82" spans="1:234">
      <c r="A82" s="10">
        <v>2013</v>
      </c>
      <c r="B82" s="2">
        <v>321</v>
      </c>
      <c r="C82" s="3" t="s">
        <v>315</v>
      </c>
      <c r="D82" s="9">
        <v>2932074000191</v>
      </c>
      <c r="E82" s="5" t="s">
        <v>316</v>
      </c>
      <c r="F82" s="5" t="s">
        <v>317</v>
      </c>
      <c r="G82" s="5" t="s">
        <v>238</v>
      </c>
      <c r="H82" s="5" t="s">
        <v>227</v>
      </c>
      <c r="I82" s="5" t="s">
        <v>318</v>
      </c>
      <c r="J82" s="5" t="s">
        <v>229</v>
      </c>
      <c r="K82" s="5" t="s">
        <v>230</v>
      </c>
      <c r="L82" s="5" t="s">
        <v>231</v>
      </c>
      <c r="M82" s="5" t="s">
        <v>232</v>
      </c>
      <c r="N82" s="2" t="s">
        <v>253</v>
      </c>
      <c r="O82" s="2">
        <v>2.032</v>
      </c>
      <c r="P82" s="2">
        <v>1.3260000000000001</v>
      </c>
      <c r="Q82" s="2">
        <v>2</v>
      </c>
      <c r="R82" s="9">
        <v>2013</v>
      </c>
      <c r="S82" s="2">
        <v>3774193000</v>
      </c>
      <c r="T82" s="2">
        <v>1158833000</v>
      </c>
      <c r="U82" s="2">
        <v>0</v>
      </c>
      <c r="V82" s="2">
        <v>1229329000</v>
      </c>
      <c r="W82" s="2">
        <v>1229329000</v>
      </c>
      <c r="X82" s="2">
        <v>0</v>
      </c>
      <c r="Y82" s="2">
        <v>591271000</v>
      </c>
      <c r="Z82" s="2">
        <v>152492000</v>
      </c>
      <c r="AA82" s="2">
        <v>561972000</v>
      </c>
      <c r="AB82" s="2">
        <v>127454000</v>
      </c>
      <c r="AC82" s="2">
        <v>8727794000</v>
      </c>
      <c r="AD82" s="2">
        <v>255616000</v>
      </c>
      <c r="AE82" s="2">
        <v>0</v>
      </c>
      <c r="AF82" s="2">
        <v>0</v>
      </c>
      <c r="AG82" s="2">
        <v>0</v>
      </c>
      <c r="AH82" s="2">
        <v>0</v>
      </c>
      <c r="AI82" s="2">
        <v>1254000</v>
      </c>
      <c r="AJ82" s="2">
        <v>1521759000</v>
      </c>
      <c r="AK82" s="2">
        <v>6949165000</v>
      </c>
      <c r="AL82" s="2">
        <v>6949165000</v>
      </c>
      <c r="AM82" s="2">
        <v>0</v>
      </c>
      <c r="AN82" s="2">
        <v>0</v>
      </c>
      <c r="AO82" s="2">
        <v>12501987000</v>
      </c>
      <c r="AP82" s="2">
        <v>1916989000</v>
      </c>
      <c r="AQ82" s="2">
        <v>500000000</v>
      </c>
      <c r="AR82" s="2">
        <v>69579000</v>
      </c>
      <c r="AS82" s="2">
        <v>769231000</v>
      </c>
      <c r="AT82" s="2">
        <v>372342000</v>
      </c>
      <c r="AU82" s="2">
        <v>396889000</v>
      </c>
      <c r="AV82" s="2">
        <v>0</v>
      </c>
      <c r="AW82" s="2">
        <v>434807000</v>
      </c>
      <c r="AX82" s="2">
        <v>3506421000</v>
      </c>
      <c r="AY82" s="2">
        <v>3139621000</v>
      </c>
      <c r="AZ82" s="2">
        <v>1101230000</v>
      </c>
      <c r="BA82" s="2">
        <v>2038391000</v>
      </c>
      <c r="BB82" s="2">
        <v>0</v>
      </c>
      <c r="BC82" s="2">
        <v>182787000</v>
      </c>
      <c r="BD82" s="2">
        <v>33933000</v>
      </c>
      <c r="BE82" s="2">
        <v>7078577000</v>
      </c>
      <c r="BF82" s="2">
        <v>7078577000</v>
      </c>
      <c r="BG82" s="2">
        <v>12501987000</v>
      </c>
      <c r="BH82" s="2">
        <v>4258740000</v>
      </c>
      <c r="BI82" s="2">
        <v>2748852000</v>
      </c>
      <c r="BJ82" s="2">
        <v>896556000</v>
      </c>
      <c r="BK82" s="2">
        <v>313901000</v>
      </c>
      <c r="BL82" s="2">
        <v>55081000</v>
      </c>
      <c r="BM82" s="2">
        <v>256722000</v>
      </c>
      <c r="BN82" s="2">
        <v>665785000</v>
      </c>
      <c r="BO82" s="2">
        <v>0</v>
      </c>
      <c r="BP82" s="2">
        <v>-121709000</v>
      </c>
      <c r="BQ82" s="2">
        <v>-1121645000</v>
      </c>
      <c r="BR82" s="2">
        <v>104907000</v>
      </c>
      <c r="BS82" s="2">
        <v>-577569000</v>
      </c>
      <c r="BT82" s="2">
        <v>0.40811390479999998</v>
      </c>
      <c r="BU82" s="2">
        <v>11.205742560999999</v>
      </c>
      <c r="BV82" s="2">
        <v>2750019</v>
      </c>
      <c r="BW82" s="2">
        <v>3908852</v>
      </c>
      <c r="BX82" s="2">
        <v>31.3</v>
      </c>
      <c r="BY82" s="2">
        <v>55.2</v>
      </c>
      <c r="BZ82" s="2">
        <v>43.4</v>
      </c>
      <c r="CA82" s="2">
        <v>76.599999999999994</v>
      </c>
      <c r="CB82" s="2">
        <v>1001463</v>
      </c>
      <c r="CC82" s="2">
        <v>104907</v>
      </c>
      <c r="CD82" s="2">
        <v>11149362.335046999</v>
      </c>
      <c r="CE82" s="2">
        <v>15.433311119000001</v>
      </c>
      <c r="CF82" s="2">
        <v>631691.91700000002</v>
      </c>
      <c r="CG82" s="2">
        <v>632100.78700000001</v>
      </c>
      <c r="CH82" s="2">
        <v>2240488000</v>
      </c>
      <c r="CI82" s="2">
        <v>-237496000</v>
      </c>
      <c r="CJ82" s="2">
        <v>-577569000</v>
      </c>
      <c r="CK82" s="2">
        <v>258122000</v>
      </c>
      <c r="CL82" s="2">
        <v>423128000</v>
      </c>
      <c r="CM82" s="4">
        <v>3.9898364802116476E-2</v>
      </c>
      <c r="CN82" s="4">
        <v>7.9010716302462824E-11</v>
      </c>
      <c r="CO82" s="2">
        <v>385057000</v>
      </c>
      <c r="CP82" s="2">
        <v>3.0423629387277426E-2</v>
      </c>
      <c r="CQ82" s="2">
        <v>20275000</v>
      </c>
      <c r="CR82" s="2">
        <v>2.8821687114244991E-2</v>
      </c>
      <c r="CS82" s="2">
        <v>0.12023526862971952</v>
      </c>
      <c r="CT82" s="2">
        <v>549053000</v>
      </c>
      <c r="CU82" s="2">
        <v>1904045000</v>
      </c>
      <c r="CV82" s="2">
        <v>1662380000</v>
      </c>
      <c r="CW82" s="2">
        <v>20275000</v>
      </c>
      <c r="CX82" s="2">
        <v>34274000</v>
      </c>
      <c r="CY82" s="2">
        <v>6521000</v>
      </c>
      <c r="CZ82" s="2">
        <v>-11779000</v>
      </c>
      <c r="DA82" s="2">
        <v>133235000</v>
      </c>
      <c r="DB82" s="5">
        <v>23.249153428621863</v>
      </c>
      <c r="DC82" s="5">
        <v>22.172239178829855</v>
      </c>
      <c r="DD82" s="5">
        <v>16.226892864553125</v>
      </c>
      <c r="DE82" s="5">
        <v>1.5750852657316575E-3</v>
      </c>
      <c r="DF82" s="2">
        <v>0.40811390479999998</v>
      </c>
      <c r="DG82" s="2">
        <v>0.76617235356767333</v>
      </c>
      <c r="DH82" s="2">
        <v>0.43380384254118964</v>
      </c>
      <c r="DI82" s="2">
        <v>0.49535676450224386</v>
      </c>
      <c r="DJ82" s="2">
        <v>0.28046909663239933</v>
      </c>
      <c r="DK82" s="2">
        <v>0.17921055269054431</v>
      </c>
      <c r="DL82" s="2">
        <v>0.31651672362962219</v>
      </c>
      <c r="DM82" s="2">
        <v>0.34064505106268306</v>
      </c>
      <c r="DN82" s="2">
        <v>2.0534495836541822E-2</v>
      </c>
      <c r="DO82" s="5">
        <v>2.0408372550698377E-2</v>
      </c>
      <c r="DP82" s="5">
        <v>7.1713080488725517E-2</v>
      </c>
      <c r="DQ82" s="2">
        <v>4.2240485452432483E-3</v>
      </c>
      <c r="DR82" s="2">
        <v>-0.34175273743884443</v>
      </c>
      <c r="DS82" s="2">
        <v>0.18010235991567156</v>
      </c>
      <c r="DT82" s="2">
        <v>3.6267458840950659E-2</v>
      </c>
      <c r="DU82" s="2">
        <v>3.6814088936908969E-2</v>
      </c>
      <c r="DV82" s="2">
        <v>0.12665766014836033</v>
      </c>
      <c r="DW82" s="5">
        <v>3.2537259960582474E-2</v>
      </c>
      <c r="DX82" s="5">
        <v>3.3027667783542242E-2</v>
      </c>
      <c r="DY82" s="5">
        <v>1.9095842901891169</v>
      </c>
      <c r="DZ82" s="6">
        <v>1.6224452249551098E-12</v>
      </c>
      <c r="EA82" s="6">
        <v>1.612480133798199E-12</v>
      </c>
      <c r="EB82" s="6">
        <v>5.6661018576703732E-12</v>
      </c>
      <c r="EC82" s="6">
        <v>3.337451012560451E-13</v>
      </c>
      <c r="ED82" s="6">
        <v>-2.7002128583370601E-11</v>
      </c>
      <c r="EE82" s="10">
        <v>1581451000</v>
      </c>
      <c r="EF82" s="10">
        <v>222372000</v>
      </c>
      <c r="EG82" s="10">
        <v>100222000</v>
      </c>
      <c r="EH82" s="10">
        <v>1509888000</v>
      </c>
      <c r="EI82" s="5">
        <v>9</v>
      </c>
      <c r="EJ82" s="5">
        <v>143838.72</v>
      </c>
      <c r="EK82" s="5">
        <v>119865.60000000001</v>
      </c>
      <c r="EL82" s="5">
        <v>0</v>
      </c>
      <c r="EM82" s="5">
        <v>0</v>
      </c>
      <c r="EN82" s="5">
        <v>23973.119999999999</v>
      </c>
      <c r="EO82" s="5">
        <v>0</v>
      </c>
      <c r="EP82" s="5">
        <v>0</v>
      </c>
      <c r="EQ82" s="5">
        <v>0</v>
      </c>
      <c r="ER82" s="5">
        <v>0</v>
      </c>
      <c r="ES82" s="5">
        <v>0</v>
      </c>
      <c r="ET82" s="5">
        <v>0</v>
      </c>
      <c r="EU82" s="5">
        <v>0</v>
      </c>
      <c r="EV82" s="5">
        <v>0</v>
      </c>
      <c r="EW82" s="5">
        <v>143838.72</v>
      </c>
      <c r="EX82" s="5">
        <v>9.58</v>
      </c>
      <c r="EY82" s="5">
        <v>13494022.189999999</v>
      </c>
      <c r="EZ82" s="5">
        <v>9586419.1699999999</v>
      </c>
      <c r="FA82" s="5">
        <v>456492.12</v>
      </c>
      <c r="FB82" s="5">
        <v>0</v>
      </c>
      <c r="FC82" s="5">
        <v>3451110.9</v>
      </c>
      <c r="FD82" s="5">
        <v>12389400.74</v>
      </c>
      <c r="FE82" s="5">
        <v>6774163.9000000004</v>
      </c>
      <c r="FF82" s="5">
        <v>3176537.84</v>
      </c>
      <c r="FG82" s="5">
        <v>0</v>
      </c>
      <c r="FH82" s="5">
        <v>2438699</v>
      </c>
      <c r="FI82" s="5">
        <v>0</v>
      </c>
      <c r="FJ82" s="5">
        <v>0</v>
      </c>
      <c r="FK82" s="5">
        <v>4568671.46</v>
      </c>
      <c r="FL82" s="5">
        <v>30452094.390000001</v>
      </c>
      <c r="FM82" s="5">
        <v>3</v>
      </c>
      <c r="FN82" s="5">
        <v>254364.01</v>
      </c>
      <c r="FO82" s="5">
        <v>211970.01</v>
      </c>
      <c r="FP82" s="5">
        <v>0</v>
      </c>
      <c r="FQ82" s="5">
        <v>0</v>
      </c>
      <c r="FR82" s="5">
        <v>42394</v>
      </c>
      <c r="FS82" s="5">
        <v>0</v>
      </c>
      <c r="FT82" s="5">
        <v>0</v>
      </c>
      <c r="FU82" s="5">
        <v>0</v>
      </c>
      <c r="FV82" s="5">
        <v>0</v>
      </c>
      <c r="FW82" s="5">
        <v>0</v>
      </c>
      <c r="FX82" s="5">
        <v>0</v>
      </c>
      <c r="FY82" s="5">
        <v>0</v>
      </c>
      <c r="FZ82" s="5">
        <v>0</v>
      </c>
      <c r="GA82" s="5">
        <v>254364.01</v>
      </c>
      <c r="GB82" s="5">
        <v>24</v>
      </c>
      <c r="GC82" s="5">
        <v>10</v>
      </c>
      <c r="GD82" s="5">
        <v>8</v>
      </c>
      <c r="GE82" s="5">
        <v>6</v>
      </c>
      <c r="GF82" s="5">
        <v>4</v>
      </c>
      <c r="GG82" s="5">
        <v>1</v>
      </c>
      <c r="GH82" s="5">
        <v>1</v>
      </c>
      <c r="GI82" s="5">
        <v>2</v>
      </c>
      <c r="GJ82" s="5">
        <v>1</v>
      </c>
      <c r="GK82" s="5">
        <v>0</v>
      </c>
      <c r="GL82" s="5">
        <v>0</v>
      </c>
      <c r="GM82" s="5">
        <v>0</v>
      </c>
      <c r="GN82" s="5">
        <v>23</v>
      </c>
      <c r="GO82" s="5">
        <v>10.5</v>
      </c>
      <c r="GP82" s="5">
        <v>8.5</v>
      </c>
      <c r="GQ82" s="5">
        <v>4</v>
      </c>
      <c r="GR82" s="5">
        <v>6</v>
      </c>
      <c r="GS82" s="5">
        <v>2.5</v>
      </c>
      <c r="GT82" s="5">
        <v>3.5</v>
      </c>
      <c r="GU82" s="5">
        <v>0</v>
      </c>
      <c r="GV82" s="5">
        <v>24</v>
      </c>
      <c r="GW82" s="5">
        <v>9.5</v>
      </c>
      <c r="GX82" s="5">
        <v>8.5</v>
      </c>
      <c r="GY82" s="5">
        <v>6</v>
      </c>
      <c r="GZ82" s="5">
        <v>11</v>
      </c>
      <c r="HA82" s="5">
        <v>3.5</v>
      </c>
      <c r="HB82" s="5">
        <v>4.5</v>
      </c>
      <c r="HC82" s="5">
        <v>3</v>
      </c>
      <c r="HD82" s="5">
        <v>3</v>
      </c>
      <c r="HE82" s="5">
        <v>0</v>
      </c>
      <c r="HF82" s="5">
        <v>0</v>
      </c>
      <c r="HG82" s="5">
        <v>3</v>
      </c>
      <c r="HH82" s="69">
        <v>0</v>
      </c>
      <c r="HI82" s="5">
        <v>0</v>
      </c>
      <c r="HJ82" s="5">
        <v>0</v>
      </c>
      <c r="HK82" s="5">
        <v>0</v>
      </c>
      <c r="HL82" s="5">
        <v>0</v>
      </c>
      <c r="HM82" s="5">
        <v>0</v>
      </c>
      <c r="HN82" s="5">
        <v>0</v>
      </c>
      <c r="HO82" s="5">
        <v>0</v>
      </c>
      <c r="HP82" s="10">
        <v>0</v>
      </c>
      <c r="HQ82" s="11">
        <v>11.205742560999999</v>
      </c>
      <c r="HR82" s="20">
        <v>0.40389999999999998</v>
      </c>
      <c r="HS82" s="20">
        <v>11149362000</v>
      </c>
      <c r="HT82" s="20">
        <v>9766198000</v>
      </c>
      <c r="HU82" s="11">
        <v>0.18010235991567156</v>
      </c>
      <c r="HV82" s="20">
        <v>23.134648113484484</v>
      </c>
      <c r="HW82" s="20">
        <v>23.00219307680182</v>
      </c>
      <c r="HX82" s="20">
        <v>2.0534495836541822E-2</v>
      </c>
      <c r="HY82" s="20">
        <v>1.9433621874421818E-2</v>
      </c>
      <c r="HZ82" s="20">
        <v>23.249153428621863</v>
      </c>
    </row>
    <row r="83" spans="1:234">
      <c r="A83" s="13">
        <v>2014</v>
      </c>
      <c r="B83" s="2">
        <v>321</v>
      </c>
      <c r="C83" s="3" t="s">
        <v>315</v>
      </c>
      <c r="D83" s="5">
        <v>2932074000191</v>
      </c>
      <c r="E83" s="5" t="s">
        <v>316</v>
      </c>
      <c r="F83" s="5" t="s">
        <v>317</v>
      </c>
      <c r="G83" s="5" t="s">
        <v>238</v>
      </c>
      <c r="H83" s="5" t="s">
        <v>227</v>
      </c>
      <c r="I83" s="5" t="s">
        <v>318</v>
      </c>
      <c r="J83" s="5" t="s">
        <v>229</v>
      </c>
      <c r="K83" s="5" t="s">
        <v>230</v>
      </c>
      <c r="L83" s="5" t="s">
        <v>231</v>
      </c>
      <c r="M83" s="5" t="s">
        <v>232</v>
      </c>
      <c r="N83" s="2" t="s">
        <v>253</v>
      </c>
      <c r="O83" s="2">
        <v>2.032</v>
      </c>
      <c r="P83" s="2">
        <v>1.3260000000000001</v>
      </c>
      <c r="Q83" s="2">
        <v>2</v>
      </c>
      <c r="R83" s="9">
        <v>2014</v>
      </c>
      <c r="S83" s="2">
        <v>4825420000</v>
      </c>
      <c r="T83" s="2">
        <v>1829905000</v>
      </c>
      <c r="U83" s="2">
        <v>0</v>
      </c>
      <c r="V83" s="2">
        <v>1553826000</v>
      </c>
      <c r="W83" s="2">
        <v>1553826000</v>
      </c>
      <c r="X83" s="2">
        <v>0</v>
      </c>
      <c r="Y83" s="2">
        <v>661666000</v>
      </c>
      <c r="Z83" s="2">
        <v>70395000</v>
      </c>
      <c r="AA83" s="2">
        <v>525518000</v>
      </c>
      <c r="AB83" s="2">
        <v>170529000</v>
      </c>
      <c r="AC83" s="2">
        <v>9062271000</v>
      </c>
      <c r="AD83" s="2">
        <v>444540000</v>
      </c>
      <c r="AE83" s="2">
        <v>0</v>
      </c>
      <c r="AF83" s="2">
        <v>0</v>
      </c>
      <c r="AG83" s="2">
        <v>0</v>
      </c>
      <c r="AH83" s="2">
        <v>0</v>
      </c>
      <c r="AI83" s="2">
        <v>641000</v>
      </c>
      <c r="AJ83" s="2">
        <v>1666691000</v>
      </c>
      <c r="AK83" s="2">
        <v>6950399000</v>
      </c>
      <c r="AL83" s="2">
        <v>6950399000</v>
      </c>
      <c r="AM83" s="2">
        <v>0</v>
      </c>
      <c r="AN83" s="2">
        <v>0</v>
      </c>
      <c r="AO83" s="2">
        <v>13887691000</v>
      </c>
      <c r="AP83" s="2">
        <v>2989129000</v>
      </c>
      <c r="AQ83" s="2">
        <v>706642000</v>
      </c>
      <c r="AR83" s="2">
        <v>47437000</v>
      </c>
      <c r="AS83" s="2">
        <v>1731023000</v>
      </c>
      <c r="AT83" s="2">
        <v>427709000</v>
      </c>
      <c r="AU83" s="2">
        <v>1298663000</v>
      </c>
      <c r="AV83" s="2">
        <v>6303000</v>
      </c>
      <c r="AW83" s="2">
        <v>347477000</v>
      </c>
      <c r="AX83" s="2">
        <v>3422599000</v>
      </c>
      <c r="AY83" s="2">
        <v>3073876000</v>
      </c>
      <c r="AZ83" s="2">
        <v>1746877000</v>
      </c>
      <c r="BA83" s="2">
        <v>1320696000</v>
      </c>
      <c r="BB83" s="2">
        <v>6303000</v>
      </c>
      <c r="BC83" s="2">
        <v>48107000</v>
      </c>
      <c r="BD83" s="2">
        <v>143838000</v>
      </c>
      <c r="BE83" s="2">
        <v>7475963000</v>
      </c>
      <c r="BF83" s="2">
        <v>7475963000</v>
      </c>
      <c r="BG83" s="2">
        <v>13887691000</v>
      </c>
      <c r="BH83" s="2">
        <v>4680348000</v>
      </c>
      <c r="BI83" s="2">
        <v>2981995000</v>
      </c>
      <c r="BJ83" s="2">
        <v>910087000</v>
      </c>
      <c r="BK83" s="2">
        <v>493324000</v>
      </c>
      <c r="BL83" s="2">
        <v>81115000</v>
      </c>
      <c r="BM83" s="2">
        <v>402695000</v>
      </c>
      <c r="BN83" s="2">
        <v>664001000</v>
      </c>
      <c r="BO83" s="2">
        <v>0</v>
      </c>
      <c r="BP83" s="2">
        <v>68221000</v>
      </c>
      <c r="BQ83" s="2">
        <v>-61150000</v>
      </c>
      <c r="BR83" s="2">
        <v>109530000</v>
      </c>
      <c r="BS83" s="2">
        <v>671072000</v>
      </c>
      <c r="BT83" s="2">
        <v>0.63750425513999998</v>
      </c>
      <c r="BU83" s="2">
        <v>11.827181145000001</v>
      </c>
      <c r="BV83" s="2">
        <v>2974994</v>
      </c>
      <c r="BW83" s="2">
        <v>4804899</v>
      </c>
      <c r="BX83" s="2">
        <v>34.6</v>
      </c>
      <c r="BY83" s="2">
        <v>64.3</v>
      </c>
      <c r="BZ83" s="2">
        <v>46.2</v>
      </c>
      <c r="CA83" s="2">
        <v>85.8</v>
      </c>
      <c r="CB83" s="2">
        <v>1019617</v>
      </c>
      <c r="CC83" s="2">
        <v>109530</v>
      </c>
      <c r="CD83" s="2">
        <v>10524467.530796999</v>
      </c>
      <c r="CE83" s="2">
        <v>14.558902557</v>
      </c>
      <c r="CF83" s="2">
        <v>632100.152</v>
      </c>
      <c r="CG83" s="2">
        <v>632100.78700000001</v>
      </c>
      <c r="CH83" s="2">
        <v>2247974000</v>
      </c>
      <c r="CI83" s="2">
        <v>1051227000</v>
      </c>
      <c r="CJ83" s="2">
        <v>671072000</v>
      </c>
      <c r="CK83" s="2">
        <v>1072140000</v>
      </c>
      <c r="CL83" s="2">
        <v>961792000</v>
      </c>
      <c r="CM83" s="4">
        <v>2.1572368456310186E-2</v>
      </c>
      <c r="CN83" s="4">
        <v>7.9987285221141247E-11</v>
      </c>
      <c r="CO83" s="2">
        <v>421608000</v>
      </c>
      <c r="CP83" s="2">
        <v>3.3723279347514921E-2</v>
      </c>
      <c r="CQ83" s="2">
        <v>324497000</v>
      </c>
      <c r="CR83" s="2">
        <v>7.7676452551102473E-3</v>
      </c>
      <c r="CS83" s="2">
        <v>0.13331408839250913</v>
      </c>
      <c r="CT83" s="2">
        <v>385057000</v>
      </c>
      <c r="CU83" s="2">
        <v>2194611000</v>
      </c>
      <c r="CV83" s="2">
        <v>1768748000</v>
      </c>
      <c r="CW83" s="2">
        <v>324497000</v>
      </c>
      <c r="CX83" s="2">
        <v>206642000</v>
      </c>
      <c r="CY83" s="2">
        <v>-22142000</v>
      </c>
      <c r="CZ83" s="2">
        <v>43075000</v>
      </c>
      <c r="DA83" s="2">
        <v>209183000</v>
      </c>
      <c r="DB83" s="5">
        <v>23.354268745192922</v>
      </c>
      <c r="DC83" s="5">
        <v>22.266638303085834</v>
      </c>
      <c r="DD83" s="5">
        <v>16.169213345354809</v>
      </c>
      <c r="DE83" s="5">
        <v>1.4077741597700523E-3</v>
      </c>
      <c r="DF83" s="2">
        <v>0.63750425513999998</v>
      </c>
      <c r="DG83" s="2">
        <v>0.85764576416442939</v>
      </c>
      <c r="DH83" s="2">
        <v>0.46168423534192976</v>
      </c>
      <c r="DI83" s="2">
        <v>0.45781379602868555</v>
      </c>
      <c r="DJ83" s="2">
        <v>0.24644838368019564</v>
      </c>
      <c r="DK83" s="2">
        <v>0.16186808879892273</v>
      </c>
      <c r="DL83" s="2">
        <v>0.30069356951071052</v>
      </c>
      <c r="DM83" s="2">
        <v>0.33701412279406273</v>
      </c>
      <c r="DN83" s="2">
        <v>2.8996540893658995E-2</v>
      </c>
      <c r="DO83" s="5">
        <v>3.0519129486915302E-2</v>
      </c>
      <c r="DP83" s="5">
        <v>6.5531915996690879E-2</v>
      </c>
      <c r="DQ83" s="2">
        <v>1.0510962549497968E-2</v>
      </c>
      <c r="DR83" s="2">
        <v>0.10534212212709208</v>
      </c>
      <c r="DS83" s="2">
        <v>0.16262591582220523</v>
      </c>
      <c r="DT83" s="2">
        <v>5.3865301366526293E-2</v>
      </c>
      <c r="DU83" s="2">
        <v>5.5335998252091789E-2</v>
      </c>
      <c r="DV83" s="2">
        <v>0.12173508616883202</v>
      </c>
      <c r="DW83" s="5">
        <v>4.4102478837843365E-2</v>
      </c>
      <c r="DX83" s="5">
        <v>4.5306619103042761E-2</v>
      </c>
      <c r="DY83" s="5">
        <v>1.909919518805012</v>
      </c>
      <c r="DZ83" s="6">
        <v>2.3193545868875879E-12</v>
      </c>
      <c r="EA83" s="6">
        <v>2.4411423149708365E-12</v>
      </c>
      <c r="EB83" s="6">
        <v>5.2417200559151819E-12</v>
      </c>
      <c r="EC83" s="6">
        <v>8.4074335939542802E-13</v>
      </c>
      <c r="ED83" s="6">
        <v>8.4260303683800093E-12</v>
      </c>
      <c r="EE83" s="13">
        <v>1730199000</v>
      </c>
      <c r="EF83" s="13">
        <v>240341000</v>
      </c>
      <c r="EG83" s="13">
        <v>224071000</v>
      </c>
      <c r="EH83" s="13">
        <v>1698353000</v>
      </c>
      <c r="EI83" s="5">
        <v>10.5</v>
      </c>
      <c r="EJ83" s="5">
        <v>143838.72</v>
      </c>
      <c r="EK83" s="5">
        <v>119865.60000000001</v>
      </c>
      <c r="EL83" s="5">
        <v>0</v>
      </c>
      <c r="EM83" s="5">
        <v>0</v>
      </c>
      <c r="EN83" s="5">
        <v>23973.119999999999</v>
      </c>
      <c r="EO83" s="5">
        <v>0</v>
      </c>
      <c r="EP83" s="5">
        <v>0</v>
      </c>
      <c r="EQ83" s="5">
        <v>0</v>
      </c>
      <c r="ER83" s="5">
        <v>0</v>
      </c>
      <c r="ES83" s="5">
        <v>0</v>
      </c>
      <c r="ET83" s="5">
        <v>0</v>
      </c>
      <c r="EU83" s="5">
        <v>0</v>
      </c>
      <c r="EV83" s="5">
        <v>0</v>
      </c>
      <c r="EW83" s="5">
        <v>143838.72</v>
      </c>
      <c r="EX83" s="5">
        <v>9</v>
      </c>
      <c r="EY83" s="5">
        <v>14473185.529999999</v>
      </c>
      <c r="EZ83" s="5">
        <v>10500527.560000001</v>
      </c>
      <c r="FA83" s="5">
        <v>482567.69</v>
      </c>
      <c r="FB83" s="5">
        <v>0</v>
      </c>
      <c r="FC83" s="5">
        <v>3490090.28</v>
      </c>
      <c r="FD83" s="5">
        <v>11513957.629999999</v>
      </c>
      <c r="FE83" s="5">
        <v>5059861.0199999996</v>
      </c>
      <c r="FF83" s="5">
        <v>4743863.59</v>
      </c>
      <c r="FG83" s="5">
        <v>0</v>
      </c>
      <c r="FH83" s="5">
        <v>1710233.02</v>
      </c>
      <c r="FI83" s="5">
        <v>0</v>
      </c>
      <c r="FJ83" s="5">
        <v>0</v>
      </c>
      <c r="FK83" s="5">
        <v>2048147.83</v>
      </c>
      <c r="FL83" s="5">
        <v>28035290.989999995</v>
      </c>
      <c r="FM83" s="5">
        <v>3</v>
      </c>
      <c r="FN83" s="5">
        <v>411321.59999999998</v>
      </c>
      <c r="FO83" s="5">
        <v>342768</v>
      </c>
      <c r="FP83" s="5">
        <v>0</v>
      </c>
      <c r="FQ83" s="5">
        <v>0</v>
      </c>
      <c r="FR83" s="5">
        <v>68553.600000000006</v>
      </c>
      <c r="FS83" s="5">
        <v>0</v>
      </c>
      <c r="FT83" s="5">
        <v>0</v>
      </c>
      <c r="FU83" s="5">
        <v>0</v>
      </c>
      <c r="FV83" s="5">
        <v>0</v>
      </c>
      <c r="FW83" s="5">
        <v>0</v>
      </c>
      <c r="FX83" s="5">
        <v>0</v>
      </c>
      <c r="FY83" s="5">
        <v>0</v>
      </c>
      <c r="FZ83" s="5">
        <v>0</v>
      </c>
      <c r="GA83" s="5">
        <v>411321.59999999998</v>
      </c>
      <c r="GB83" s="5">
        <v>23</v>
      </c>
      <c r="GC83" s="5">
        <v>10</v>
      </c>
      <c r="GD83" s="5">
        <v>7</v>
      </c>
      <c r="GE83" s="5">
        <v>6</v>
      </c>
      <c r="GF83" s="5">
        <v>3</v>
      </c>
      <c r="GG83" s="5">
        <v>1</v>
      </c>
      <c r="GH83" s="5">
        <v>0</v>
      </c>
      <c r="GI83" s="5">
        <v>2</v>
      </c>
      <c r="GJ83" s="5">
        <v>1</v>
      </c>
      <c r="GK83" s="5">
        <v>0</v>
      </c>
      <c r="GL83" s="5">
        <v>0</v>
      </c>
      <c r="GM83" s="5">
        <v>0</v>
      </c>
      <c r="GN83" s="5">
        <v>22</v>
      </c>
      <c r="GO83" s="5">
        <v>10.5</v>
      </c>
      <c r="GP83" s="5">
        <v>7.5</v>
      </c>
      <c r="GQ83" s="5">
        <v>4</v>
      </c>
      <c r="GR83" s="5">
        <v>5</v>
      </c>
      <c r="GS83" s="5">
        <v>2.5</v>
      </c>
      <c r="GT83" s="5">
        <v>2.5</v>
      </c>
      <c r="GU83" s="5">
        <v>0</v>
      </c>
      <c r="GV83" s="5">
        <v>23</v>
      </c>
      <c r="GW83" s="5">
        <v>9.5</v>
      </c>
      <c r="GX83" s="5">
        <v>7.5</v>
      </c>
      <c r="GY83" s="5">
        <v>6</v>
      </c>
      <c r="GZ83" s="5">
        <v>10</v>
      </c>
      <c r="HA83" s="5">
        <v>3.5</v>
      </c>
      <c r="HB83" s="5">
        <v>3.5</v>
      </c>
      <c r="HC83" s="5">
        <v>3</v>
      </c>
      <c r="HD83" s="5">
        <v>4</v>
      </c>
      <c r="HE83" s="5">
        <v>0</v>
      </c>
      <c r="HF83" s="5">
        <v>0</v>
      </c>
      <c r="HG83" s="5">
        <v>4</v>
      </c>
      <c r="HH83" s="69">
        <v>0</v>
      </c>
      <c r="HI83" s="5">
        <v>0</v>
      </c>
      <c r="HJ83" s="5">
        <v>0</v>
      </c>
      <c r="HK83" s="5">
        <v>0</v>
      </c>
      <c r="HL83" s="5">
        <v>0</v>
      </c>
      <c r="HM83" s="5">
        <v>0</v>
      </c>
      <c r="HN83" s="5">
        <v>0</v>
      </c>
      <c r="HO83" s="5">
        <v>0</v>
      </c>
      <c r="HP83" s="13">
        <v>0</v>
      </c>
      <c r="HQ83" s="71">
        <v>11.827181145000001</v>
      </c>
      <c r="HR83" s="20">
        <v>0.44119999999999998</v>
      </c>
      <c r="HS83" s="72">
        <v>10524468000</v>
      </c>
      <c r="HT83" s="72">
        <v>9946287600</v>
      </c>
      <c r="HU83" s="71">
        <v>0.16262591582220523</v>
      </c>
      <c r="HV83" s="72">
        <v>23.076968668919058</v>
      </c>
      <c r="HW83" s="72">
        <v>23.020465212968087</v>
      </c>
      <c r="HX83" s="72">
        <v>2.8996540893658995E-2</v>
      </c>
      <c r="HY83" s="72">
        <v>1.3095919270010721E-2</v>
      </c>
      <c r="HZ83" s="72">
        <v>23.354268745192922</v>
      </c>
    </row>
    <row r="84" spans="1:234">
      <c r="A84" s="13">
        <v>2015</v>
      </c>
      <c r="B84" s="2">
        <v>321</v>
      </c>
      <c r="C84" s="3" t="s">
        <v>315</v>
      </c>
      <c r="D84" s="5">
        <v>2932074000191</v>
      </c>
      <c r="E84" s="5" t="s">
        <v>316</v>
      </c>
      <c r="F84" s="5" t="s">
        <v>317</v>
      </c>
      <c r="G84" s="5" t="s">
        <v>238</v>
      </c>
      <c r="H84" s="5" t="s">
        <v>227</v>
      </c>
      <c r="I84" s="5" t="s">
        <v>318</v>
      </c>
      <c r="J84" s="5" t="s">
        <v>229</v>
      </c>
      <c r="K84" s="5" t="s">
        <v>230</v>
      </c>
      <c r="L84" s="5" t="s">
        <v>231</v>
      </c>
      <c r="M84" s="5" t="s">
        <v>232</v>
      </c>
      <c r="N84" s="2" t="s">
        <v>253</v>
      </c>
      <c r="O84" s="2">
        <v>2.032</v>
      </c>
      <c r="P84" s="2">
        <v>1.3260000000000001</v>
      </c>
      <c r="Q84" s="2">
        <v>2</v>
      </c>
      <c r="R84" s="9">
        <v>2015</v>
      </c>
      <c r="S84" s="2">
        <v>9771757000</v>
      </c>
      <c r="T84" s="2">
        <v>2756138000</v>
      </c>
      <c r="U84" s="2">
        <v>0</v>
      </c>
      <c r="V84" s="2">
        <v>980080000</v>
      </c>
      <c r="W84" s="2">
        <v>980080000</v>
      </c>
      <c r="X84" s="2">
        <v>0</v>
      </c>
      <c r="Y84" s="2">
        <v>369677000</v>
      </c>
      <c r="Z84" s="2">
        <v>-291989000</v>
      </c>
      <c r="AA84" s="2">
        <v>102576000</v>
      </c>
      <c r="AB84" s="2">
        <v>5452737000</v>
      </c>
      <c r="AC84" s="2">
        <v>6051673000</v>
      </c>
      <c r="AD84" s="2">
        <v>588876000</v>
      </c>
      <c r="AE84" s="2">
        <v>0</v>
      </c>
      <c r="AF84" s="2">
        <v>0</v>
      </c>
      <c r="AG84" s="2">
        <v>0</v>
      </c>
      <c r="AH84" s="2">
        <v>0</v>
      </c>
      <c r="AI84" s="2">
        <v>1161000</v>
      </c>
      <c r="AJ84" s="2">
        <v>740661000</v>
      </c>
      <c r="AK84" s="2">
        <v>4720975000</v>
      </c>
      <c r="AL84" s="2">
        <v>4720975000</v>
      </c>
      <c r="AM84" s="2">
        <v>0</v>
      </c>
      <c r="AN84" s="2">
        <v>0</v>
      </c>
      <c r="AO84" s="2">
        <v>15823430000</v>
      </c>
      <c r="AP84" s="2">
        <v>3350320000</v>
      </c>
      <c r="AQ84" s="2">
        <v>69191000</v>
      </c>
      <c r="AR84" s="2">
        <v>54494000</v>
      </c>
      <c r="AS84" s="2">
        <v>765659000</v>
      </c>
      <c r="AT84" s="2">
        <v>403692000</v>
      </c>
      <c r="AU84" s="2">
        <v>356597000</v>
      </c>
      <c r="AV84" s="2">
        <v>2370000</v>
      </c>
      <c r="AW84" s="2">
        <v>1581290000</v>
      </c>
      <c r="AX84" s="2">
        <v>4442655000</v>
      </c>
      <c r="AY84" s="2">
        <v>4155486000</v>
      </c>
      <c r="AZ84" s="2">
        <v>2739926000</v>
      </c>
      <c r="BA84" s="2">
        <v>1413190000</v>
      </c>
      <c r="BB84" s="2">
        <v>2370000</v>
      </c>
      <c r="BC84" s="2">
        <v>30513000</v>
      </c>
      <c r="BD84" s="2">
        <v>100357000</v>
      </c>
      <c r="BE84" s="2">
        <v>8030455000</v>
      </c>
      <c r="BF84" s="2">
        <v>8030455000</v>
      </c>
      <c r="BG84" s="2">
        <v>15823430000</v>
      </c>
      <c r="BH84" s="2">
        <v>2956649000</v>
      </c>
      <c r="BI84" s="2">
        <v>2210138000</v>
      </c>
      <c r="BJ84" s="2">
        <v>883861000</v>
      </c>
      <c r="BK84" s="2">
        <v>368002000</v>
      </c>
      <c r="BL84" s="2">
        <v>22514000</v>
      </c>
      <c r="BM84" s="2">
        <v>559872000</v>
      </c>
      <c r="BN84" s="2">
        <v>323692000</v>
      </c>
      <c r="BO84" s="2">
        <v>0</v>
      </c>
      <c r="BP84" s="2">
        <v>1596737000</v>
      </c>
      <c r="BQ84" s="2">
        <v>-994196000</v>
      </c>
      <c r="BR84" s="2">
        <v>106977000</v>
      </c>
      <c r="BS84" s="2">
        <v>926233000</v>
      </c>
      <c r="BT84" s="2">
        <v>0.88563893150999995</v>
      </c>
      <c r="BU84" s="2">
        <v>12.701644481000001</v>
      </c>
      <c r="BV84" s="2">
        <v>2165007</v>
      </c>
      <c r="BW84" s="2">
        <v>4921145</v>
      </c>
      <c r="BX84" s="2">
        <v>31.1</v>
      </c>
      <c r="BY84" s="2">
        <v>61.3</v>
      </c>
      <c r="BZ84" s="2">
        <v>49.2</v>
      </c>
      <c r="CA84" s="2">
        <v>97</v>
      </c>
      <c r="CB84" s="2">
        <v>990838</v>
      </c>
      <c r="CC84" s="2">
        <v>106977</v>
      </c>
      <c r="CD84" s="2">
        <v>13725874.496750001</v>
      </c>
      <c r="CE84" s="2">
        <v>18.983409882</v>
      </c>
      <c r="CF84" s="2">
        <v>632237.42500000005</v>
      </c>
      <c r="CG84" s="2">
        <v>632238.06000000006</v>
      </c>
      <c r="CH84" s="2">
        <v>-1609105000</v>
      </c>
      <c r="CI84" s="2">
        <v>4946337000</v>
      </c>
      <c r="CJ84" s="2">
        <v>926233000</v>
      </c>
      <c r="CK84" s="2">
        <v>361191000</v>
      </c>
      <c r="CL84" s="2">
        <v>-965364000</v>
      </c>
      <c r="CM84" s="4">
        <v>0.19394455298580593</v>
      </c>
      <c r="CN84" s="4">
        <v>7.2006210391633858E-11</v>
      </c>
      <c r="CO84" s="2">
        <v>-1723699000</v>
      </c>
      <c r="CP84" s="2">
        <v>-0.12411703284584889</v>
      </c>
      <c r="CQ84" s="2">
        <v>-573746000</v>
      </c>
      <c r="CR84" s="2">
        <v>-8.2803757658490532E-2</v>
      </c>
      <c r="CS84" s="2">
        <v>5.3332191794877921E-2</v>
      </c>
      <c r="CT84" s="2">
        <v>421608000</v>
      </c>
      <c r="CU84" s="2">
        <v>1340138000</v>
      </c>
      <c r="CV84" s="2">
        <v>454522000</v>
      </c>
      <c r="CW84" s="2">
        <v>-573746000</v>
      </c>
      <c r="CX84" s="2">
        <v>-637451000</v>
      </c>
      <c r="CY84" s="2">
        <v>7057000</v>
      </c>
      <c r="CZ84" s="2">
        <v>5282208000</v>
      </c>
      <c r="DA84" s="2">
        <v>5060981000</v>
      </c>
      <c r="DB84" s="5">
        <v>23.484757589944419</v>
      </c>
      <c r="DC84" s="5">
        <v>21.807322369384643</v>
      </c>
      <c r="DD84" s="5">
        <v>16.434793258940317</v>
      </c>
      <c r="DE84" s="5">
        <v>1.7092274966673746E-3</v>
      </c>
      <c r="DF84" s="2">
        <v>0.88563893150999995</v>
      </c>
      <c r="DG84" s="2">
        <v>0.97042757851205197</v>
      </c>
      <c r="DH84" s="2">
        <v>0.49249593798563268</v>
      </c>
      <c r="DI84" s="2">
        <v>0.5532258134813034</v>
      </c>
      <c r="DJ84" s="2">
        <v>0.2807643475529642</v>
      </c>
      <c r="DK84" s="2">
        <v>-0.10169128943598196</v>
      </c>
      <c r="DL84" s="2">
        <v>-0.20037532119911014</v>
      </c>
      <c r="DM84" s="2">
        <v>0.18685259769847626</v>
      </c>
      <c r="DN84" s="2">
        <v>3.538246764449933E-2</v>
      </c>
      <c r="DO84" s="5">
        <v>3.7687706229596656E-2</v>
      </c>
      <c r="DP84" s="5">
        <v>5.5857737544893871E-2</v>
      </c>
      <c r="DQ84" s="2">
        <v>9.9331813645966768E-3</v>
      </c>
      <c r="DR84" s="2">
        <v>8.1197413494277892E-2</v>
      </c>
      <c r="DS84" s="2">
        <v>-0.10082384953851661</v>
      </c>
      <c r="DT84" s="2">
        <v>6.9718590042531836E-2</v>
      </c>
      <c r="DU84" s="2">
        <v>7.2211648105964893E-2</v>
      </c>
      <c r="DV84" s="2">
        <v>0.11006362653174695</v>
      </c>
      <c r="DW84" s="5">
        <v>5.9932282790950205E-2</v>
      </c>
      <c r="DX84" s="5">
        <v>6.2075393556397102E-2</v>
      </c>
      <c r="DY84" s="5">
        <v>2.5829907439131259</v>
      </c>
      <c r="DZ84" s="6">
        <v>2.5477574093849963E-12</v>
      </c>
      <c r="EA84" s="6">
        <v>2.7137489039464266E-12</v>
      </c>
      <c r="EB84" s="6">
        <v>4.0221040016582934E-12</v>
      </c>
      <c r="EC84" s="6">
        <v>7.1525074719740499E-13</v>
      </c>
      <c r="ED84" s="6">
        <v>5.8467180393254636E-12</v>
      </c>
      <c r="EE84" s="13">
        <v>1149470000</v>
      </c>
      <c r="EF84" s="13">
        <v>157932000</v>
      </c>
      <c r="EG84" s="13">
        <v>32736000</v>
      </c>
      <c r="EH84" s="13">
        <v>746511000</v>
      </c>
      <c r="EI84" s="5">
        <v>11</v>
      </c>
      <c r="EJ84" s="5">
        <v>199029.94</v>
      </c>
      <c r="EK84" s="5">
        <v>165858.28</v>
      </c>
      <c r="EL84" s="5">
        <v>0</v>
      </c>
      <c r="EM84" s="5">
        <v>0</v>
      </c>
      <c r="EN84" s="5">
        <v>33171.660000000003</v>
      </c>
      <c r="EO84" s="5">
        <v>0</v>
      </c>
      <c r="EP84" s="5">
        <v>0</v>
      </c>
      <c r="EQ84" s="5">
        <v>0</v>
      </c>
      <c r="ER84" s="5">
        <v>0</v>
      </c>
      <c r="ES84" s="5">
        <v>0</v>
      </c>
      <c r="ET84" s="5">
        <v>0</v>
      </c>
      <c r="EU84" s="5">
        <v>0</v>
      </c>
      <c r="EV84" s="5">
        <v>0</v>
      </c>
      <c r="EW84" s="5">
        <v>199029.94</v>
      </c>
      <c r="EX84" s="74">
        <v>8.25</v>
      </c>
      <c r="EY84" s="74">
        <v>15035269.380000001</v>
      </c>
      <c r="EZ84" s="74">
        <v>10899039.189999999</v>
      </c>
      <c r="FA84" s="74">
        <v>513527.13</v>
      </c>
      <c r="FB84" s="74">
        <v>0</v>
      </c>
      <c r="FC84" s="74">
        <v>3622703.06</v>
      </c>
      <c r="FD84" s="74">
        <v>17639150.649999999</v>
      </c>
      <c r="FE84" s="74">
        <v>10798712.1</v>
      </c>
      <c r="FF84" s="74">
        <v>3190473.88</v>
      </c>
      <c r="FG84" s="74">
        <v>0</v>
      </c>
      <c r="FH84" s="74">
        <v>3649964.67</v>
      </c>
      <c r="FI84" s="74">
        <v>0</v>
      </c>
      <c r="FJ84" s="74">
        <v>0</v>
      </c>
      <c r="FK84" s="74">
        <v>430606.12</v>
      </c>
      <c r="FL84" s="74">
        <v>33105026.150000002</v>
      </c>
      <c r="FM84" s="5">
        <v>3</v>
      </c>
      <c r="FN84" s="5">
        <v>422150.40000000002</v>
      </c>
      <c r="FO84" s="5">
        <v>351792</v>
      </c>
      <c r="FP84" s="5">
        <v>0</v>
      </c>
      <c r="FQ84" s="5">
        <v>0</v>
      </c>
      <c r="FR84" s="5">
        <v>70358.399999999994</v>
      </c>
      <c r="FS84" s="5">
        <v>0</v>
      </c>
      <c r="FT84" s="5">
        <v>0</v>
      </c>
      <c r="FU84" s="5">
        <v>0</v>
      </c>
      <c r="FV84" s="5">
        <v>0</v>
      </c>
      <c r="FW84" s="5">
        <v>0</v>
      </c>
      <c r="FX84" s="5">
        <v>0</v>
      </c>
      <c r="FY84" s="5">
        <v>0</v>
      </c>
      <c r="FZ84" s="5">
        <v>0</v>
      </c>
      <c r="GA84" s="5">
        <v>422150.40000000002</v>
      </c>
      <c r="GB84" s="5">
        <v>21</v>
      </c>
      <c r="GC84" s="5">
        <v>10</v>
      </c>
      <c r="GD84" s="5">
        <v>5</v>
      </c>
      <c r="GE84" s="5">
        <v>6</v>
      </c>
      <c r="GF84" s="5">
        <v>2</v>
      </c>
      <c r="GG84" s="5">
        <v>1</v>
      </c>
      <c r="GH84" s="5">
        <v>0</v>
      </c>
      <c r="GI84" s="5">
        <v>1</v>
      </c>
      <c r="GJ84" s="5">
        <v>1</v>
      </c>
      <c r="GK84" s="5">
        <v>0</v>
      </c>
      <c r="GL84" s="5">
        <v>0</v>
      </c>
      <c r="GM84" s="5">
        <v>0</v>
      </c>
      <c r="GN84" s="5">
        <v>20</v>
      </c>
      <c r="GO84" s="5">
        <v>10.5</v>
      </c>
      <c r="GP84" s="5">
        <v>5.5</v>
      </c>
      <c r="GQ84" s="5">
        <v>4</v>
      </c>
      <c r="GR84" s="5">
        <v>5</v>
      </c>
      <c r="GS84" s="5">
        <v>2.5</v>
      </c>
      <c r="GT84" s="5">
        <v>2.5</v>
      </c>
      <c r="GU84" s="5">
        <v>0</v>
      </c>
      <c r="GV84" s="5">
        <v>20</v>
      </c>
      <c r="GW84" s="5">
        <v>8.5</v>
      </c>
      <c r="GX84" s="5">
        <v>5.5</v>
      </c>
      <c r="GY84" s="5">
        <v>6</v>
      </c>
      <c r="GZ84" s="5">
        <v>9</v>
      </c>
      <c r="HA84" s="5">
        <v>3.5</v>
      </c>
      <c r="HB84" s="5">
        <v>2.5</v>
      </c>
      <c r="HC84" s="5">
        <v>3</v>
      </c>
      <c r="HD84" s="5">
        <v>1</v>
      </c>
      <c r="HE84" s="5">
        <v>0</v>
      </c>
      <c r="HF84" s="5">
        <v>0</v>
      </c>
      <c r="HG84" s="5">
        <v>1</v>
      </c>
      <c r="HH84" s="69">
        <v>0</v>
      </c>
      <c r="HI84" s="5">
        <v>0</v>
      </c>
      <c r="HJ84" s="5">
        <v>0</v>
      </c>
      <c r="HK84" s="5">
        <v>0</v>
      </c>
      <c r="HL84" s="5">
        <v>0</v>
      </c>
      <c r="HM84" s="5">
        <v>0</v>
      </c>
      <c r="HN84" s="5">
        <v>0</v>
      </c>
      <c r="HO84" s="5">
        <v>0</v>
      </c>
      <c r="HP84" s="13">
        <v>0</v>
      </c>
      <c r="HQ84" s="71">
        <v>12.701644481000001</v>
      </c>
      <c r="HR84" s="20">
        <v>0.43990000000000001</v>
      </c>
      <c r="HS84" s="72">
        <v>13725874000</v>
      </c>
      <c r="HT84" s="72">
        <v>10222868400</v>
      </c>
      <c r="HU84" s="71">
        <v>-0.10082384953851661</v>
      </c>
      <c r="HV84" s="72">
        <v>23.342548501731681</v>
      </c>
      <c r="HW84" s="72">
        <v>23.04789304770485</v>
      </c>
      <c r="HX84" s="72">
        <v>3.538246764449933E-2</v>
      </c>
      <c r="HY84" s="72">
        <v>1.5099216578457079E-2</v>
      </c>
      <c r="HZ84" s="72">
        <v>23.484757589944419</v>
      </c>
    </row>
    <row r="85" spans="1:234">
      <c r="A85" s="13">
        <v>2016</v>
      </c>
      <c r="B85" s="2">
        <v>321</v>
      </c>
      <c r="C85" s="3" t="s">
        <v>315</v>
      </c>
      <c r="D85" s="5">
        <v>2932074000191</v>
      </c>
      <c r="E85" s="5" t="s">
        <v>316</v>
      </c>
      <c r="F85" s="5" t="s">
        <v>317</v>
      </c>
      <c r="G85" s="5" t="s">
        <v>238</v>
      </c>
      <c r="H85" s="5" t="s">
        <v>227</v>
      </c>
      <c r="I85" s="5" t="s">
        <v>318</v>
      </c>
      <c r="J85" s="5" t="s">
        <v>229</v>
      </c>
      <c r="K85" s="5" t="s">
        <v>230</v>
      </c>
      <c r="L85" s="5" t="s">
        <v>231</v>
      </c>
      <c r="M85" s="5" t="s">
        <v>232</v>
      </c>
      <c r="N85" s="2" t="s">
        <v>253</v>
      </c>
      <c r="O85" s="2">
        <v>2.032</v>
      </c>
      <c r="P85" s="2">
        <v>1.3260000000000001</v>
      </c>
      <c r="Q85" s="2">
        <v>2</v>
      </c>
      <c r="R85" s="9">
        <v>2016</v>
      </c>
      <c r="S85" s="2">
        <v>5351683000</v>
      </c>
      <c r="T85" s="2">
        <v>1348008000</v>
      </c>
      <c r="U85" s="2">
        <v>0</v>
      </c>
      <c r="V85" s="2">
        <v>1227872000</v>
      </c>
      <c r="W85" s="2">
        <v>1227872000</v>
      </c>
      <c r="X85" s="2">
        <v>0</v>
      </c>
      <c r="Y85" s="2">
        <v>379992000</v>
      </c>
      <c r="Z85" s="2">
        <v>10315000</v>
      </c>
      <c r="AA85" s="2">
        <v>158136000</v>
      </c>
      <c r="AB85" s="2">
        <v>2148815000</v>
      </c>
      <c r="AC85" s="2">
        <v>6133733000</v>
      </c>
      <c r="AD85" s="2">
        <v>359546000</v>
      </c>
      <c r="AE85" s="2">
        <v>0</v>
      </c>
      <c r="AF85" s="2">
        <v>0</v>
      </c>
      <c r="AG85" s="2">
        <v>0</v>
      </c>
      <c r="AH85" s="2">
        <v>0</v>
      </c>
      <c r="AI85" s="2">
        <v>64769000</v>
      </c>
      <c r="AJ85" s="2">
        <v>943702000</v>
      </c>
      <c r="AK85" s="2">
        <v>4765716000</v>
      </c>
      <c r="AL85" s="2">
        <v>4765716000</v>
      </c>
      <c r="AM85" s="2">
        <v>0</v>
      </c>
      <c r="AN85" s="2">
        <v>0</v>
      </c>
      <c r="AO85" s="2">
        <v>11485416000</v>
      </c>
      <c r="AP85" s="2">
        <v>1741233000</v>
      </c>
      <c r="AQ85" s="2">
        <v>124901000</v>
      </c>
      <c r="AR85" s="2">
        <v>56432000</v>
      </c>
      <c r="AS85" s="2">
        <v>176110000</v>
      </c>
      <c r="AT85" s="2">
        <v>69748000</v>
      </c>
      <c r="AU85" s="2">
        <v>103010000</v>
      </c>
      <c r="AV85" s="2">
        <v>9000</v>
      </c>
      <c r="AW85" s="2">
        <v>403416000</v>
      </c>
      <c r="AX85" s="2">
        <v>933581000</v>
      </c>
      <c r="AY85" s="2">
        <v>684048000</v>
      </c>
      <c r="AZ85" s="2">
        <v>599919000</v>
      </c>
      <c r="BA85" s="2">
        <v>84120000</v>
      </c>
      <c r="BB85" s="2">
        <v>9000</v>
      </c>
      <c r="BC85" s="2">
        <v>11713000</v>
      </c>
      <c r="BD85" s="2">
        <v>56589000</v>
      </c>
      <c r="BE85" s="2">
        <v>8810602000</v>
      </c>
      <c r="BF85" s="2">
        <v>8810602000</v>
      </c>
      <c r="BG85" s="2">
        <v>11485416000</v>
      </c>
      <c r="BH85" s="2">
        <v>3288747000</v>
      </c>
      <c r="BI85" s="2">
        <v>2441960000</v>
      </c>
      <c r="BJ85" s="2">
        <v>1068981000</v>
      </c>
      <c r="BK85" s="2">
        <v>876848000</v>
      </c>
      <c r="BL85" s="2">
        <v>202384000</v>
      </c>
      <c r="BM85" s="2">
        <v>1174574000</v>
      </c>
      <c r="BN85" s="2">
        <v>881756000</v>
      </c>
      <c r="BO85" s="2">
        <v>0</v>
      </c>
      <c r="BP85" s="2">
        <v>2449740000</v>
      </c>
      <c r="BQ85" s="2">
        <v>-4739626000</v>
      </c>
      <c r="BR85" s="2">
        <v>72164000</v>
      </c>
      <c r="BS85" s="2">
        <v>-1408130000</v>
      </c>
      <c r="BT85" s="2">
        <v>1.8594788476999999</v>
      </c>
      <c r="BU85" s="2">
        <v>13.994092890999999</v>
      </c>
      <c r="BV85" s="2">
        <v>-487850</v>
      </c>
      <c r="BW85" s="2">
        <v>860158</v>
      </c>
      <c r="BX85" s="2">
        <v>7.5</v>
      </c>
      <c r="BY85" s="2">
        <v>9.8000000000000007</v>
      </c>
      <c r="BZ85" s="2">
        <v>23.3</v>
      </c>
      <c r="CA85" s="2">
        <v>30.4</v>
      </c>
      <c r="CB85" s="2">
        <v>1141145</v>
      </c>
      <c r="CC85" s="2">
        <v>72164</v>
      </c>
      <c r="CD85" s="2">
        <v>16451300.705188001</v>
      </c>
      <c r="CE85" s="2">
        <v>23.250928484999999</v>
      </c>
      <c r="CF85" s="2">
        <v>629594.36300000001</v>
      </c>
      <c r="CG85" s="2">
        <v>632238.06000000006</v>
      </c>
      <c r="CH85" s="2">
        <v>-2296877000</v>
      </c>
      <c r="CI85" s="2">
        <v>-4420074000</v>
      </c>
      <c r="CJ85" s="2">
        <v>-1408130000</v>
      </c>
      <c r="CK85" s="2">
        <v>-1609087000</v>
      </c>
      <c r="CL85" s="2">
        <v>-589549000</v>
      </c>
      <c r="CM85" s="4">
        <v>-0.12591948547186041</v>
      </c>
      <c r="CN85" s="4">
        <v>6.3197423061877224E-11</v>
      </c>
      <c r="CO85" s="2">
        <v>332098000</v>
      </c>
      <c r="CP85" s="2">
        <v>2.0987737804003304E-2</v>
      </c>
      <c r="CQ85" s="2">
        <v>247792000</v>
      </c>
      <c r="CR85" s="2">
        <v>5.3279219486546221E-3</v>
      </c>
      <c r="CS85" s="2">
        <v>5.9639534538339666E-2</v>
      </c>
      <c r="CT85" s="2">
        <v>-1723699000</v>
      </c>
      <c r="CU85" s="2">
        <v>1412979000</v>
      </c>
      <c r="CV85" s="2">
        <v>857102000</v>
      </c>
      <c r="CW85" s="2">
        <v>247792000</v>
      </c>
      <c r="CX85" s="2">
        <v>55710000</v>
      </c>
      <c r="CY85" s="2">
        <v>1938000</v>
      </c>
      <c r="CZ85" s="2">
        <v>-3303922000</v>
      </c>
      <c r="DA85" s="2">
        <v>-3099587000</v>
      </c>
      <c r="DB85" s="5">
        <v>23.164343893589535</v>
      </c>
      <c r="DC85" s="5">
        <v>21.913772478117675</v>
      </c>
      <c r="DD85" s="5">
        <v>16.615915102273963</v>
      </c>
      <c r="DE85" s="5">
        <v>1.8672164178098159E-3</v>
      </c>
      <c r="DF85" s="2">
        <v>1.8594788476999999</v>
      </c>
      <c r="DG85" s="2">
        <v>0.30359037895480923</v>
      </c>
      <c r="DH85" s="2">
        <v>0.23288786405298684</v>
      </c>
      <c r="DI85" s="2">
        <v>0.10596109096745035</v>
      </c>
      <c r="DJ85" s="2">
        <v>8.1284038819316604E-2</v>
      </c>
      <c r="DK85" s="2">
        <v>-0.19998204679743425</v>
      </c>
      <c r="DL85" s="2">
        <v>-0.26069467216882569</v>
      </c>
      <c r="DM85" s="2">
        <v>0.28634113035174347</v>
      </c>
      <c r="DN85" s="2">
        <v>0.10226656135049876</v>
      </c>
      <c r="DO85" s="5">
        <v>8.6021503801368984E-2</v>
      </c>
      <c r="DP85" s="5">
        <v>9.3072902191788265E-2</v>
      </c>
      <c r="DQ85" s="2">
        <v>5.3520220773892735E-2</v>
      </c>
      <c r="DR85" s="2">
        <v>-0.14170124854368843</v>
      </c>
      <c r="DS85" s="2">
        <v>-0.19854968242289284</v>
      </c>
      <c r="DT85" s="2">
        <v>0.13331370546530191</v>
      </c>
      <c r="DU85" s="2">
        <v>0.13948934440397653</v>
      </c>
      <c r="DV85" s="2">
        <v>0.12132893983861716</v>
      </c>
      <c r="DW85" s="5">
        <v>9.8429483025109982E-2</v>
      </c>
      <c r="DX85" s="5">
        <v>0.10298914135852637</v>
      </c>
      <c r="DY85" s="5">
        <v>1.8990199002842116</v>
      </c>
      <c r="DZ85" s="6">
        <v>6.462983142750893E-12</v>
      </c>
      <c r="EA85" s="6">
        <v>5.4363373681539963E-12</v>
      </c>
      <c r="EB85" s="6">
        <v>5.8819675754111637E-12</v>
      </c>
      <c r="EC85" s="6">
        <v>3.3823400346127696E-12</v>
      </c>
      <c r="ED85" s="6">
        <v>-8.9551537526116915E-12</v>
      </c>
      <c r="EE85" s="13">
        <v>1223664000</v>
      </c>
      <c r="EF85" s="13">
        <v>153763000</v>
      </c>
      <c r="EG85" s="13">
        <v>35552000</v>
      </c>
      <c r="EH85" s="13">
        <v>846787000</v>
      </c>
      <c r="EI85" s="13">
        <v>10.75</v>
      </c>
      <c r="EJ85" s="13">
        <v>673339.3899999999</v>
      </c>
      <c r="EK85" s="13">
        <v>561116.18999999994</v>
      </c>
      <c r="EL85" s="13">
        <v>0</v>
      </c>
      <c r="EM85" s="13">
        <v>0</v>
      </c>
      <c r="EN85" s="13">
        <v>112223.2</v>
      </c>
      <c r="EO85" s="13">
        <v>0</v>
      </c>
      <c r="EP85" s="13">
        <v>0</v>
      </c>
      <c r="EQ85" s="13">
        <v>0</v>
      </c>
      <c r="ER85" s="13">
        <v>0</v>
      </c>
      <c r="ES85" s="13">
        <v>0</v>
      </c>
      <c r="ET85" s="13">
        <v>0</v>
      </c>
      <c r="EU85" s="13">
        <v>0</v>
      </c>
      <c r="EV85" s="13">
        <v>0</v>
      </c>
      <c r="EW85" s="13">
        <v>673339.3899999999</v>
      </c>
      <c r="EX85" s="13">
        <v>6.25</v>
      </c>
      <c r="EY85" s="13">
        <v>12973527.43</v>
      </c>
      <c r="EZ85" s="13">
        <v>9473577.8599999994</v>
      </c>
      <c r="FA85" s="13">
        <v>583741.31999999995</v>
      </c>
      <c r="FB85" s="13">
        <v>0</v>
      </c>
      <c r="FC85" s="13">
        <v>2916208.25</v>
      </c>
      <c r="FD85" s="13">
        <v>36706973.269999996</v>
      </c>
      <c r="FE85" s="13">
        <v>3835498.25</v>
      </c>
      <c r="FF85" s="13">
        <v>2711736.62</v>
      </c>
      <c r="FG85" s="13">
        <v>0</v>
      </c>
      <c r="FH85" s="13">
        <v>30159738.399999999</v>
      </c>
      <c r="FI85" s="13">
        <v>0</v>
      </c>
      <c r="FJ85" s="13">
        <v>0</v>
      </c>
      <c r="FK85" s="13">
        <v>471338.66</v>
      </c>
      <c r="FL85" s="13">
        <v>50151839.359999992</v>
      </c>
      <c r="FM85" s="13">
        <v>3</v>
      </c>
      <c r="FN85" s="13">
        <v>281825.34999999998</v>
      </c>
      <c r="FO85" s="13">
        <v>234854.46</v>
      </c>
      <c r="FP85" s="13">
        <v>0</v>
      </c>
      <c r="FQ85" s="13">
        <v>0</v>
      </c>
      <c r="FR85" s="13">
        <v>46970.89</v>
      </c>
      <c r="FS85" s="13">
        <v>0</v>
      </c>
      <c r="FT85" s="13">
        <v>0</v>
      </c>
      <c r="FU85" s="13">
        <v>0</v>
      </c>
      <c r="FV85" s="13">
        <v>0</v>
      </c>
      <c r="FW85" s="13">
        <v>0</v>
      </c>
      <c r="FX85" s="13">
        <v>0</v>
      </c>
      <c r="FY85" s="13">
        <v>0</v>
      </c>
      <c r="FZ85" s="13">
        <v>0</v>
      </c>
      <c r="GA85" s="13">
        <v>281825.34999999998</v>
      </c>
      <c r="GB85" s="5">
        <v>17</v>
      </c>
      <c r="GC85" s="13">
        <v>8</v>
      </c>
      <c r="GD85" s="13">
        <v>3</v>
      </c>
      <c r="GE85" s="13">
        <v>6</v>
      </c>
      <c r="GF85" s="13">
        <v>3</v>
      </c>
      <c r="GG85" s="13">
        <v>2</v>
      </c>
      <c r="GH85" s="13">
        <v>1</v>
      </c>
      <c r="GI85" s="13">
        <v>0</v>
      </c>
      <c r="GJ85" s="13">
        <v>2</v>
      </c>
      <c r="GK85" s="13">
        <v>0</v>
      </c>
      <c r="GL85" s="13">
        <v>0</v>
      </c>
      <c r="GM85" s="13">
        <v>0</v>
      </c>
      <c r="GN85" s="13">
        <v>16</v>
      </c>
      <c r="GO85" s="13">
        <v>9</v>
      </c>
      <c r="GP85" s="13">
        <v>4</v>
      </c>
      <c r="GQ85" s="13">
        <v>3</v>
      </c>
      <c r="GR85" s="13">
        <v>6</v>
      </c>
      <c r="GS85" s="13">
        <v>3.5</v>
      </c>
      <c r="GT85" s="13">
        <v>2.5</v>
      </c>
      <c r="GU85" s="13">
        <v>0</v>
      </c>
      <c r="GV85" s="13">
        <v>18</v>
      </c>
      <c r="GW85" s="13">
        <v>8</v>
      </c>
      <c r="GX85" s="13">
        <v>4</v>
      </c>
      <c r="GY85" s="13">
        <v>6</v>
      </c>
      <c r="GZ85" s="13">
        <v>9</v>
      </c>
      <c r="HA85" s="13">
        <v>6</v>
      </c>
      <c r="HB85" s="13">
        <v>2</v>
      </c>
      <c r="HC85" s="13">
        <v>1</v>
      </c>
      <c r="HD85" s="13">
        <v>1</v>
      </c>
      <c r="HE85" s="13">
        <v>0</v>
      </c>
      <c r="HF85" s="13">
        <v>0</v>
      </c>
      <c r="HG85" s="13">
        <v>1</v>
      </c>
      <c r="HH85" s="73">
        <v>0</v>
      </c>
      <c r="HI85" s="13">
        <v>0</v>
      </c>
      <c r="HJ85" s="13">
        <v>0</v>
      </c>
      <c r="HK85" s="13">
        <v>0</v>
      </c>
      <c r="HL85" s="13">
        <v>0</v>
      </c>
      <c r="HM85" s="13">
        <v>0</v>
      </c>
      <c r="HN85" s="13">
        <v>0</v>
      </c>
      <c r="HO85" s="13">
        <v>0</v>
      </c>
      <c r="HP85" s="13">
        <v>0</v>
      </c>
      <c r="HQ85" s="71">
        <v>13.994092890999999</v>
      </c>
      <c r="HR85" s="20">
        <v>0.40380000000000005</v>
      </c>
      <c r="HS85" s="72">
        <v>16451301000</v>
      </c>
      <c r="HT85" s="72">
        <v>12450435200</v>
      </c>
      <c r="HU85" s="71">
        <v>-0.19854968242289284</v>
      </c>
      <c r="HV85" s="72">
        <v>23.523670399176385</v>
      </c>
      <c r="HW85" s="72">
        <v>23.24502141506948</v>
      </c>
      <c r="HX85" s="72">
        <v>0.10226656135049876</v>
      </c>
      <c r="HY85" s="72">
        <v>3.5238228543420784E-2</v>
      </c>
      <c r="HZ85" s="72">
        <v>23.164343893589535</v>
      </c>
    </row>
    <row r="86" spans="1:234">
      <c r="A86" s="10">
        <v>2013</v>
      </c>
      <c r="B86" s="2">
        <v>350</v>
      </c>
      <c r="C86" s="3" t="s">
        <v>319</v>
      </c>
      <c r="D86" s="9">
        <v>2916265000160</v>
      </c>
      <c r="E86" s="5" t="s">
        <v>320</v>
      </c>
      <c r="F86" s="5" t="s">
        <v>251</v>
      </c>
      <c r="G86" s="5" t="s">
        <v>226</v>
      </c>
      <c r="H86" s="5" t="s">
        <v>227</v>
      </c>
      <c r="I86" s="5" t="s">
        <v>252</v>
      </c>
      <c r="J86" s="5" t="s">
        <v>229</v>
      </c>
      <c r="K86" s="5" t="s">
        <v>230</v>
      </c>
      <c r="L86" s="5" t="s">
        <v>231</v>
      </c>
      <c r="M86" s="5" t="s">
        <v>232</v>
      </c>
      <c r="N86" s="2" t="s">
        <v>253</v>
      </c>
      <c r="O86" s="2">
        <v>2.0150000000000001</v>
      </c>
      <c r="P86" s="2">
        <v>1.3149999999999999</v>
      </c>
      <c r="Q86" s="2">
        <v>1.3680000000000001</v>
      </c>
      <c r="R86" s="9">
        <v>2013</v>
      </c>
      <c r="S86" s="2">
        <v>28913483000</v>
      </c>
      <c r="T86" s="2">
        <v>4713369000</v>
      </c>
      <c r="U86" s="2">
        <v>4299778000</v>
      </c>
      <c r="V86" s="2">
        <v>8919926000</v>
      </c>
      <c r="W86" s="2">
        <v>8919926000</v>
      </c>
      <c r="X86" s="2">
        <v>0</v>
      </c>
      <c r="Y86" s="2">
        <v>6904616000</v>
      </c>
      <c r="Z86" s="2">
        <v>1722429000</v>
      </c>
      <c r="AA86" s="2">
        <v>2003256000</v>
      </c>
      <c r="AB86" s="2">
        <v>500770000</v>
      </c>
      <c r="AC86" s="2">
        <v>39756738000</v>
      </c>
      <c r="AD86" s="2">
        <v>3562888000</v>
      </c>
      <c r="AE86" s="2">
        <v>0</v>
      </c>
      <c r="AF86" s="2">
        <v>0</v>
      </c>
      <c r="AG86" s="2">
        <v>0</v>
      </c>
      <c r="AH86" s="2">
        <v>0</v>
      </c>
      <c r="AI86" s="2">
        <v>277571000</v>
      </c>
      <c r="AJ86" s="2">
        <v>20940616000</v>
      </c>
      <c r="AK86" s="2">
        <v>14975663000</v>
      </c>
      <c r="AL86" s="2">
        <v>14975663000</v>
      </c>
      <c r="AM86" s="2">
        <v>0</v>
      </c>
      <c r="AN86" s="2">
        <v>0</v>
      </c>
      <c r="AO86" s="2">
        <v>68670221000</v>
      </c>
      <c r="AP86" s="2">
        <v>17708869000</v>
      </c>
      <c r="AQ86" s="2">
        <v>5342388000</v>
      </c>
      <c r="AR86" s="2">
        <v>169161000</v>
      </c>
      <c r="AS86" s="2">
        <v>9430892000</v>
      </c>
      <c r="AT86" s="2">
        <v>9430892000</v>
      </c>
      <c r="AU86" s="2">
        <v>0</v>
      </c>
      <c r="AV86" s="2">
        <v>0</v>
      </c>
      <c r="AW86" s="2">
        <v>1174293000</v>
      </c>
      <c r="AX86" s="2">
        <v>27828098000</v>
      </c>
      <c r="AY86" s="2">
        <v>23330449000</v>
      </c>
      <c r="AZ86" s="2">
        <v>23330449000</v>
      </c>
      <c r="BA86" s="2">
        <v>0</v>
      </c>
      <c r="BB86" s="2">
        <v>0</v>
      </c>
      <c r="BC86" s="2">
        <v>1528731000</v>
      </c>
      <c r="BD86" s="2">
        <v>2119594000</v>
      </c>
      <c r="BE86" s="2">
        <v>23133254000</v>
      </c>
      <c r="BF86" s="2">
        <v>21951788000</v>
      </c>
      <c r="BG86" s="2">
        <v>68670221000</v>
      </c>
      <c r="BH86" s="2">
        <v>92902798000</v>
      </c>
      <c r="BI86" s="2">
        <v>11846710000</v>
      </c>
      <c r="BJ86" s="2">
        <v>4155326000</v>
      </c>
      <c r="BK86" s="2">
        <v>1774995000</v>
      </c>
      <c r="BL86" s="2">
        <v>656670000</v>
      </c>
      <c r="BM86" s="2">
        <v>1118325000</v>
      </c>
      <c r="BN86" s="2">
        <v>2541047000</v>
      </c>
      <c r="BO86" s="2">
        <v>0</v>
      </c>
      <c r="BP86" s="2">
        <v>-1905913000</v>
      </c>
      <c r="BQ86" s="2">
        <v>2706466000</v>
      </c>
      <c r="BR86" s="2">
        <v>2038817000</v>
      </c>
      <c r="BS86" s="2">
        <v>3630060000</v>
      </c>
      <c r="BT86" s="2">
        <v>0.32378615445999998</v>
      </c>
      <c r="BU86" s="2">
        <v>7.6528294713999996</v>
      </c>
      <c r="BV86" s="2">
        <v>23748194</v>
      </c>
      <c r="BW86" s="2">
        <v>32761341</v>
      </c>
      <c r="BX86" s="2">
        <v>47.7</v>
      </c>
      <c r="BY86" s="2">
        <v>141.6</v>
      </c>
      <c r="BZ86" s="2">
        <v>66.3</v>
      </c>
      <c r="CA86" s="2">
        <v>196.8</v>
      </c>
      <c r="CB86" s="2">
        <v>6194143</v>
      </c>
      <c r="CC86" s="2">
        <v>2038817</v>
      </c>
      <c r="CD86" s="2">
        <v>25156340.080343999</v>
      </c>
      <c r="CE86" s="2">
        <v>8.1774937578000007</v>
      </c>
      <c r="CF86" s="2">
        <v>2868453.8289999999</v>
      </c>
      <c r="CG86" s="2">
        <v>2943644.0079999999</v>
      </c>
      <c r="CH86" s="2">
        <v>23528100000</v>
      </c>
      <c r="CI86" s="2">
        <v>9530084000</v>
      </c>
      <c r="CJ86" s="2">
        <v>2764139000</v>
      </c>
      <c r="CK86" s="2">
        <v>6171296000</v>
      </c>
      <c r="CL86" s="2">
        <v>3331994000</v>
      </c>
      <c r="CM86" s="4">
        <v>7.8876697479648414E-2</v>
      </c>
      <c r="CN86" s="4">
        <v>2.0098000664962451E-11</v>
      </c>
      <c r="CO86" s="2">
        <v>17206088000</v>
      </c>
      <c r="CP86" s="2">
        <v>0.34580796806540243</v>
      </c>
      <c r="CQ86" s="2">
        <v>3231278000</v>
      </c>
      <c r="CR86" s="2">
        <v>0.28086574067272391</v>
      </c>
      <c r="CS86" s="2">
        <v>0.42086451429272331</v>
      </c>
      <c r="CT86" s="2">
        <v>13899949000</v>
      </c>
      <c r="CU86" s="2">
        <v>7782192000</v>
      </c>
      <c r="CV86" s="2">
        <v>82778517000</v>
      </c>
      <c r="CW86" s="2">
        <v>3231278000</v>
      </c>
      <c r="CX86" s="2">
        <v>1778118000</v>
      </c>
      <c r="CY86" s="2">
        <v>-48262000</v>
      </c>
      <c r="CZ86" s="2">
        <v>40145000</v>
      </c>
      <c r="DA86" s="2">
        <v>3167472000</v>
      </c>
      <c r="DB86" s="5">
        <v>24.952581477864193</v>
      </c>
      <c r="DC86" s="5">
        <v>25.254819600719543</v>
      </c>
      <c r="DD86" s="5">
        <v>17.04062051341025</v>
      </c>
      <c r="DE86" s="5">
        <v>1.0874535886885605E-3</v>
      </c>
      <c r="DF86" s="2">
        <v>0.32378615445999998</v>
      </c>
      <c r="DG86" s="2">
        <v>1.96846353738216</v>
      </c>
      <c r="DH86" s="2">
        <v>0.66312538880572414</v>
      </c>
      <c r="DI86" s="2">
        <v>1.2029478429623433</v>
      </c>
      <c r="DJ86" s="2">
        <v>0.40524258688493225</v>
      </c>
      <c r="DK86" s="2">
        <v>0.34262449803387118</v>
      </c>
      <c r="DL86" s="2">
        <v>1.0170683294274121</v>
      </c>
      <c r="DM86" s="2">
        <v>1.3528833408006653</v>
      </c>
      <c r="DN86" s="2">
        <v>1.6285443438430174E-2</v>
      </c>
      <c r="DO86" s="5">
        <v>1.8886411607464532E-2</v>
      </c>
      <c r="DP86" s="5">
        <v>6.0511324115295917E-2</v>
      </c>
      <c r="DQ86" s="2">
        <v>5.1759699448178566E-3</v>
      </c>
      <c r="DR86" s="2">
        <v>1.8792136714612034E-2</v>
      </c>
      <c r="DS86" s="2">
        <v>0.34299083353875248</v>
      </c>
      <c r="DT86" s="2">
        <v>4.8342745037079519E-2</v>
      </c>
      <c r="DU86" s="2">
        <v>5.0186731935334475E-2</v>
      </c>
      <c r="DV86" s="2">
        <v>0.1796256592349697</v>
      </c>
      <c r="DW86" s="5">
        <v>4.0660406011190642E-2</v>
      </c>
      <c r="DX86" s="5">
        <v>4.2211357573929867E-2</v>
      </c>
      <c r="DY86" s="5">
        <v>1.8147947277109997</v>
      </c>
      <c r="DZ86" s="6">
        <v>3.27304853054778E-13</v>
      </c>
      <c r="EA86" s="6">
        <v>3.7957911304557668E-13</v>
      </c>
      <c r="EB86" s="6">
        <v>1.2161566323069757E-12</v>
      </c>
      <c r="EC86" s="6">
        <v>1.0402664739277493E-13</v>
      </c>
      <c r="ED86" s="6">
        <v>3.7768437618633791E-13</v>
      </c>
      <c r="EE86" s="10">
        <v>5262199000</v>
      </c>
      <c r="EF86" s="10">
        <v>2519993000</v>
      </c>
      <c r="EG86" s="10">
        <v>0</v>
      </c>
      <c r="EH86" s="10">
        <v>81056088000</v>
      </c>
      <c r="EI86" s="5">
        <v>9.6999999999999993</v>
      </c>
      <c r="EJ86" s="5">
        <v>2664000</v>
      </c>
      <c r="EK86" s="5">
        <v>2220000</v>
      </c>
      <c r="EL86" s="5">
        <v>0</v>
      </c>
      <c r="EM86" s="5">
        <v>0</v>
      </c>
      <c r="EN86" s="5">
        <v>444000</v>
      </c>
      <c r="EO86" s="5">
        <v>0</v>
      </c>
      <c r="EP86" s="5">
        <v>0</v>
      </c>
      <c r="EQ86" s="5">
        <v>0</v>
      </c>
      <c r="ER86" s="5">
        <v>0</v>
      </c>
      <c r="ES86" s="5">
        <v>0</v>
      </c>
      <c r="ET86" s="5">
        <v>0</v>
      </c>
      <c r="EU86" s="5">
        <v>0</v>
      </c>
      <c r="EV86" s="5">
        <v>0</v>
      </c>
      <c r="EW86" s="5">
        <v>2664000</v>
      </c>
      <c r="EX86" s="5">
        <v>4</v>
      </c>
      <c r="EY86" s="5">
        <v>6195429.4000000004</v>
      </c>
      <c r="EZ86" s="5">
        <v>4088875.2</v>
      </c>
      <c r="FA86" s="5">
        <v>72460</v>
      </c>
      <c r="FB86" s="5">
        <v>0</v>
      </c>
      <c r="FC86" s="5">
        <v>2034094.2</v>
      </c>
      <c r="FD86" s="5">
        <v>1300000</v>
      </c>
      <c r="FE86" s="5">
        <v>0</v>
      </c>
      <c r="FF86" s="5">
        <v>1300000</v>
      </c>
      <c r="FG86" s="5">
        <v>0</v>
      </c>
      <c r="FH86" s="5">
        <v>0</v>
      </c>
      <c r="FI86" s="5">
        <v>0</v>
      </c>
      <c r="FJ86" s="5">
        <v>0</v>
      </c>
      <c r="FK86" s="5">
        <v>0</v>
      </c>
      <c r="FL86" s="5">
        <v>7495429.4000000004</v>
      </c>
      <c r="FM86" s="5">
        <v>4.3</v>
      </c>
      <c r="FN86" s="5">
        <v>507519.84</v>
      </c>
      <c r="FO86" s="5">
        <v>422933.2</v>
      </c>
      <c r="FP86" s="5">
        <v>0</v>
      </c>
      <c r="FQ86" s="5">
        <v>0</v>
      </c>
      <c r="FR86" s="5">
        <v>84586.64</v>
      </c>
      <c r="FS86" s="5">
        <v>0</v>
      </c>
      <c r="FT86" s="5">
        <v>0</v>
      </c>
      <c r="FU86" s="5">
        <v>0</v>
      </c>
      <c r="FV86" s="5">
        <v>0</v>
      </c>
      <c r="FW86" s="5">
        <v>0</v>
      </c>
      <c r="FX86" s="5">
        <v>0</v>
      </c>
      <c r="FY86" s="5">
        <v>0</v>
      </c>
      <c r="FZ86" s="5">
        <v>0</v>
      </c>
      <c r="GA86" s="5">
        <v>507519.84</v>
      </c>
      <c r="GB86" s="5">
        <v>19</v>
      </c>
      <c r="GC86" s="5">
        <v>8</v>
      </c>
      <c r="GD86" s="5">
        <v>3</v>
      </c>
      <c r="GE86" s="5">
        <v>8</v>
      </c>
      <c r="GF86" s="5">
        <v>0</v>
      </c>
      <c r="GG86" s="5">
        <v>0</v>
      </c>
      <c r="GH86" s="5">
        <v>0</v>
      </c>
      <c r="GI86" s="5">
        <v>0</v>
      </c>
      <c r="GJ86" s="5">
        <v>1</v>
      </c>
      <c r="GK86" s="5">
        <v>0</v>
      </c>
      <c r="GL86" s="5">
        <v>0</v>
      </c>
      <c r="GM86" s="5">
        <v>0</v>
      </c>
      <c r="GN86" s="5">
        <v>15</v>
      </c>
      <c r="GO86" s="5">
        <v>5.5</v>
      </c>
      <c r="GP86" s="5">
        <v>3.5</v>
      </c>
      <c r="GQ86" s="5">
        <v>6</v>
      </c>
      <c r="GR86" s="5">
        <v>9</v>
      </c>
      <c r="GS86" s="5">
        <v>6.5</v>
      </c>
      <c r="GT86" s="5">
        <v>2.5</v>
      </c>
      <c r="GU86" s="5">
        <v>0</v>
      </c>
      <c r="GV86" s="5">
        <v>16</v>
      </c>
      <c r="GW86" s="5">
        <v>6</v>
      </c>
      <c r="GX86" s="5">
        <v>3</v>
      </c>
      <c r="GY86" s="5">
        <v>7</v>
      </c>
      <c r="GZ86" s="5">
        <v>7</v>
      </c>
      <c r="HA86" s="5">
        <v>3</v>
      </c>
      <c r="HB86" s="5">
        <v>2</v>
      </c>
      <c r="HC86" s="5">
        <v>2</v>
      </c>
      <c r="HD86" s="5">
        <v>4</v>
      </c>
      <c r="HE86" s="5">
        <v>1</v>
      </c>
      <c r="HF86" s="5">
        <v>1</v>
      </c>
      <c r="HG86" s="5">
        <v>2</v>
      </c>
      <c r="HH86" s="69">
        <v>3</v>
      </c>
      <c r="HI86" s="5">
        <v>2</v>
      </c>
      <c r="HJ86" s="5">
        <v>0</v>
      </c>
      <c r="HK86" s="5">
        <v>1</v>
      </c>
      <c r="HL86" s="5">
        <v>0</v>
      </c>
      <c r="HM86" s="5">
        <v>0</v>
      </c>
      <c r="HN86" s="5">
        <v>0</v>
      </c>
      <c r="HO86" s="5">
        <v>0</v>
      </c>
      <c r="HP86" s="10">
        <v>0</v>
      </c>
      <c r="HQ86" s="11">
        <v>7.6528294713999996</v>
      </c>
      <c r="HR86" s="20">
        <v>0.75719999999999998</v>
      </c>
      <c r="HS86" s="20">
        <v>25156340000</v>
      </c>
      <c r="HT86" s="20">
        <v>19956681200</v>
      </c>
      <c r="HU86" s="11">
        <v>0.34299083353875248</v>
      </c>
      <c r="HV86" s="20">
        <v>23.9483757891986</v>
      </c>
      <c r="HW86" s="20">
        <v>23.716829821459825</v>
      </c>
      <c r="HX86" s="20">
        <v>1.349794694850334E-2</v>
      </c>
      <c r="HY86" s="20">
        <v>9.3125863824948408E-3</v>
      </c>
      <c r="HZ86" s="20">
        <v>24.952581477864193</v>
      </c>
    </row>
    <row r="87" spans="1:234">
      <c r="A87" s="13">
        <v>2014</v>
      </c>
      <c r="B87" s="2">
        <v>350</v>
      </c>
      <c r="C87" s="3" t="s">
        <v>319</v>
      </c>
      <c r="D87" s="5">
        <v>2916265000160</v>
      </c>
      <c r="E87" s="5" t="s">
        <v>320</v>
      </c>
      <c r="F87" s="5" t="s">
        <v>251</v>
      </c>
      <c r="G87" s="5" t="s">
        <v>226</v>
      </c>
      <c r="H87" s="5" t="s">
        <v>227</v>
      </c>
      <c r="I87" s="5" t="s">
        <v>252</v>
      </c>
      <c r="J87" s="5" t="s">
        <v>229</v>
      </c>
      <c r="K87" s="5" t="s">
        <v>230</v>
      </c>
      <c r="L87" s="5" t="s">
        <v>231</v>
      </c>
      <c r="M87" s="5" t="s">
        <v>232</v>
      </c>
      <c r="N87" s="2" t="s">
        <v>253</v>
      </c>
      <c r="O87" s="2">
        <v>2.0150000000000001</v>
      </c>
      <c r="P87" s="2">
        <v>1.3149999999999999</v>
      </c>
      <c r="Q87" s="2">
        <v>1.3680000000000001</v>
      </c>
      <c r="R87" s="9">
        <v>2014</v>
      </c>
      <c r="S87" s="2">
        <v>37542232000</v>
      </c>
      <c r="T87" s="2">
        <v>8368528000</v>
      </c>
      <c r="U87" s="2">
        <v>6541899000</v>
      </c>
      <c r="V87" s="2">
        <v>9577548000</v>
      </c>
      <c r="W87" s="2">
        <v>9577548000</v>
      </c>
      <c r="X87" s="2">
        <v>0</v>
      </c>
      <c r="Y87" s="2">
        <v>8273110000</v>
      </c>
      <c r="Z87" s="2">
        <v>1368494000</v>
      </c>
      <c r="AA87" s="2">
        <v>2300624000</v>
      </c>
      <c r="AB87" s="2">
        <v>912657000</v>
      </c>
      <c r="AC87" s="2">
        <v>44773356000</v>
      </c>
      <c r="AD87" s="2">
        <v>4670891000</v>
      </c>
      <c r="AE87" s="2">
        <v>0</v>
      </c>
      <c r="AF87" s="2">
        <v>0</v>
      </c>
      <c r="AG87" s="2">
        <v>0</v>
      </c>
      <c r="AH87" s="2">
        <v>0</v>
      </c>
      <c r="AI87" s="2">
        <v>295350000</v>
      </c>
      <c r="AJ87" s="2">
        <v>24188927000</v>
      </c>
      <c r="AK87" s="2">
        <v>15618188000</v>
      </c>
      <c r="AL87" s="2">
        <v>2404487000</v>
      </c>
      <c r="AM87" s="2">
        <v>13213701000</v>
      </c>
      <c r="AN87" s="2">
        <v>0</v>
      </c>
      <c r="AO87" s="2">
        <v>82315588000</v>
      </c>
      <c r="AP87" s="2">
        <v>24868001000</v>
      </c>
      <c r="AQ87" s="2">
        <v>6942933000</v>
      </c>
      <c r="AR87" s="2">
        <v>749759000</v>
      </c>
      <c r="AS87" s="2">
        <v>13686975000</v>
      </c>
      <c r="AT87" s="2">
        <v>13686975000</v>
      </c>
      <c r="AU87" s="2">
        <v>0</v>
      </c>
      <c r="AV87" s="2">
        <v>0</v>
      </c>
      <c r="AW87" s="2">
        <v>1627016000</v>
      </c>
      <c r="AX87" s="2">
        <v>31574557000</v>
      </c>
      <c r="AY87" s="2">
        <v>26392165000</v>
      </c>
      <c r="AZ87" s="2">
        <v>26392165000</v>
      </c>
      <c r="BA87" s="2">
        <v>0</v>
      </c>
      <c r="BB87" s="2">
        <v>0</v>
      </c>
      <c r="BC87" s="2">
        <v>1595181000</v>
      </c>
      <c r="BD87" s="2">
        <v>2881367000</v>
      </c>
      <c r="BE87" s="2">
        <v>25873030000</v>
      </c>
      <c r="BF87" s="2">
        <v>24104328000</v>
      </c>
      <c r="BG87" s="2">
        <v>82315588000</v>
      </c>
      <c r="BH87" s="2">
        <v>120469719000</v>
      </c>
      <c r="BI87" s="2">
        <v>18673372000</v>
      </c>
      <c r="BJ87" s="2">
        <v>7829443000</v>
      </c>
      <c r="BK87" s="2">
        <v>4191823000</v>
      </c>
      <c r="BL87" s="2">
        <v>1785396000</v>
      </c>
      <c r="BM87" s="2">
        <v>2406427000</v>
      </c>
      <c r="BN87" s="2">
        <v>6798092000</v>
      </c>
      <c r="BO87" s="2">
        <v>0</v>
      </c>
      <c r="BP87" s="2">
        <v>-4635366000</v>
      </c>
      <c r="BQ87" s="2">
        <v>3424339000</v>
      </c>
      <c r="BR87" s="2">
        <v>2546777000</v>
      </c>
      <c r="BS87" s="2">
        <v>5897280000</v>
      </c>
      <c r="BT87" s="2">
        <v>0.70648006427999999</v>
      </c>
      <c r="BU87" s="2">
        <v>8.3440206295999992</v>
      </c>
      <c r="BV87" s="2">
        <v>25168713</v>
      </c>
      <c r="BW87" s="2">
        <v>40079140</v>
      </c>
      <c r="BX87" s="2">
        <v>48.7</v>
      </c>
      <c r="BY87" s="2">
        <v>154.9</v>
      </c>
      <c r="BZ87" s="2">
        <v>68.599999999999994</v>
      </c>
      <c r="CA87" s="2">
        <v>218.2</v>
      </c>
      <c r="CB87" s="2">
        <v>10376220</v>
      </c>
      <c r="CC87" s="2">
        <v>2546777</v>
      </c>
      <c r="CD87" s="2">
        <v>32354722.691188</v>
      </c>
      <c r="CE87" s="2">
        <v>10.548457263</v>
      </c>
      <c r="CF87" s="2">
        <v>2888814.5260000001</v>
      </c>
      <c r="CG87" s="2">
        <v>2943644.0079999999</v>
      </c>
      <c r="CH87" s="2">
        <v>27173436000</v>
      </c>
      <c r="CI87" s="2">
        <v>8628749000</v>
      </c>
      <c r="CJ87" s="2">
        <v>3655159000</v>
      </c>
      <c r="CK87" s="2">
        <v>7159132000</v>
      </c>
      <c r="CL87" s="2">
        <v>4256083000</v>
      </c>
      <c r="CM87" s="4">
        <v>3.011486191372531E-2</v>
      </c>
      <c r="CN87" s="4">
        <v>1.4562353017620256E-11</v>
      </c>
      <c r="CO87" s="2">
        <v>27566921000</v>
      </c>
      <c r="CP87" s="2">
        <v>0.40143923521084923</v>
      </c>
      <c r="CQ87" s="2">
        <v>657622000</v>
      </c>
      <c r="CR87" s="2">
        <v>0.39186271149469576</v>
      </c>
      <c r="CS87" s="2">
        <v>0.35224769409144613</v>
      </c>
      <c r="CT87" s="2">
        <v>17206088000</v>
      </c>
      <c r="CU87" s="2">
        <v>10870032000</v>
      </c>
      <c r="CV87" s="2">
        <v>103164841000</v>
      </c>
      <c r="CW87" s="2">
        <v>657622000</v>
      </c>
      <c r="CX87" s="2">
        <v>1600545000</v>
      </c>
      <c r="CY87" s="2">
        <v>580598000</v>
      </c>
      <c r="CZ87" s="2">
        <v>411887000</v>
      </c>
      <c r="DA87" s="2">
        <v>1418056000</v>
      </c>
      <c r="DB87" s="5">
        <v>25.133826331311898</v>
      </c>
      <c r="DC87" s="5">
        <v>25.514664263691532</v>
      </c>
      <c r="DD87" s="5">
        <v>17.292270555618909</v>
      </c>
      <c r="DE87" s="5">
        <v>1.2505192739771106E-3</v>
      </c>
      <c r="DF87" s="2">
        <v>0.70648006427999999</v>
      </c>
      <c r="DG87" s="2">
        <v>2.1815209892308709</v>
      </c>
      <c r="DH87" s="2">
        <v>0.68568492762270006</v>
      </c>
      <c r="DI87" s="2">
        <v>1.2203656471623154</v>
      </c>
      <c r="DJ87" s="2">
        <v>0.38357931671459361</v>
      </c>
      <c r="DK87" s="2">
        <v>0.33011288214329465</v>
      </c>
      <c r="DL87" s="2">
        <v>1.0502610633543887</v>
      </c>
      <c r="DM87" s="2">
        <v>1.4635103985407965</v>
      </c>
      <c r="DN87" s="2">
        <v>2.9234159148568556E-2</v>
      </c>
      <c r="DO87" s="5">
        <v>3.1876201027607833E-2</v>
      </c>
      <c r="DP87" s="5">
        <v>9.5114949552446856E-2</v>
      </c>
      <c r="DQ87" s="2">
        <v>1.5648336254367762E-2</v>
      </c>
      <c r="DR87" s="2">
        <v>9.4398487046922233E-2</v>
      </c>
      <c r="DS87" s="2">
        <v>0.33050593919940396</v>
      </c>
      <c r="DT87" s="2">
        <v>9.3009090933686547E-2</v>
      </c>
      <c r="DU87" s="2">
        <v>9.8208915411745965E-2</v>
      </c>
      <c r="DV87" s="2">
        <v>0.30261020839074509</v>
      </c>
      <c r="DW87" s="5">
        <v>6.8116335813779835E-2</v>
      </c>
      <c r="DX87" s="5">
        <v>7.1924490336790284E-2</v>
      </c>
      <c r="DY87" s="5">
        <v>1.7711713679684105</v>
      </c>
      <c r="DZ87" s="6">
        <v>4.2571814569474819E-13</v>
      </c>
      <c r="EA87" s="6">
        <v>4.6419249222465491E-13</v>
      </c>
      <c r="EB87" s="6">
        <v>1.3850974726358732E-12</v>
      </c>
      <c r="EC87" s="6">
        <v>2.2787659667452885E-13</v>
      </c>
      <c r="ED87" s="6">
        <v>1.3746640927065347E-12</v>
      </c>
      <c r="EE87" s="13">
        <v>7154335000</v>
      </c>
      <c r="EF87" s="13">
        <v>3330042000</v>
      </c>
      <c r="EG87" s="13">
        <v>385655000</v>
      </c>
      <c r="EH87" s="13">
        <v>101796347000</v>
      </c>
      <c r="EI87" s="5">
        <v>9</v>
      </c>
      <c r="EJ87" s="5">
        <v>2376000</v>
      </c>
      <c r="EK87" s="5">
        <v>1980000</v>
      </c>
      <c r="EL87" s="5">
        <v>0</v>
      </c>
      <c r="EM87" s="5">
        <v>0</v>
      </c>
      <c r="EN87" s="5">
        <v>396000</v>
      </c>
      <c r="EO87" s="5">
        <v>0</v>
      </c>
      <c r="EP87" s="5">
        <v>0</v>
      </c>
      <c r="EQ87" s="5">
        <v>0</v>
      </c>
      <c r="ER87" s="5">
        <v>0</v>
      </c>
      <c r="ES87" s="5">
        <v>0</v>
      </c>
      <c r="ET87" s="5">
        <v>0</v>
      </c>
      <c r="EU87" s="5">
        <v>0</v>
      </c>
      <c r="EV87" s="5">
        <v>0</v>
      </c>
      <c r="EW87" s="5">
        <v>2376000</v>
      </c>
      <c r="EX87" s="5">
        <v>4</v>
      </c>
      <c r="EY87" s="5">
        <v>6585362.2400000002</v>
      </c>
      <c r="EZ87" s="5">
        <v>4371676.4800000004</v>
      </c>
      <c r="FA87" s="5">
        <v>72460</v>
      </c>
      <c r="FB87" s="5">
        <v>0</v>
      </c>
      <c r="FC87" s="5">
        <v>2141225.7599999998</v>
      </c>
      <c r="FD87" s="5">
        <v>1300000</v>
      </c>
      <c r="FE87" s="5">
        <v>0</v>
      </c>
      <c r="FF87" s="5">
        <v>1300000</v>
      </c>
      <c r="FG87" s="5">
        <v>0</v>
      </c>
      <c r="FH87" s="5">
        <v>0</v>
      </c>
      <c r="FI87" s="5">
        <v>0</v>
      </c>
      <c r="FJ87" s="5">
        <v>0</v>
      </c>
      <c r="FK87" s="5">
        <v>0</v>
      </c>
      <c r="FL87" s="5">
        <v>7885362.2400000002</v>
      </c>
      <c r="FM87" s="5">
        <v>4</v>
      </c>
      <c r="FN87" s="5">
        <v>468479.81000000006</v>
      </c>
      <c r="FO87" s="5">
        <v>390399.84</v>
      </c>
      <c r="FP87" s="5">
        <v>0</v>
      </c>
      <c r="FQ87" s="5">
        <v>0</v>
      </c>
      <c r="FR87" s="5">
        <v>78079.97</v>
      </c>
      <c r="FS87" s="5">
        <v>0</v>
      </c>
      <c r="FT87" s="5">
        <v>0</v>
      </c>
      <c r="FU87" s="5">
        <v>0</v>
      </c>
      <c r="FV87" s="5">
        <v>0</v>
      </c>
      <c r="FW87" s="5">
        <v>0</v>
      </c>
      <c r="FX87" s="5">
        <v>0</v>
      </c>
      <c r="FY87" s="5">
        <v>0</v>
      </c>
      <c r="FZ87" s="5">
        <v>0</v>
      </c>
      <c r="GA87" s="5">
        <v>468479.81000000006</v>
      </c>
      <c r="GB87" s="5">
        <v>18</v>
      </c>
      <c r="GC87" s="5">
        <v>7</v>
      </c>
      <c r="GD87" s="5">
        <v>3</v>
      </c>
      <c r="GE87" s="5">
        <v>8</v>
      </c>
      <c r="GF87" s="5">
        <v>0</v>
      </c>
      <c r="GG87" s="5">
        <v>0</v>
      </c>
      <c r="GH87" s="5">
        <v>0</v>
      </c>
      <c r="GI87" s="5">
        <v>0</v>
      </c>
      <c r="GJ87" s="5">
        <v>1</v>
      </c>
      <c r="GK87" s="5">
        <v>0</v>
      </c>
      <c r="GL87" s="5">
        <v>0</v>
      </c>
      <c r="GM87" s="5">
        <v>0</v>
      </c>
      <c r="GN87" s="5">
        <v>14</v>
      </c>
      <c r="GO87" s="5">
        <v>4.5</v>
      </c>
      <c r="GP87" s="5">
        <v>3.5</v>
      </c>
      <c r="GQ87" s="5">
        <v>6</v>
      </c>
      <c r="GR87" s="5">
        <v>8</v>
      </c>
      <c r="GS87" s="5">
        <v>5.5</v>
      </c>
      <c r="GT87" s="5">
        <v>2.5</v>
      </c>
      <c r="GU87" s="5">
        <v>0</v>
      </c>
      <c r="GV87" s="5">
        <v>15</v>
      </c>
      <c r="GW87" s="5">
        <v>5</v>
      </c>
      <c r="GX87" s="5">
        <v>3</v>
      </c>
      <c r="GY87" s="5">
        <v>7</v>
      </c>
      <c r="GZ87" s="5">
        <v>7</v>
      </c>
      <c r="HA87" s="5">
        <v>2</v>
      </c>
      <c r="HB87" s="5">
        <v>2</v>
      </c>
      <c r="HC87" s="5">
        <v>3</v>
      </c>
      <c r="HD87" s="5">
        <v>4</v>
      </c>
      <c r="HE87" s="5">
        <v>1</v>
      </c>
      <c r="HF87" s="5">
        <v>1</v>
      </c>
      <c r="HG87" s="5">
        <v>2</v>
      </c>
      <c r="HH87" s="69">
        <v>3</v>
      </c>
      <c r="HI87" s="5">
        <v>2</v>
      </c>
      <c r="HJ87" s="5">
        <v>0</v>
      </c>
      <c r="HK87" s="5">
        <v>1</v>
      </c>
      <c r="HL87" s="5">
        <v>0</v>
      </c>
      <c r="HM87" s="5">
        <v>0</v>
      </c>
      <c r="HN87" s="5">
        <v>0</v>
      </c>
      <c r="HO87" s="5">
        <v>0</v>
      </c>
      <c r="HP87" s="13">
        <v>0</v>
      </c>
      <c r="HQ87" s="71">
        <v>8.3440206295999992</v>
      </c>
      <c r="HR87" s="20">
        <v>0.75590000000000002</v>
      </c>
      <c r="HS87" s="72">
        <v>32354723000</v>
      </c>
      <c r="HT87" s="72">
        <v>22096656600</v>
      </c>
      <c r="HU87" s="71">
        <v>0.33050593919940396</v>
      </c>
      <c r="HV87" s="72">
        <v>24.200025844145618</v>
      </c>
      <c r="HW87" s="72">
        <v>23.818692148957506</v>
      </c>
      <c r="HX87" s="72">
        <v>2.4732982530599187E-2</v>
      </c>
      <c r="HY87" s="72">
        <v>1.2837890167714935E-2</v>
      </c>
      <c r="HZ87" s="72">
        <v>25.133826331311898</v>
      </c>
    </row>
    <row r="88" spans="1:234">
      <c r="A88" s="13">
        <v>2015</v>
      </c>
      <c r="B88" s="2">
        <v>350</v>
      </c>
      <c r="C88" s="3" t="s">
        <v>319</v>
      </c>
      <c r="D88" s="5">
        <v>2916265000160</v>
      </c>
      <c r="E88" s="5" t="s">
        <v>320</v>
      </c>
      <c r="F88" s="5" t="s">
        <v>251</v>
      </c>
      <c r="G88" s="5" t="s">
        <v>226</v>
      </c>
      <c r="H88" s="5" t="s">
        <v>227</v>
      </c>
      <c r="I88" s="5" t="s">
        <v>252</v>
      </c>
      <c r="J88" s="5" t="s">
        <v>229</v>
      </c>
      <c r="K88" s="5" t="s">
        <v>230</v>
      </c>
      <c r="L88" s="5" t="s">
        <v>231</v>
      </c>
      <c r="M88" s="5" t="s">
        <v>232</v>
      </c>
      <c r="N88" s="2" t="s">
        <v>253</v>
      </c>
      <c r="O88" s="2">
        <v>2.0150000000000001</v>
      </c>
      <c r="P88" s="2">
        <v>1.3149999999999999</v>
      </c>
      <c r="Q88" s="2">
        <v>1.3680000000000001</v>
      </c>
      <c r="R88" s="9">
        <v>2015</v>
      </c>
      <c r="S88" s="2">
        <v>49810038000</v>
      </c>
      <c r="T88" s="2">
        <v>10776155000</v>
      </c>
      <c r="U88" s="2">
        <v>8067833000</v>
      </c>
      <c r="V88" s="2">
        <v>12119662000</v>
      </c>
      <c r="W88" s="2">
        <v>12119662000</v>
      </c>
      <c r="X88" s="2">
        <v>0</v>
      </c>
      <c r="Y88" s="2">
        <v>11109744000</v>
      </c>
      <c r="Z88" s="2">
        <v>2836634000</v>
      </c>
      <c r="AA88" s="2">
        <v>2874987000</v>
      </c>
      <c r="AB88" s="2">
        <v>1988210000</v>
      </c>
      <c r="AC88" s="2">
        <v>72692929000</v>
      </c>
      <c r="AD88" s="2">
        <v>5653710000</v>
      </c>
      <c r="AE88" s="2">
        <v>0</v>
      </c>
      <c r="AF88" s="2">
        <v>0</v>
      </c>
      <c r="AG88" s="2">
        <v>0</v>
      </c>
      <c r="AH88" s="2">
        <v>0</v>
      </c>
      <c r="AI88" s="2">
        <v>354134000</v>
      </c>
      <c r="AJ88" s="2">
        <v>35381110000</v>
      </c>
      <c r="AK88" s="2">
        <v>31303975000</v>
      </c>
      <c r="AL88" s="2">
        <v>6892534000</v>
      </c>
      <c r="AM88" s="2">
        <v>24411441000</v>
      </c>
      <c r="AN88" s="2">
        <v>0</v>
      </c>
      <c r="AO88" s="2">
        <v>122502967000</v>
      </c>
      <c r="AP88" s="2">
        <v>40137467000</v>
      </c>
      <c r="AQ88" s="2">
        <v>12421018000</v>
      </c>
      <c r="AR88" s="2">
        <v>843919000</v>
      </c>
      <c r="AS88" s="2">
        <v>20906613000</v>
      </c>
      <c r="AT88" s="2">
        <v>20906613000</v>
      </c>
      <c r="AU88" s="2">
        <v>0</v>
      </c>
      <c r="AV88" s="2">
        <v>0</v>
      </c>
      <c r="AW88" s="2">
        <v>3073964000</v>
      </c>
      <c r="AX88" s="2">
        <v>52744122000</v>
      </c>
      <c r="AY88" s="2">
        <v>44976113000</v>
      </c>
      <c r="AZ88" s="2">
        <v>44976113000</v>
      </c>
      <c r="BA88" s="2">
        <v>0</v>
      </c>
      <c r="BB88" s="2">
        <v>0</v>
      </c>
      <c r="BC88" s="2">
        <v>1924414000</v>
      </c>
      <c r="BD88" s="2">
        <v>4310495000</v>
      </c>
      <c r="BE88" s="2">
        <v>29621378000</v>
      </c>
      <c r="BF88" s="2">
        <v>28029243000</v>
      </c>
      <c r="BG88" s="2">
        <v>122502967000</v>
      </c>
      <c r="BH88" s="2">
        <v>162914526000</v>
      </c>
      <c r="BI88" s="2">
        <v>22590313000</v>
      </c>
      <c r="BJ88" s="2">
        <v>9179297000</v>
      </c>
      <c r="BK88" s="2">
        <v>7878681000</v>
      </c>
      <c r="BL88" s="2">
        <v>2750034000</v>
      </c>
      <c r="BM88" s="2">
        <v>5128647000</v>
      </c>
      <c r="BN88" s="2">
        <v>7384785000</v>
      </c>
      <c r="BO88" s="2">
        <v>0</v>
      </c>
      <c r="BP88" s="2">
        <v>-20755941000</v>
      </c>
      <c r="BQ88" s="2">
        <v>15165337000</v>
      </c>
      <c r="BR88" s="2">
        <v>3692830000</v>
      </c>
      <c r="BS88" s="2">
        <v>3933561000</v>
      </c>
      <c r="BT88" s="2">
        <v>1.6113542135000001</v>
      </c>
      <c r="BU88" s="2">
        <v>10.035866911999999</v>
      </c>
      <c r="BV88" s="2">
        <v>47038738</v>
      </c>
      <c r="BW88" s="2">
        <v>65882726</v>
      </c>
      <c r="BX88" s="2">
        <v>53.8</v>
      </c>
      <c r="BY88" s="2">
        <v>222.4</v>
      </c>
      <c r="BZ88" s="2">
        <v>75.8</v>
      </c>
      <c r="CA88" s="2">
        <v>313.60000000000002</v>
      </c>
      <c r="CB88" s="2">
        <v>12872127</v>
      </c>
      <c r="CC88" s="2">
        <v>3692830</v>
      </c>
      <c r="CD88" s="2">
        <v>34492401.511749998</v>
      </c>
      <c r="CE88" s="2">
        <v>11.758204068</v>
      </c>
      <c r="CF88" s="2">
        <v>2792907.0049999999</v>
      </c>
      <c r="CG88" s="2">
        <v>2856857.5049999999</v>
      </c>
      <c r="CH88" s="2">
        <v>54181295000</v>
      </c>
      <c r="CI88" s="2">
        <v>12267806000</v>
      </c>
      <c r="CJ88" s="2">
        <v>2407627000</v>
      </c>
      <c r="CK88" s="2">
        <v>15269466000</v>
      </c>
      <c r="CL88" s="2">
        <v>7219638000</v>
      </c>
      <c r="CM88" s="4">
        <v>2.1947947088709372E-2</v>
      </c>
      <c r="CN88" s="4">
        <v>1.2148367329891394E-11</v>
      </c>
      <c r="CO88" s="2">
        <v>42444807000</v>
      </c>
      <c r="CP88" s="2">
        <v>0.51563510668234547</v>
      </c>
      <c r="CQ88" s="2">
        <v>2542114000</v>
      </c>
      <c r="CR88" s="2">
        <v>0.48475257201588601</v>
      </c>
      <c r="CS88" s="2">
        <v>0.42982272081929368</v>
      </c>
      <c r="CT88" s="2">
        <v>27566921000</v>
      </c>
      <c r="CU88" s="2">
        <v>13469951000</v>
      </c>
      <c r="CV88" s="2">
        <v>143160847000</v>
      </c>
      <c r="CW88" s="2">
        <v>2542114000</v>
      </c>
      <c r="CX88" s="2">
        <v>5478085000</v>
      </c>
      <c r="CY88" s="2">
        <v>94160000</v>
      </c>
      <c r="CZ88" s="2">
        <v>1075553000</v>
      </c>
      <c r="DA88" s="2">
        <v>1070376000</v>
      </c>
      <c r="DB88" s="5">
        <v>25.531401087046046</v>
      </c>
      <c r="DC88" s="5">
        <v>25.816491519849606</v>
      </c>
      <c r="DD88" s="5">
        <v>17.356249611707636</v>
      </c>
      <c r="DE88" s="5">
        <v>1.1644428396190751E-3</v>
      </c>
      <c r="DF88" s="2">
        <v>1.6113542135000001</v>
      </c>
      <c r="DG88" s="2">
        <v>3.1356268773181317</v>
      </c>
      <c r="DH88" s="2">
        <v>0.75819868917950373</v>
      </c>
      <c r="DI88" s="2">
        <v>1.7806100040315478</v>
      </c>
      <c r="DJ88" s="2">
        <v>0.43055383303491745</v>
      </c>
      <c r="DK88" s="2">
        <v>0.44228557337717378</v>
      </c>
      <c r="DL88" s="2">
        <v>1.8291281047087007</v>
      </c>
      <c r="DM88" s="2">
        <v>1.3298822876673673</v>
      </c>
      <c r="DN88" s="2">
        <v>4.18654921231418E-2</v>
      </c>
      <c r="DO88" s="5">
        <v>5.00799060905395E-2</v>
      </c>
      <c r="DP88" s="5">
        <v>7.493122186991602E-2</v>
      </c>
      <c r="DQ88" s="2">
        <v>2.2221665863815365E-2</v>
      </c>
      <c r="DR88" s="2">
        <v>6.7738182179036863E-2</v>
      </c>
      <c r="DS88" s="2">
        <v>0.44256713718216922</v>
      </c>
      <c r="DT88" s="2">
        <v>0.17314005445661576</v>
      </c>
      <c r="DU88" s="2">
        <v>0.18483473145618565</v>
      </c>
      <c r="DV88" s="2">
        <v>0.30988757511551285</v>
      </c>
      <c r="DW88" s="5">
        <v>0.12718979515402692</v>
      </c>
      <c r="DX88" s="5">
        <v>0.13578077993011475</v>
      </c>
      <c r="DY88" s="5">
        <v>1.7394657920190615</v>
      </c>
      <c r="DZ88" s="6">
        <v>5.085973767586013E-13</v>
      </c>
      <c r="EA88" s="6">
        <v>6.0838909503433904E-13</v>
      </c>
      <c r="EB88" s="6">
        <v>9.1029200775333119E-13</v>
      </c>
      <c r="EC88" s="6">
        <v>2.6995695959573737E-13</v>
      </c>
      <c r="ED88" s="6">
        <v>8.2290831937004277E-13</v>
      </c>
      <c r="EE88" s="13">
        <v>9377895000</v>
      </c>
      <c r="EF88" s="13">
        <v>4025330000</v>
      </c>
      <c r="EG88" s="13">
        <v>66726000</v>
      </c>
      <c r="EH88" s="13">
        <v>140324213000</v>
      </c>
      <c r="EI88" s="5">
        <v>8.25</v>
      </c>
      <c r="EJ88" s="5">
        <v>2088000</v>
      </c>
      <c r="EK88" s="5">
        <v>1740000</v>
      </c>
      <c r="EL88" s="5">
        <v>0</v>
      </c>
      <c r="EM88" s="5">
        <v>0</v>
      </c>
      <c r="EN88" s="5">
        <v>348000</v>
      </c>
      <c r="EO88" s="5">
        <v>0</v>
      </c>
      <c r="EP88" s="5">
        <v>0</v>
      </c>
      <c r="EQ88" s="5">
        <v>0</v>
      </c>
      <c r="ER88" s="5">
        <v>0</v>
      </c>
      <c r="ES88" s="5">
        <v>0</v>
      </c>
      <c r="ET88" s="5">
        <v>0</v>
      </c>
      <c r="EU88" s="5">
        <v>0</v>
      </c>
      <c r="EV88" s="5">
        <v>0</v>
      </c>
      <c r="EW88" s="5">
        <v>2088000</v>
      </c>
      <c r="EX88" s="5">
        <v>4</v>
      </c>
      <c r="EY88" s="5">
        <v>6992493.8600000003</v>
      </c>
      <c r="EZ88" s="5">
        <v>4576394.07</v>
      </c>
      <c r="FA88" s="5">
        <v>112499.55</v>
      </c>
      <c r="FB88" s="5">
        <v>0</v>
      </c>
      <c r="FC88" s="5">
        <v>2303600.2400000002</v>
      </c>
      <c r="FD88" s="5">
        <v>2500000</v>
      </c>
      <c r="FE88" s="5">
        <v>0</v>
      </c>
      <c r="FF88" s="5">
        <v>2500000</v>
      </c>
      <c r="FG88" s="5">
        <v>0</v>
      </c>
      <c r="FH88" s="5">
        <v>0</v>
      </c>
      <c r="FI88" s="5">
        <v>0</v>
      </c>
      <c r="FJ88" s="5">
        <v>0</v>
      </c>
      <c r="FK88" s="5">
        <v>2500000</v>
      </c>
      <c r="FL88" s="5">
        <v>11992493.859999999</v>
      </c>
      <c r="FM88" s="5">
        <v>4</v>
      </c>
      <c r="FN88" s="5">
        <v>468479.81000000006</v>
      </c>
      <c r="FO88" s="5">
        <v>390399.84</v>
      </c>
      <c r="FP88" s="5">
        <v>0</v>
      </c>
      <c r="FQ88" s="5">
        <v>0</v>
      </c>
      <c r="FR88" s="5">
        <v>78079.97</v>
      </c>
      <c r="FS88" s="5">
        <v>0</v>
      </c>
      <c r="FT88" s="5">
        <v>0</v>
      </c>
      <c r="FU88" s="5">
        <v>0</v>
      </c>
      <c r="FV88" s="5">
        <v>0</v>
      </c>
      <c r="FW88" s="5">
        <v>0</v>
      </c>
      <c r="FX88" s="5">
        <v>0</v>
      </c>
      <c r="FY88" s="5">
        <v>0</v>
      </c>
      <c r="FZ88" s="5">
        <v>0</v>
      </c>
      <c r="GA88" s="5">
        <v>468479.81000000006</v>
      </c>
      <c r="GB88" s="5">
        <v>18</v>
      </c>
      <c r="GC88" s="5">
        <v>7</v>
      </c>
      <c r="GD88" s="5">
        <v>3</v>
      </c>
      <c r="GE88" s="5">
        <v>8</v>
      </c>
      <c r="GF88" s="5">
        <v>0</v>
      </c>
      <c r="GG88" s="5">
        <v>0</v>
      </c>
      <c r="GH88" s="5">
        <v>0</v>
      </c>
      <c r="GI88" s="5">
        <v>0</v>
      </c>
      <c r="GJ88" s="5">
        <v>1</v>
      </c>
      <c r="GK88" s="5">
        <v>0</v>
      </c>
      <c r="GL88" s="5">
        <v>0</v>
      </c>
      <c r="GM88" s="5">
        <v>0</v>
      </c>
      <c r="GN88" s="5">
        <v>14</v>
      </c>
      <c r="GO88" s="5">
        <v>4.5</v>
      </c>
      <c r="GP88" s="5">
        <v>3.5</v>
      </c>
      <c r="GQ88" s="5">
        <v>6</v>
      </c>
      <c r="GR88" s="5">
        <v>8</v>
      </c>
      <c r="GS88" s="5">
        <v>5.5</v>
      </c>
      <c r="GT88" s="5">
        <v>2.5</v>
      </c>
      <c r="GU88" s="5">
        <v>0</v>
      </c>
      <c r="GV88" s="5">
        <v>15</v>
      </c>
      <c r="GW88" s="5">
        <v>5</v>
      </c>
      <c r="GX88" s="5">
        <v>3</v>
      </c>
      <c r="GY88" s="5">
        <v>7</v>
      </c>
      <c r="GZ88" s="5">
        <v>7</v>
      </c>
      <c r="HA88" s="5">
        <v>2</v>
      </c>
      <c r="HB88" s="5">
        <v>2</v>
      </c>
      <c r="HC88" s="5">
        <v>3</v>
      </c>
      <c r="HD88" s="5">
        <v>4</v>
      </c>
      <c r="HE88" s="5">
        <v>1</v>
      </c>
      <c r="HF88" s="5">
        <v>1</v>
      </c>
      <c r="HG88" s="5">
        <v>2</v>
      </c>
      <c r="HH88" s="69">
        <v>2</v>
      </c>
      <c r="HI88" s="5">
        <v>1</v>
      </c>
      <c r="HJ88" s="5">
        <v>0</v>
      </c>
      <c r="HK88" s="5">
        <v>1</v>
      </c>
      <c r="HL88" s="5">
        <v>0</v>
      </c>
      <c r="HM88" s="5">
        <v>0</v>
      </c>
      <c r="HN88" s="5">
        <v>0</v>
      </c>
      <c r="HO88" s="5">
        <v>0</v>
      </c>
      <c r="HP88" s="13">
        <v>0</v>
      </c>
      <c r="HQ88" s="71">
        <v>10.035866911999999</v>
      </c>
      <c r="HR88" s="20">
        <v>0.76450000000000007</v>
      </c>
      <c r="HS88" s="72">
        <v>34492402000</v>
      </c>
      <c r="HT88" s="72">
        <v>25420579000</v>
      </c>
      <c r="HU88" s="71">
        <v>0.44256713718216922</v>
      </c>
      <c r="HV88" s="72">
        <v>24.264004904845066</v>
      </c>
      <c r="HW88" s="72">
        <v>23.958824879788995</v>
      </c>
      <c r="HX88" s="72">
        <v>3.7877564222587361E-2</v>
      </c>
      <c r="HY88" s="72">
        <v>1.4638521232588629E-2</v>
      </c>
      <c r="HZ88" s="72">
        <v>25.531401087046046</v>
      </c>
    </row>
    <row r="89" spans="1:234">
      <c r="A89" s="13">
        <v>2016</v>
      </c>
      <c r="B89" s="2">
        <v>350</v>
      </c>
      <c r="C89" s="3" t="s">
        <v>319</v>
      </c>
      <c r="D89" s="5">
        <v>2916265000160</v>
      </c>
      <c r="E89" s="5" t="s">
        <v>320</v>
      </c>
      <c r="F89" s="5" t="s">
        <v>251</v>
      </c>
      <c r="G89" s="5" t="s">
        <v>226</v>
      </c>
      <c r="H89" s="5" t="s">
        <v>227</v>
      </c>
      <c r="I89" s="5" t="s">
        <v>252</v>
      </c>
      <c r="J89" s="5" t="s">
        <v>229</v>
      </c>
      <c r="K89" s="5" t="s">
        <v>230</v>
      </c>
      <c r="L89" s="5" t="s">
        <v>231</v>
      </c>
      <c r="M89" s="5" t="s">
        <v>232</v>
      </c>
      <c r="N89" s="2" t="s">
        <v>253</v>
      </c>
      <c r="O89" s="2">
        <v>2.0150000000000001</v>
      </c>
      <c r="P89" s="2">
        <v>1.3149999999999999</v>
      </c>
      <c r="Q89" s="2">
        <v>1.3680000000000001</v>
      </c>
      <c r="R89" s="9">
        <v>2016</v>
      </c>
      <c r="S89" s="2">
        <v>33919805000</v>
      </c>
      <c r="T89" s="2">
        <v>5608922000</v>
      </c>
      <c r="U89" s="2">
        <v>3746700000</v>
      </c>
      <c r="V89" s="2">
        <v>9589185000</v>
      </c>
      <c r="W89" s="2">
        <v>9589185000</v>
      </c>
      <c r="X89" s="2">
        <v>0</v>
      </c>
      <c r="Y89" s="2">
        <v>9608474000</v>
      </c>
      <c r="Z89" s="2">
        <v>-1501270000</v>
      </c>
      <c r="AA89" s="2">
        <v>1677791000</v>
      </c>
      <c r="AB89" s="2">
        <v>1015620000</v>
      </c>
      <c r="AC89" s="2">
        <v>68895958000</v>
      </c>
      <c r="AD89" s="2">
        <v>8493651000</v>
      </c>
      <c r="AE89" s="2">
        <v>0</v>
      </c>
      <c r="AF89" s="2">
        <v>0</v>
      </c>
      <c r="AG89" s="2">
        <v>0</v>
      </c>
      <c r="AH89" s="2">
        <v>0</v>
      </c>
      <c r="AI89" s="2">
        <v>362627000</v>
      </c>
      <c r="AJ89" s="2">
        <v>33110891000</v>
      </c>
      <c r="AK89" s="2">
        <v>26928789000</v>
      </c>
      <c r="AL89" s="2">
        <v>5012095000</v>
      </c>
      <c r="AM89" s="2">
        <v>21916694000</v>
      </c>
      <c r="AN89" s="2">
        <v>0</v>
      </c>
      <c r="AO89" s="2">
        <v>102815763000</v>
      </c>
      <c r="AP89" s="2">
        <v>33348624000</v>
      </c>
      <c r="AQ89" s="2">
        <v>10716987000</v>
      </c>
      <c r="AR89" s="2">
        <v>500930000</v>
      </c>
      <c r="AS89" s="2">
        <v>18148818000</v>
      </c>
      <c r="AT89" s="2">
        <v>18148818000</v>
      </c>
      <c r="AU89" s="2">
        <v>0</v>
      </c>
      <c r="AV89" s="2">
        <v>0</v>
      </c>
      <c r="AW89" s="2">
        <v>1386508000</v>
      </c>
      <c r="AX89" s="2">
        <v>44552512000</v>
      </c>
      <c r="AY89" s="2">
        <v>38111596000</v>
      </c>
      <c r="AZ89" s="2">
        <v>38111596000</v>
      </c>
      <c r="BA89" s="2">
        <v>0</v>
      </c>
      <c r="BB89" s="2">
        <v>0</v>
      </c>
      <c r="BC89" s="2">
        <v>1367597000</v>
      </c>
      <c r="BD89" s="2">
        <v>3828080000</v>
      </c>
      <c r="BE89" s="2">
        <v>24914627000</v>
      </c>
      <c r="BF89" s="2">
        <v>23771325000</v>
      </c>
      <c r="BG89" s="2">
        <v>102815763000</v>
      </c>
      <c r="BH89" s="2">
        <v>170380526000</v>
      </c>
      <c r="BI89" s="2">
        <v>21313826000</v>
      </c>
      <c r="BJ89" s="2">
        <v>6747689000</v>
      </c>
      <c r="BK89" s="2">
        <v>436380000</v>
      </c>
      <c r="BL89" s="2">
        <v>-271118000</v>
      </c>
      <c r="BM89" s="2">
        <v>707498000</v>
      </c>
      <c r="BN89" s="2">
        <v>3667395000</v>
      </c>
      <c r="BO89" s="2">
        <v>0</v>
      </c>
      <c r="BP89" s="2">
        <v>-3539397000</v>
      </c>
      <c r="BQ89" s="2">
        <v>-8096847000</v>
      </c>
      <c r="BR89" s="2">
        <v>4500595000</v>
      </c>
      <c r="BS89" s="2">
        <v>-9488366000</v>
      </c>
      <c r="BT89" s="2">
        <v>0.13739315874999999</v>
      </c>
      <c r="BU89" s="2">
        <v>8.7343312653999998</v>
      </c>
      <c r="BV89" s="2">
        <v>46904792</v>
      </c>
      <c r="BW89" s="2">
        <v>56260414</v>
      </c>
      <c r="BX89" s="2">
        <v>54.7</v>
      </c>
      <c r="BY89" s="2">
        <v>225.8</v>
      </c>
      <c r="BZ89" s="2">
        <v>75.8</v>
      </c>
      <c r="CA89" s="2">
        <v>312.7</v>
      </c>
      <c r="CB89" s="2">
        <v>11248284</v>
      </c>
      <c r="CC89" s="2">
        <v>4500595</v>
      </c>
      <c r="CD89" s="2">
        <v>31026199.575594001</v>
      </c>
      <c r="CE89" s="2">
        <v>11.363393747</v>
      </c>
      <c r="CF89" s="2">
        <v>2721596.4539999999</v>
      </c>
      <c r="CG89" s="2">
        <v>2856857.5049999999</v>
      </c>
      <c r="CH89" s="2">
        <v>53589805000</v>
      </c>
      <c r="CI89" s="2">
        <v>-15890233000</v>
      </c>
      <c r="CJ89" s="2">
        <v>-5167233000</v>
      </c>
      <c r="CK89" s="2">
        <v>-6788843000</v>
      </c>
      <c r="CL89" s="2">
        <v>-2757795000</v>
      </c>
      <c r="CM89" s="4">
        <v>-5.4663595168270497E-2</v>
      </c>
      <c r="CN89" s="4">
        <v>8.1630675932934758E-12</v>
      </c>
      <c r="CO89" s="2">
        <v>7466000000</v>
      </c>
      <c r="CP89" s="2">
        <v>6.0945462651529086E-2</v>
      </c>
      <c r="CQ89" s="2">
        <v>-2530477000</v>
      </c>
      <c r="CR89" s="2">
        <v>8.1601917445803585E-2</v>
      </c>
      <c r="CS89" s="2">
        <v>0.27028644130717261</v>
      </c>
      <c r="CT89" s="2">
        <v>42444807000</v>
      </c>
      <c r="CU89" s="2">
        <v>14776437000</v>
      </c>
      <c r="CV89" s="2">
        <v>147565430000</v>
      </c>
      <c r="CW89" s="2">
        <v>-2530477000</v>
      </c>
      <c r="CX89" s="2">
        <v>-1704031000</v>
      </c>
      <c r="CY89" s="2">
        <v>-342989000</v>
      </c>
      <c r="CZ89" s="2">
        <v>-972590000</v>
      </c>
      <c r="DA89" s="2">
        <v>-3643295000</v>
      </c>
      <c r="DB89" s="5">
        <v>25.356204514788502</v>
      </c>
      <c r="DC89" s="5">
        <v>25.861300160773151</v>
      </c>
      <c r="DD89" s="5">
        <v>17.250342553113089</v>
      </c>
      <c r="DE89" s="5">
        <v>1.245300584897137E-3</v>
      </c>
      <c r="DF89" s="2">
        <v>0.13739315874999999</v>
      </c>
      <c r="DG89" s="2">
        <v>3.126722948732084</v>
      </c>
      <c r="DH89" s="2">
        <v>0.75767697215844232</v>
      </c>
      <c r="DI89" s="2">
        <v>1.7882070640672245</v>
      </c>
      <c r="DJ89" s="2">
        <v>0.43332375017243224</v>
      </c>
      <c r="DK89" s="2">
        <v>0.52122168271026692</v>
      </c>
      <c r="DL89" s="2">
        <v>2.1509374794172116</v>
      </c>
      <c r="DM89" s="2">
        <v>1.6571440120519263</v>
      </c>
      <c r="DN89" s="2">
        <v>6.8812211217067947E-3</v>
      </c>
      <c r="DO89" s="5">
        <v>6.279975038027243E-3</v>
      </c>
      <c r="DP89" s="5">
        <v>6.5628934738343581E-2</v>
      </c>
      <c r="DQ89" s="2">
        <v>-4.300069241328297E-2</v>
      </c>
      <c r="DR89" s="2">
        <v>0.22456967479993603</v>
      </c>
      <c r="DS89" s="2">
        <v>0.52152344771857206</v>
      </c>
      <c r="DT89" s="2">
        <v>2.8396893118247366E-2</v>
      </c>
      <c r="DU89" s="2">
        <v>2.5946088276909907E-2</v>
      </c>
      <c r="DV89" s="2">
        <v>0.27083243108556271</v>
      </c>
      <c r="DW89" s="5">
        <v>0.11712286521487959</v>
      </c>
      <c r="DX89" s="5">
        <v>0.107014531042382</v>
      </c>
      <c r="DY89" s="5">
        <v>1.9561804381329355</v>
      </c>
      <c r="DZ89" s="6">
        <v>5.6171873140891314E-14</v>
      </c>
      <c r="EA89" s="6">
        <v>5.1263860719612145E-14</v>
      </c>
      <c r="EB89" s="6">
        <v>5.357334303449449E-13</v>
      </c>
      <c r="EC89" s="6">
        <v>-3.5101755872805081E-13</v>
      </c>
      <c r="ED89" s="6">
        <v>1.8331774347958123E-12</v>
      </c>
      <c r="EE89" s="13">
        <v>9849683000</v>
      </c>
      <c r="EF89" s="13">
        <v>4861262000</v>
      </c>
      <c r="EG89" s="13">
        <v>65492000</v>
      </c>
      <c r="EH89" s="13">
        <v>149066700000</v>
      </c>
      <c r="EI89" s="13">
        <v>7.08</v>
      </c>
      <c r="EJ89" s="13">
        <v>2040000</v>
      </c>
      <c r="EK89" s="13">
        <v>1700000</v>
      </c>
      <c r="EL89" s="13">
        <v>0</v>
      </c>
      <c r="EM89" s="13">
        <v>0</v>
      </c>
      <c r="EN89" s="13">
        <v>340000</v>
      </c>
      <c r="EO89" s="13">
        <v>0</v>
      </c>
      <c r="EP89" s="13">
        <v>0</v>
      </c>
      <c r="EQ89" s="13">
        <v>0</v>
      </c>
      <c r="ER89" s="13">
        <v>0</v>
      </c>
      <c r="ES89" s="13">
        <v>0</v>
      </c>
      <c r="ET89" s="13">
        <v>0</v>
      </c>
      <c r="EU89" s="13">
        <v>0</v>
      </c>
      <c r="EV89" s="13">
        <v>0</v>
      </c>
      <c r="EW89" s="13">
        <v>2040000</v>
      </c>
      <c r="EX89" s="13">
        <v>4</v>
      </c>
      <c r="EY89" s="13">
        <v>7435034.9300000006</v>
      </c>
      <c r="EZ89" s="13">
        <v>4889783.99</v>
      </c>
      <c r="FA89" s="13">
        <v>1255098.08</v>
      </c>
      <c r="FB89" s="13">
        <v>0</v>
      </c>
      <c r="FC89" s="13">
        <v>1290152.8600000001</v>
      </c>
      <c r="FD89" s="13">
        <v>3000000</v>
      </c>
      <c r="FE89" s="13">
        <v>0</v>
      </c>
      <c r="FF89" s="13">
        <v>3000000</v>
      </c>
      <c r="FG89" s="13">
        <v>0</v>
      </c>
      <c r="FH89" s="13">
        <v>0</v>
      </c>
      <c r="FI89" s="13">
        <v>0</v>
      </c>
      <c r="FJ89" s="13">
        <v>0</v>
      </c>
      <c r="FK89" s="13">
        <v>2000000</v>
      </c>
      <c r="FL89" s="13">
        <v>12435034.93</v>
      </c>
      <c r="FM89" s="13">
        <v>4</v>
      </c>
      <c r="FN89" s="13">
        <v>612725.18000000005</v>
      </c>
      <c r="FO89" s="13">
        <v>510604.32</v>
      </c>
      <c r="FP89" s="13">
        <v>0</v>
      </c>
      <c r="FQ89" s="13">
        <v>0</v>
      </c>
      <c r="FR89" s="13">
        <v>102120.86</v>
      </c>
      <c r="FS89" s="13">
        <v>0</v>
      </c>
      <c r="FT89" s="13">
        <v>0</v>
      </c>
      <c r="FU89" s="13">
        <v>0</v>
      </c>
      <c r="FV89" s="13">
        <v>0</v>
      </c>
      <c r="FW89" s="13">
        <v>0</v>
      </c>
      <c r="FX89" s="13">
        <v>0</v>
      </c>
      <c r="FY89" s="13">
        <v>0</v>
      </c>
      <c r="FZ89" s="13">
        <v>0</v>
      </c>
      <c r="GA89" s="13">
        <v>612725.18000000005</v>
      </c>
      <c r="GB89" s="5">
        <v>19</v>
      </c>
      <c r="GC89" s="13">
        <v>8</v>
      </c>
      <c r="GD89" s="13">
        <v>3</v>
      </c>
      <c r="GE89" s="13">
        <v>8</v>
      </c>
      <c r="GF89" s="13">
        <v>1</v>
      </c>
      <c r="GG89" s="13">
        <v>1</v>
      </c>
      <c r="GH89" s="13">
        <v>0</v>
      </c>
      <c r="GI89" s="13">
        <v>0</v>
      </c>
      <c r="GJ89" s="13">
        <v>1</v>
      </c>
      <c r="GK89" s="13">
        <v>0</v>
      </c>
      <c r="GL89" s="13">
        <v>0</v>
      </c>
      <c r="GM89" s="13">
        <v>0</v>
      </c>
      <c r="GN89" s="13">
        <v>16</v>
      </c>
      <c r="GO89" s="13">
        <v>6.5</v>
      </c>
      <c r="GP89" s="13">
        <v>3.5</v>
      </c>
      <c r="GQ89" s="13">
        <v>6</v>
      </c>
      <c r="GR89" s="13">
        <v>7</v>
      </c>
      <c r="GS89" s="13">
        <v>4.5</v>
      </c>
      <c r="GT89" s="13">
        <v>2.5</v>
      </c>
      <c r="GU89" s="13">
        <v>0</v>
      </c>
      <c r="GV89" s="13">
        <v>17</v>
      </c>
      <c r="GW89" s="13">
        <v>6</v>
      </c>
      <c r="GX89" s="13">
        <v>3</v>
      </c>
      <c r="GY89" s="13">
        <v>8</v>
      </c>
      <c r="GZ89" s="13">
        <v>12</v>
      </c>
      <c r="HA89" s="13">
        <v>5</v>
      </c>
      <c r="HB89" s="13">
        <v>2</v>
      </c>
      <c r="HC89" s="13">
        <v>5</v>
      </c>
      <c r="HD89" s="13">
        <v>2</v>
      </c>
      <c r="HE89" s="13">
        <v>0</v>
      </c>
      <c r="HF89" s="13">
        <v>1</v>
      </c>
      <c r="HG89" s="13">
        <v>1</v>
      </c>
      <c r="HH89" s="73">
        <v>1</v>
      </c>
      <c r="HI89" s="13">
        <v>0</v>
      </c>
      <c r="HJ89" s="13">
        <v>0</v>
      </c>
      <c r="HK89" s="13">
        <v>1</v>
      </c>
      <c r="HL89" s="13">
        <v>0</v>
      </c>
      <c r="HM89" s="13">
        <v>0</v>
      </c>
      <c r="HN89" s="13">
        <v>0</v>
      </c>
      <c r="HO89" s="13">
        <v>0</v>
      </c>
      <c r="HP89" s="13">
        <v>0</v>
      </c>
      <c r="HQ89" s="71">
        <v>8.7343312653999998</v>
      </c>
      <c r="HR89" s="20">
        <v>0.69450000000000001</v>
      </c>
      <c r="HS89" s="72">
        <v>31026200000</v>
      </c>
      <c r="HT89" s="72">
        <v>28021282000</v>
      </c>
      <c r="HU89" s="71">
        <v>0.52152344771857206</v>
      </c>
      <c r="HV89" s="72">
        <v>24.158097845774183</v>
      </c>
      <c r="HW89" s="72">
        <v>24.056230129842181</v>
      </c>
      <c r="HX89" s="72">
        <v>3.6567641870245129E-3</v>
      </c>
      <c r="HY89" s="72">
        <v>1.2995222332605284E-2</v>
      </c>
      <c r="HZ89" s="72">
        <v>25.356204514788502</v>
      </c>
    </row>
    <row r="90" spans="1:234">
      <c r="A90" s="10">
        <v>2013</v>
      </c>
      <c r="B90" s="2">
        <v>358</v>
      </c>
      <c r="C90" s="3" t="s">
        <v>321</v>
      </c>
      <c r="D90" s="9">
        <v>89637490000145</v>
      </c>
      <c r="E90" s="5" t="s">
        <v>322</v>
      </c>
      <c r="F90" s="5" t="s">
        <v>305</v>
      </c>
      <c r="G90" s="5" t="s">
        <v>306</v>
      </c>
      <c r="H90" s="5" t="s">
        <v>239</v>
      </c>
      <c r="I90" s="5" t="s">
        <v>307</v>
      </c>
      <c r="J90" s="5" t="s">
        <v>229</v>
      </c>
      <c r="K90" s="5" t="s">
        <v>230</v>
      </c>
      <c r="L90" s="5" t="s">
        <v>323</v>
      </c>
      <c r="M90" s="5" t="s">
        <v>232</v>
      </c>
      <c r="N90" s="2" t="s">
        <v>324</v>
      </c>
      <c r="O90" s="2" t="s">
        <v>234</v>
      </c>
      <c r="P90" s="2">
        <v>0.75900000000000001</v>
      </c>
      <c r="Q90" s="2">
        <v>1.206</v>
      </c>
      <c r="R90" s="9">
        <v>2013</v>
      </c>
      <c r="S90" s="2">
        <v>4826148000</v>
      </c>
      <c r="T90" s="2">
        <v>2729872000</v>
      </c>
      <c r="U90" s="2">
        <v>249511000</v>
      </c>
      <c r="V90" s="2">
        <v>1145154000</v>
      </c>
      <c r="W90" s="2">
        <v>1145154000</v>
      </c>
      <c r="X90" s="2">
        <v>0</v>
      </c>
      <c r="Y90" s="2">
        <v>495852000</v>
      </c>
      <c r="Z90" s="2">
        <v>22194000</v>
      </c>
      <c r="AA90" s="2">
        <v>120050000</v>
      </c>
      <c r="AB90" s="2">
        <v>57842000</v>
      </c>
      <c r="AC90" s="2">
        <v>10093348000</v>
      </c>
      <c r="AD90" s="2">
        <v>3707960000</v>
      </c>
      <c r="AE90" s="2">
        <v>0</v>
      </c>
      <c r="AF90" s="2">
        <v>0</v>
      </c>
      <c r="AG90" s="2">
        <v>0</v>
      </c>
      <c r="AH90" s="2">
        <v>0</v>
      </c>
      <c r="AI90" s="2">
        <v>466581000</v>
      </c>
      <c r="AJ90" s="2">
        <v>5909507000</v>
      </c>
      <c r="AK90" s="2">
        <v>9300000</v>
      </c>
      <c r="AL90" s="2">
        <v>9300000</v>
      </c>
      <c r="AM90" s="2">
        <v>0</v>
      </c>
      <c r="AN90" s="2">
        <v>0</v>
      </c>
      <c r="AO90" s="2">
        <v>14919496000</v>
      </c>
      <c r="AP90" s="2">
        <v>1779513000</v>
      </c>
      <c r="AQ90" s="2">
        <v>345384000</v>
      </c>
      <c r="AR90" s="2">
        <v>61507000</v>
      </c>
      <c r="AS90" s="2">
        <v>1124976000</v>
      </c>
      <c r="AT90" s="2"/>
      <c r="AU90" s="2"/>
      <c r="AV90" s="2"/>
      <c r="AW90" s="2">
        <v>120290000</v>
      </c>
      <c r="AX90" s="2">
        <v>7747316000</v>
      </c>
      <c r="AY90" s="2">
        <v>5838621000</v>
      </c>
      <c r="AZ90" s="2"/>
      <c r="BA90" s="2"/>
      <c r="BB90" s="2"/>
      <c r="BC90" s="2">
        <v>592603000</v>
      </c>
      <c r="BD90" s="2">
        <v>1220187000</v>
      </c>
      <c r="BE90" s="2">
        <v>5392667000</v>
      </c>
      <c r="BF90" s="2">
        <v>5392667000</v>
      </c>
      <c r="BG90" s="2">
        <v>14919496000</v>
      </c>
      <c r="BH90" s="2">
        <v>4599337000</v>
      </c>
      <c r="BI90" s="2">
        <v>1728709000</v>
      </c>
      <c r="BJ90" s="2">
        <v>1119252000</v>
      </c>
      <c r="BK90" s="2">
        <v>380218000</v>
      </c>
      <c r="BL90" s="2">
        <v>90121000</v>
      </c>
      <c r="BM90" s="2">
        <v>290097000</v>
      </c>
      <c r="BN90" s="2">
        <v>1032322000</v>
      </c>
      <c r="BO90" s="2">
        <v>0</v>
      </c>
      <c r="BP90" s="2">
        <v>-865358000</v>
      </c>
      <c r="BQ90" s="2">
        <v>45596000</v>
      </c>
      <c r="BR90" s="2">
        <v>766553000</v>
      </c>
      <c r="BS90" s="2">
        <v>212560000</v>
      </c>
      <c r="BT90" s="2">
        <v>6.5379479835000004E-2</v>
      </c>
      <c r="BU90" s="2">
        <v>1.2158382631</v>
      </c>
      <c r="BV90" s="2">
        <v>3984214</v>
      </c>
      <c r="BW90" s="2">
        <v>6963597</v>
      </c>
      <c r="BX90" s="2">
        <v>46.7</v>
      </c>
      <c r="BY90" s="2">
        <v>129.1</v>
      </c>
      <c r="BZ90" s="2">
        <v>63.9</v>
      </c>
      <c r="CA90" s="2">
        <v>176.7</v>
      </c>
      <c r="CB90" s="2">
        <v>1885805</v>
      </c>
      <c r="CC90" s="2">
        <v>766553</v>
      </c>
      <c r="CD90" s="2">
        <v>10514845.979578</v>
      </c>
      <c r="CE90" s="2" t="s">
        <v>234</v>
      </c>
      <c r="CF90" s="2">
        <v>887069.79599999997</v>
      </c>
      <c r="CG90" s="2">
        <v>917683.29599999997</v>
      </c>
      <c r="CH90" s="2">
        <v>5196533000</v>
      </c>
      <c r="CI90" s="2">
        <v>394058000</v>
      </c>
      <c r="CJ90" s="2">
        <v>212560000</v>
      </c>
      <c r="CK90" s="2">
        <v>12124000</v>
      </c>
      <c r="CL90" s="2">
        <v>4206000</v>
      </c>
      <c r="CM90" s="4">
        <v>1.2258095902631759E-2</v>
      </c>
      <c r="CN90" s="4">
        <v>7.0932535143701865E-11</v>
      </c>
      <c r="CO90" s="2">
        <v>435667000</v>
      </c>
      <c r="CP90" s="2">
        <v>3.0902964788451164E-2</v>
      </c>
      <c r="CQ90" s="2">
        <v>163168000</v>
      </c>
      <c r="CR90" s="2">
        <v>1.9329044894123616E-2</v>
      </c>
      <c r="CS90" s="2">
        <v>0.41917631295945218</v>
      </c>
      <c r="CT90" s="2">
        <v>274519000</v>
      </c>
      <c r="CU90" s="2">
        <v>643164000</v>
      </c>
      <c r="CV90" s="2">
        <v>2892822000</v>
      </c>
      <c r="CW90" s="2">
        <v>163168000</v>
      </c>
      <c r="CX90" s="2">
        <v>27307000</v>
      </c>
      <c r="CY90" s="2">
        <v>-49975000</v>
      </c>
      <c r="CZ90" s="2">
        <v>-3573000</v>
      </c>
      <c r="DA90" s="2">
        <v>104507000</v>
      </c>
      <c r="DB90" s="5">
        <v>23.425934650990605</v>
      </c>
      <c r="DC90" s="5">
        <v>22.24917799961889</v>
      </c>
      <c r="DD90" s="5">
        <v>16.168298719325307</v>
      </c>
      <c r="DE90" s="5">
        <v>1.9498415124794466E-3</v>
      </c>
      <c r="DF90" s="2">
        <v>6.5379479835000004E-2</v>
      </c>
      <c r="DG90" s="2">
        <v>1.766626606093052</v>
      </c>
      <c r="DH90" s="2">
        <v>0.63854898315599939</v>
      </c>
      <c r="DI90" s="2">
        <v>1.4366390507702405</v>
      </c>
      <c r="DJ90" s="2">
        <v>0.51927464573870319</v>
      </c>
      <c r="DK90" s="2">
        <v>0.34830486230902169</v>
      </c>
      <c r="DL90" s="2">
        <v>0.96362949909571649</v>
      </c>
      <c r="DM90" s="2">
        <v>0.30827696860537379</v>
      </c>
      <c r="DN90" s="2">
        <v>1.9444155486217498E-2</v>
      </c>
      <c r="DO90" s="5">
        <v>1.9994693528527487E-2</v>
      </c>
      <c r="DP90" s="5">
        <v>7.5019424248647548E-2</v>
      </c>
      <c r="DQ90" s="2">
        <v>-3.0957346012224541E-2</v>
      </c>
      <c r="DR90" s="2">
        <v>-0.56216155687791891</v>
      </c>
      <c r="DS90" s="2">
        <v>0.34900963450639205</v>
      </c>
      <c r="DT90" s="2">
        <v>5.3794717901179512E-2</v>
      </c>
      <c r="DU90" s="2">
        <v>5.3654161782379722E-2</v>
      </c>
      <c r="DV90" s="2">
        <v>0.20755073510009056</v>
      </c>
      <c r="DW90" s="5">
        <v>9.6618426466904037E-2</v>
      </c>
      <c r="DX90" s="5">
        <v>9.6365979543515071E-2</v>
      </c>
      <c r="DY90" s="5">
        <v>1.9052761300161305</v>
      </c>
      <c r="DZ90" s="6">
        <v>1.3792232423657261E-12</v>
      </c>
      <c r="EA90" s="6">
        <v>1.4182743013998243E-12</v>
      </c>
      <c r="EB90" s="6">
        <v>5.3213179469774722E-12</v>
      </c>
      <c r="EC90" s="6">
        <v>-2.1958830339678563E-12</v>
      </c>
      <c r="ED90" s="6">
        <v>-3.9875544389681137E-11</v>
      </c>
      <c r="EE90" s="10">
        <v>362638000</v>
      </c>
      <c r="EF90" s="10">
        <v>280526000</v>
      </c>
      <c r="EG90" s="10">
        <v>0</v>
      </c>
      <c r="EH90" s="10">
        <v>2870628000</v>
      </c>
      <c r="EI90" s="5">
        <v>12</v>
      </c>
      <c r="EJ90" s="5">
        <v>12935567.43</v>
      </c>
      <c r="EK90" s="5">
        <v>10266456</v>
      </c>
      <c r="EL90" s="5">
        <v>458948.83</v>
      </c>
      <c r="EM90" s="5">
        <v>0</v>
      </c>
      <c r="EN90" s="5">
        <v>2210162.6</v>
      </c>
      <c r="EO90" s="5">
        <v>0</v>
      </c>
      <c r="EP90" s="5">
        <v>0</v>
      </c>
      <c r="EQ90" s="5">
        <v>0</v>
      </c>
      <c r="ER90" s="5">
        <v>0</v>
      </c>
      <c r="ES90" s="5">
        <v>0</v>
      </c>
      <c r="ET90" s="5">
        <v>0</v>
      </c>
      <c r="EU90" s="5">
        <v>0</v>
      </c>
      <c r="EV90" s="5">
        <v>0</v>
      </c>
      <c r="EW90" s="5">
        <v>12935567.43</v>
      </c>
      <c r="EX90" s="5">
        <v>6</v>
      </c>
      <c r="EY90" s="5">
        <v>9407512.5700000003</v>
      </c>
      <c r="EZ90" s="5">
        <v>6981189.9900000002</v>
      </c>
      <c r="FA90" s="5">
        <v>1030057.59</v>
      </c>
      <c r="FB90" s="5">
        <v>0</v>
      </c>
      <c r="FC90" s="5">
        <v>1396264.99</v>
      </c>
      <c r="FD90" s="5">
        <v>9724832.4299999997</v>
      </c>
      <c r="FE90" s="5">
        <v>8123445</v>
      </c>
      <c r="FF90" s="5">
        <v>0</v>
      </c>
      <c r="FG90" s="5">
        <v>0</v>
      </c>
      <c r="FH90" s="5">
        <v>1601387.43</v>
      </c>
      <c r="FI90" s="5">
        <v>0</v>
      </c>
      <c r="FJ90" s="5">
        <v>0</v>
      </c>
      <c r="FK90" s="5">
        <v>2029574.4</v>
      </c>
      <c r="FL90" s="5">
        <v>21161919.399999999</v>
      </c>
      <c r="FM90" s="5">
        <v>5</v>
      </c>
      <c r="FN90" s="5">
        <v>1966489.98</v>
      </c>
      <c r="FO90" s="5">
        <v>1539580.25</v>
      </c>
      <c r="FP90" s="5">
        <v>93440.47</v>
      </c>
      <c r="FQ90" s="5">
        <v>0</v>
      </c>
      <c r="FR90" s="5">
        <v>333469.26</v>
      </c>
      <c r="FS90" s="5">
        <v>0</v>
      </c>
      <c r="FT90" s="5">
        <v>0</v>
      </c>
      <c r="FU90" s="5">
        <v>0</v>
      </c>
      <c r="FV90" s="5">
        <v>0</v>
      </c>
      <c r="FW90" s="5">
        <v>0</v>
      </c>
      <c r="FX90" s="5">
        <v>0</v>
      </c>
      <c r="FY90" s="5">
        <v>0</v>
      </c>
      <c r="FZ90" s="5">
        <v>0</v>
      </c>
      <c r="GA90" s="5">
        <v>1966489.98</v>
      </c>
      <c r="GB90" s="5">
        <v>42</v>
      </c>
      <c r="GC90" s="5">
        <v>26</v>
      </c>
      <c r="GD90" s="5">
        <v>6</v>
      </c>
      <c r="GE90" s="5">
        <v>10</v>
      </c>
      <c r="GF90" s="5">
        <v>6</v>
      </c>
      <c r="GG90" s="5">
        <v>4</v>
      </c>
      <c r="GH90" s="5">
        <v>0</v>
      </c>
      <c r="GI90" s="5">
        <v>2</v>
      </c>
      <c r="GJ90" s="5">
        <v>0</v>
      </c>
      <c r="GK90" s="5">
        <v>0</v>
      </c>
      <c r="GL90" s="5">
        <v>0</v>
      </c>
      <c r="GM90" s="5">
        <v>0</v>
      </c>
      <c r="GN90" s="5">
        <v>34</v>
      </c>
      <c r="GO90" s="5">
        <v>22</v>
      </c>
      <c r="GP90" s="5">
        <v>6</v>
      </c>
      <c r="GQ90" s="5">
        <v>6</v>
      </c>
      <c r="GR90" s="5">
        <v>1</v>
      </c>
      <c r="GS90" s="5">
        <v>0</v>
      </c>
      <c r="GT90" s="5">
        <v>1</v>
      </c>
      <c r="GU90" s="5">
        <v>0</v>
      </c>
      <c r="GV90" s="5">
        <v>38</v>
      </c>
      <c r="GW90" s="5">
        <v>22</v>
      </c>
      <c r="GX90" s="5">
        <v>6</v>
      </c>
      <c r="GY90" s="5">
        <v>10</v>
      </c>
      <c r="GZ90" s="5">
        <v>8</v>
      </c>
      <c r="HA90" s="5">
        <v>3</v>
      </c>
      <c r="HB90" s="5">
        <v>2</v>
      </c>
      <c r="HC90" s="5">
        <v>3</v>
      </c>
      <c r="HD90" s="5">
        <v>4</v>
      </c>
      <c r="HE90" s="5">
        <v>1</v>
      </c>
      <c r="HF90" s="5">
        <v>1</v>
      </c>
      <c r="HG90" s="5">
        <v>2</v>
      </c>
      <c r="HH90" s="69">
        <v>1</v>
      </c>
      <c r="HI90" s="5">
        <v>0</v>
      </c>
      <c r="HJ90" s="5">
        <v>0</v>
      </c>
      <c r="HK90" s="5">
        <v>1</v>
      </c>
      <c r="HL90" s="5">
        <v>1</v>
      </c>
      <c r="HM90" s="5">
        <v>1</v>
      </c>
      <c r="HN90" s="5">
        <v>0</v>
      </c>
      <c r="HO90" s="5">
        <v>0</v>
      </c>
      <c r="HP90" s="10">
        <v>0</v>
      </c>
      <c r="HQ90" s="11">
        <v>1.2158382631</v>
      </c>
      <c r="HR90" s="20">
        <v>0.79519999999999991</v>
      </c>
      <c r="HS90" s="20">
        <v>10514846000</v>
      </c>
      <c r="HT90" s="20">
        <v>7721362000</v>
      </c>
      <c r="HU90" s="11">
        <v>0.34900963450639205</v>
      </c>
      <c r="HV90" s="20">
        <v>23.076054000249648</v>
      </c>
      <c r="HW90" s="20">
        <v>22.767256610292524</v>
      </c>
      <c r="HX90" s="20">
        <v>1.9444155486217498E-2</v>
      </c>
      <c r="HY90" s="20">
        <v>1.7047295603672505E-2</v>
      </c>
      <c r="HZ90" s="20">
        <v>23.425934650990605</v>
      </c>
    </row>
    <row r="91" spans="1:234">
      <c r="A91" s="13">
        <v>2014</v>
      </c>
      <c r="B91" s="2">
        <v>358</v>
      </c>
      <c r="C91" s="3" t="s">
        <v>321</v>
      </c>
      <c r="D91" s="5">
        <v>89637490000145</v>
      </c>
      <c r="E91" s="5" t="s">
        <v>322</v>
      </c>
      <c r="F91" s="5" t="s">
        <v>305</v>
      </c>
      <c r="G91" s="5" t="s">
        <v>306</v>
      </c>
      <c r="H91" s="5" t="s">
        <v>239</v>
      </c>
      <c r="I91" s="5" t="s">
        <v>307</v>
      </c>
      <c r="J91" s="5" t="s">
        <v>229</v>
      </c>
      <c r="K91" s="5" t="s">
        <v>230</v>
      </c>
      <c r="L91" s="5" t="s">
        <v>323</v>
      </c>
      <c r="M91" s="5" t="s">
        <v>232</v>
      </c>
      <c r="N91" s="2" t="s">
        <v>324</v>
      </c>
      <c r="O91" s="2" t="s">
        <v>234</v>
      </c>
      <c r="P91" s="2">
        <v>0.75900000000000001</v>
      </c>
      <c r="Q91" s="2">
        <v>1.206</v>
      </c>
      <c r="R91" s="9">
        <v>2014</v>
      </c>
      <c r="S91" s="2">
        <v>7899676000</v>
      </c>
      <c r="T91" s="2">
        <v>5245833000</v>
      </c>
      <c r="U91" s="2">
        <v>497604000</v>
      </c>
      <c r="V91" s="2">
        <v>1148676000</v>
      </c>
      <c r="W91" s="2">
        <v>1148676000</v>
      </c>
      <c r="X91" s="2">
        <v>0</v>
      </c>
      <c r="Y91" s="2">
        <v>563709000</v>
      </c>
      <c r="Z91" s="2">
        <v>67857000</v>
      </c>
      <c r="AA91" s="2">
        <v>331968000</v>
      </c>
      <c r="AB91" s="2">
        <v>84066000</v>
      </c>
      <c r="AC91" s="2">
        <v>13274179000</v>
      </c>
      <c r="AD91" s="2">
        <v>4416708000</v>
      </c>
      <c r="AE91" s="2">
        <v>0</v>
      </c>
      <c r="AF91" s="2">
        <v>0</v>
      </c>
      <c r="AG91" s="2">
        <v>0</v>
      </c>
      <c r="AH91" s="2">
        <v>0</v>
      </c>
      <c r="AI91" s="2">
        <v>494747000</v>
      </c>
      <c r="AJ91" s="2">
        <v>8351387000</v>
      </c>
      <c r="AK91" s="2">
        <v>11337000</v>
      </c>
      <c r="AL91" s="2">
        <v>11337000</v>
      </c>
      <c r="AM91" s="2">
        <v>0</v>
      </c>
      <c r="AN91" s="2">
        <v>0</v>
      </c>
      <c r="AO91" s="2">
        <v>21173855000</v>
      </c>
      <c r="AP91" s="2">
        <v>2518873000</v>
      </c>
      <c r="AQ91" s="2">
        <v>438864000</v>
      </c>
      <c r="AR91" s="2">
        <v>55137000</v>
      </c>
      <c r="AS91" s="2">
        <v>1754989000</v>
      </c>
      <c r="AT91" s="2">
        <v>1479788000</v>
      </c>
      <c r="AU91" s="2">
        <v>275201000</v>
      </c>
      <c r="AV91" s="2">
        <v>0</v>
      </c>
      <c r="AW91" s="2">
        <v>130004000</v>
      </c>
      <c r="AX91" s="2">
        <v>11596658000</v>
      </c>
      <c r="AY91" s="2">
        <v>9230583000</v>
      </c>
      <c r="AZ91" s="2">
        <v>8160320000</v>
      </c>
      <c r="BA91" s="2">
        <v>1070263000</v>
      </c>
      <c r="BB91" s="2">
        <v>0</v>
      </c>
      <c r="BC91" s="2">
        <v>585610000</v>
      </c>
      <c r="BD91" s="2">
        <v>1699823000</v>
      </c>
      <c r="BE91" s="2">
        <v>7058324000</v>
      </c>
      <c r="BF91" s="2">
        <v>7058324000</v>
      </c>
      <c r="BG91" s="2">
        <v>21173855000</v>
      </c>
      <c r="BH91" s="2">
        <v>4893882000</v>
      </c>
      <c r="BI91" s="2">
        <v>2244377000</v>
      </c>
      <c r="BJ91" s="2">
        <v>1699735000</v>
      </c>
      <c r="BK91" s="2">
        <v>1053623000</v>
      </c>
      <c r="BL91" s="2">
        <v>323293000</v>
      </c>
      <c r="BM91" s="2">
        <v>730330000</v>
      </c>
      <c r="BN91" s="2">
        <v>1555391000</v>
      </c>
      <c r="BO91" s="2">
        <v>0</v>
      </c>
      <c r="BP91" s="2">
        <v>-2909308000</v>
      </c>
      <c r="BQ91" s="2">
        <v>3869878000</v>
      </c>
      <c r="BR91" s="2">
        <v>951965000</v>
      </c>
      <c r="BS91" s="2">
        <v>2515961000</v>
      </c>
      <c r="BT91" s="2">
        <v>0.15773945787999999</v>
      </c>
      <c r="BU91" s="2">
        <v>1.5413578677999999</v>
      </c>
      <c r="BV91" s="2">
        <v>5242135</v>
      </c>
      <c r="BW91" s="2">
        <v>10985572</v>
      </c>
      <c r="BX91" s="2">
        <v>51.9</v>
      </c>
      <c r="BY91" s="2">
        <v>155.6</v>
      </c>
      <c r="BZ91" s="2">
        <v>66.7</v>
      </c>
      <c r="CA91" s="2">
        <v>200</v>
      </c>
      <c r="CB91" s="2">
        <v>2651700</v>
      </c>
      <c r="CC91" s="2">
        <v>951965</v>
      </c>
      <c r="CD91" s="2">
        <v>13915750.827203</v>
      </c>
      <c r="CE91" s="2">
        <v>13.557521981000001</v>
      </c>
      <c r="CF91" s="2">
        <v>4579289.5650000004</v>
      </c>
      <c r="CG91" s="2">
        <v>4729789.5650000004</v>
      </c>
      <c r="CH91" s="2">
        <v>6779564000</v>
      </c>
      <c r="CI91" s="2">
        <v>3073528000</v>
      </c>
      <c r="CJ91" s="2">
        <v>2515961000</v>
      </c>
      <c r="CK91" s="2">
        <v>739360000</v>
      </c>
      <c r="CL91" s="2">
        <v>630013000</v>
      </c>
      <c r="CM91" s="4">
        <v>2.9978763022557867E-2</v>
      </c>
      <c r="CN91" s="4">
        <v>6.7026392848659234E-11</v>
      </c>
      <c r="CO91" s="2">
        <v>294545000</v>
      </c>
      <c r="CP91" s="2">
        <v>1.9742288881608332E-2</v>
      </c>
      <c r="CQ91" s="2">
        <v>3522000</v>
      </c>
      <c r="CR91" s="2">
        <v>1.9506221925995354E-2</v>
      </c>
      <c r="CS91" s="2">
        <v>0.55976334589318566</v>
      </c>
      <c r="CT91" s="2">
        <v>435667000</v>
      </c>
      <c r="CU91" s="2">
        <v>678076000</v>
      </c>
      <c r="CV91" s="2">
        <v>2717362000</v>
      </c>
      <c r="CW91" s="2">
        <v>3522000</v>
      </c>
      <c r="CX91" s="2">
        <v>93480000</v>
      </c>
      <c r="CY91" s="2">
        <v>-6370000</v>
      </c>
      <c r="CZ91" s="2">
        <v>26224000</v>
      </c>
      <c r="DA91" s="2">
        <v>-2247000</v>
      </c>
      <c r="DB91" s="5">
        <v>23.776033002822992</v>
      </c>
      <c r="DC91" s="5">
        <v>22.311251690519693</v>
      </c>
      <c r="DD91" s="5">
        <v>16.448531909603798</v>
      </c>
      <c r="DE91" s="5">
        <v>1.9715375529945917E-3</v>
      </c>
      <c r="DF91" s="2">
        <v>0.15773945787999999</v>
      </c>
      <c r="DG91" s="2">
        <v>1.9998417471343055</v>
      </c>
      <c r="DH91" s="2">
        <v>0.66664908208731943</v>
      </c>
      <c r="DI91" s="2">
        <v>1.6429761512789722</v>
      </c>
      <c r="DJ91" s="2">
        <v>0.5476876081374884</v>
      </c>
      <c r="DK91" s="2">
        <v>0.32018562514950633</v>
      </c>
      <c r="DL91" s="2">
        <v>0.96050620515578489</v>
      </c>
      <c r="DM91" s="2">
        <v>0.23112853091702007</v>
      </c>
      <c r="DN91" s="2">
        <v>3.449206580473891E-2</v>
      </c>
      <c r="DO91" s="5">
        <v>4.0468949530344245E-2</v>
      </c>
      <c r="DP91" s="5">
        <v>8.0275178988426996E-2</v>
      </c>
      <c r="DQ91" s="2">
        <v>2.0791348575873406E-2</v>
      </c>
      <c r="DR91" s="2">
        <v>7.0388188461839168E-2</v>
      </c>
      <c r="DS91" s="2">
        <v>0.32084283900249638</v>
      </c>
      <c r="DT91" s="2">
        <v>0.10347073894595941</v>
      </c>
      <c r="DU91" s="2">
        <v>0.11731275044693229</v>
      </c>
      <c r="DV91" s="2">
        <v>0.24081283318816196</v>
      </c>
      <c r="DW91" s="5">
        <v>7.2285361227396192E-2</v>
      </c>
      <c r="DX91" s="5">
        <v>8.1955484507217138E-2</v>
      </c>
      <c r="DY91" s="5">
        <v>1.9398136285263927</v>
      </c>
      <c r="DZ91" s="6">
        <v>2.3118787527902358E-12</v>
      </c>
      <c r="EA91" s="6">
        <v>2.7124877093934168E-12</v>
      </c>
      <c r="EB91" s="6">
        <v>5.3805556828747426E-12</v>
      </c>
      <c r="EC91" s="6">
        <v>1.3935690974999025E-12</v>
      </c>
      <c r="ED91" s="6">
        <v>4.717866371748695E-12</v>
      </c>
      <c r="EE91" s="13">
        <v>379726000</v>
      </c>
      <c r="EF91" s="13">
        <v>298350000</v>
      </c>
      <c r="EG91" s="13">
        <v>0</v>
      </c>
      <c r="EH91" s="13">
        <v>2649505000</v>
      </c>
      <c r="EI91" s="5">
        <v>12.75</v>
      </c>
      <c r="EJ91" s="5">
        <v>14835197.030000001</v>
      </c>
      <c r="EK91" s="5">
        <v>11873859.4</v>
      </c>
      <c r="EL91" s="5">
        <v>596713.43000000005</v>
      </c>
      <c r="EM91" s="5">
        <v>0</v>
      </c>
      <c r="EN91" s="5">
        <v>2364624.2000000002</v>
      </c>
      <c r="EO91" s="5">
        <v>0</v>
      </c>
      <c r="EP91" s="5">
        <v>0</v>
      </c>
      <c r="EQ91" s="5">
        <v>0</v>
      </c>
      <c r="ER91" s="5">
        <v>0</v>
      </c>
      <c r="ES91" s="5">
        <v>0</v>
      </c>
      <c r="ET91" s="5">
        <v>0</v>
      </c>
      <c r="EU91" s="5">
        <v>0</v>
      </c>
      <c r="EV91" s="5">
        <v>0</v>
      </c>
      <c r="EW91" s="5">
        <v>14835197.030000001</v>
      </c>
      <c r="EX91" s="5">
        <v>6</v>
      </c>
      <c r="EY91" s="5">
        <v>10269256.529999999</v>
      </c>
      <c r="EZ91" s="5">
        <v>7614885.0099999998</v>
      </c>
      <c r="FA91" s="5">
        <v>1142459.18</v>
      </c>
      <c r="FB91" s="5">
        <v>0</v>
      </c>
      <c r="FC91" s="5">
        <v>1511912.34</v>
      </c>
      <c r="FD91" s="5">
        <v>12056134.58</v>
      </c>
      <c r="FE91" s="5">
        <v>10154970</v>
      </c>
      <c r="FF91" s="5">
        <v>0</v>
      </c>
      <c r="FG91" s="5">
        <v>0</v>
      </c>
      <c r="FH91" s="5">
        <v>1901164.58</v>
      </c>
      <c r="FI91" s="5">
        <v>0</v>
      </c>
      <c r="FJ91" s="5">
        <v>0</v>
      </c>
      <c r="FK91" s="5">
        <v>3276434.18</v>
      </c>
      <c r="FL91" s="5">
        <v>25601825.289999999</v>
      </c>
      <c r="FM91" s="5">
        <v>5</v>
      </c>
      <c r="FN91" s="5">
        <v>1827519.65</v>
      </c>
      <c r="FO91" s="5">
        <v>1405428</v>
      </c>
      <c r="FP91" s="5">
        <v>89900.05</v>
      </c>
      <c r="FQ91" s="5">
        <v>0</v>
      </c>
      <c r="FR91" s="5">
        <v>332191.59999999998</v>
      </c>
      <c r="FS91" s="5">
        <v>0</v>
      </c>
      <c r="FT91" s="5">
        <v>0</v>
      </c>
      <c r="FU91" s="5">
        <v>0</v>
      </c>
      <c r="FV91" s="5">
        <v>0</v>
      </c>
      <c r="FW91" s="5">
        <v>0</v>
      </c>
      <c r="FX91" s="5">
        <v>0</v>
      </c>
      <c r="FY91" s="5">
        <v>0</v>
      </c>
      <c r="FZ91" s="5">
        <v>0</v>
      </c>
      <c r="GA91" s="5">
        <v>1827519.65</v>
      </c>
      <c r="GB91" s="5">
        <v>41</v>
      </c>
      <c r="GC91" s="5">
        <v>26</v>
      </c>
      <c r="GD91" s="5">
        <v>5</v>
      </c>
      <c r="GE91" s="5">
        <v>10</v>
      </c>
      <c r="GF91" s="5">
        <v>6</v>
      </c>
      <c r="GG91" s="5">
        <v>4</v>
      </c>
      <c r="GH91" s="5">
        <v>0</v>
      </c>
      <c r="GI91" s="5">
        <v>2</v>
      </c>
      <c r="GJ91" s="5">
        <v>0</v>
      </c>
      <c r="GK91" s="5">
        <v>0</v>
      </c>
      <c r="GL91" s="5">
        <v>0</v>
      </c>
      <c r="GM91" s="5">
        <v>0</v>
      </c>
      <c r="GN91" s="5">
        <v>33</v>
      </c>
      <c r="GO91" s="5">
        <v>22</v>
      </c>
      <c r="GP91" s="5">
        <v>5</v>
      </c>
      <c r="GQ91" s="5">
        <v>6</v>
      </c>
      <c r="GR91" s="5">
        <v>1</v>
      </c>
      <c r="GS91" s="5">
        <v>0</v>
      </c>
      <c r="GT91" s="5">
        <v>1</v>
      </c>
      <c r="GU91" s="5">
        <v>0</v>
      </c>
      <c r="GV91" s="5">
        <v>37</v>
      </c>
      <c r="GW91" s="5">
        <v>22</v>
      </c>
      <c r="GX91" s="5">
        <v>5</v>
      </c>
      <c r="GY91" s="5">
        <v>10</v>
      </c>
      <c r="GZ91" s="5">
        <v>9</v>
      </c>
      <c r="HA91" s="5">
        <v>4</v>
      </c>
      <c r="HB91" s="5">
        <v>2</v>
      </c>
      <c r="HC91" s="5">
        <v>3</v>
      </c>
      <c r="HD91" s="5">
        <v>4</v>
      </c>
      <c r="HE91" s="5">
        <v>1</v>
      </c>
      <c r="HF91" s="5">
        <v>1</v>
      </c>
      <c r="HG91" s="5">
        <v>2</v>
      </c>
      <c r="HH91" s="69">
        <v>1</v>
      </c>
      <c r="HI91" s="5">
        <v>0</v>
      </c>
      <c r="HJ91" s="5">
        <v>0</v>
      </c>
      <c r="HK91" s="5">
        <v>1</v>
      </c>
      <c r="HL91" s="5">
        <v>1</v>
      </c>
      <c r="HM91" s="5">
        <v>1</v>
      </c>
      <c r="HN91" s="5">
        <v>0</v>
      </c>
      <c r="HO91" s="5">
        <v>0</v>
      </c>
      <c r="HP91" s="13">
        <v>0</v>
      </c>
      <c r="HQ91" s="71">
        <v>1.5413578677999999</v>
      </c>
      <c r="HR91" s="20">
        <v>0.65780000000000005</v>
      </c>
      <c r="HS91" s="72">
        <v>13915751000</v>
      </c>
      <c r="HT91" s="72">
        <v>9541552600</v>
      </c>
      <c r="HU91" s="71">
        <v>0.32084283900249638</v>
      </c>
      <c r="HV91" s="72">
        <v>23.356287201003301</v>
      </c>
      <c r="HW91" s="72">
        <v>22.978922055496096</v>
      </c>
      <c r="HX91" s="72">
        <v>3.449206580473891E-2</v>
      </c>
      <c r="HY91" s="72">
        <v>1.6635247021064153E-2</v>
      </c>
      <c r="HZ91" s="72">
        <v>23.776033002822992</v>
      </c>
    </row>
    <row r="92" spans="1:234">
      <c r="A92" s="13">
        <v>2015</v>
      </c>
      <c r="B92" s="2">
        <v>358</v>
      </c>
      <c r="C92" s="3" t="s">
        <v>321</v>
      </c>
      <c r="D92" s="5">
        <v>89637490000145</v>
      </c>
      <c r="E92" s="5" t="s">
        <v>322</v>
      </c>
      <c r="F92" s="5" t="s">
        <v>305</v>
      </c>
      <c r="G92" s="5" t="s">
        <v>306</v>
      </c>
      <c r="H92" s="5" t="s">
        <v>239</v>
      </c>
      <c r="I92" s="5" t="s">
        <v>307</v>
      </c>
      <c r="J92" s="5" t="s">
        <v>229</v>
      </c>
      <c r="K92" s="5" t="s">
        <v>230</v>
      </c>
      <c r="L92" s="5" t="s">
        <v>323</v>
      </c>
      <c r="M92" s="5" t="s">
        <v>232</v>
      </c>
      <c r="N92" s="2" t="s">
        <v>324</v>
      </c>
      <c r="O92" s="2" t="s">
        <v>234</v>
      </c>
      <c r="P92" s="2">
        <v>0.75900000000000001</v>
      </c>
      <c r="Q92" s="2">
        <v>1.206</v>
      </c>
      <c r="R92" s="9">
        <v>2015</v>
      </c>
      <c r="S92" s="2">
        <v>8675744000</v>
      </c>
      <c r="T92" s="2">
        <v>5053723000</v>
      </c>
      <c r="U92" s="2">
        <v>557143000</v>
      </c>
      <c r="V92" s="2">
        <v>1501099000</v>
      </c>
      <c r="W92" s="2">
        <v>1501099000</v>
      </c>
      <c r="X92" s="2">
        <v>0</v>
      </c>
      <c r="Y92" s="2">
        <v>701126000</v>
      </c>
      <c r="Z92" s="2">
        <v>137417000</v>
      </c>
      <c r="AA92" s="2">
        <v>736501000</v>
      </c>
      <c r="AB92" s="2">
        <v>115348000</v>
      </c>
      <c r="AC92" s="2">
        <v>17592436000</v>
      </c>
      <c r="AD92" s="2">
        <v>5063238000</v>
      </c>
      <c r="AE92" s="2">
        <v>0</v>
      </c>
      <c r="AF92" s="2">
        <v>0</v>
      </c>
      <c r="AG92" s="2">
        <v>0</v>
      </c>
      <c r="AH92" s="2">
        <v>0</v>
      </c>
      <c r="AI92" s="2">
        <v>507275000</v>
      </c>
      <c r="AJ92" s="2">
        <v>12009146000</v>
      </c>
      <c r="AK92" s="2">
        <v>12777000</v>
      </c>
      <c r="AL92" s="2">
        <v>12777000</v>
      </c>
      <c r="AM92" s="2">
        <v>0</v>
      </c>
      <c r="AN92" s="2">
        <v>0</v>
      </c>
      <c r="AO92" s="2">
        <v>26268180000</v>
      </c>
      <c r="AP92" s="2">
        <v>3162295000</v>
      </c>
      <c r="AQ92" s="2">
        <v>702199000</v>
      </c>
      <c r="AR92" s="2">
        <v>45400000</v>
      </c>
      <c r="AS92" s="2">
        <v>2046116000</v>
      </c>
      <c r="AT92" s="2">
        <v>1716306000</v>
      </c>
      <c r="AU92" s="2">
        <v>329810000</v>
      </c>
      <c r="AV92" s="2">
        <v>0</v>
      </c>
      <c r="AW92" s="2">
        <v>173231000</v>
      </c>
      <c r="AX92" s="2">
        <v>17753545000</v>
      </c>
      <c r="AY92" s="2">
        <v>15975614000</v>
      </c>
      <c r="AZ92" s="2">
        <v>14834935000</v>
      </c>
      <c r="BA92" s="2">
        <v>1140679000</v>
      </c>
      <c r="BB92" s="2">
        <v>0</v>
      </c>
      <c r="BC92" s="2">
        <v>757866000</v>
      </c>
      <c r="BD92" s="2">
        <v>954269000</v>
      </c>
      <c r="BE92" s="2">
        <v>5352340000</v>
      </c>
      <c r="BF92" s="2">
        <v>5352340000</v>
      </c>
      <c r="BG92" s="2">
        <v>26268180000</v>
      </c>
      <c r="BH92" s="2">
        <v>5687589000</v>
      </c>
      <c r="BI92" s="2">
        <v>2242200000</v>
      </c>
      <c r="BJ92" s="2">
        <v>1491822000</v>
      </c>
      <c r="BK92" s="2">
        <v>-1947808000</v>
      </c>
      <c r="BL92" s="2">
        <v>-694611000</v>
      </c>
      <c r="BM92" s="2">
        <v>-1253197000</v>
      </c>
      <c r="BN92" s="2">
        <v>1739996000</v>
      </c>
      <c r="BO92" s="2">
        <v>0</v>
      </c>
      <c r="BP92" s="2">
        <v>-4595526000</v>
      </c>
      <c r="BQ92" s="2">
        <v>2663420000</v>
      </c>
      <c r="BR92" s="2">
        <v>998727000</v>
      </c>
      <c r="BS92" s="2">
        <v>-192110000</v>
      </c>
      <c r="BT92" s="2">
        <v>-0.27365720306000002</v>
      </c>
      <c r="BU92" s="2">
        <v>1.1692173906000001</v>
      </c>
      <c r="BV92" s="2">
        <v>12410864</v>
      </c>
      <c r="BW92" s="2">
        <v>18021730</v>
      </c>
      <c r="BX92" s="2">
        <v>68.599999999999994</v>
      </c>
      <c r="BY92" s="2">
        <v>336.7</v>
      </c>
      <c r="BZ92" s="2">
        <v>79.599999999999994</v>
      </c>
      <c r="CA92" s="2">
        <v>390.8</v>
      </c>
      <c r="CB92" s="2">
        <v>2490549</v>
      </c>
      <c r="CC92" s="2">
        <v>998727</v>
      </c>
      <c r="CD92" s="2">
        <v>25968329.435375001</v>
      </c>
      <c r="CE92" s="2">
        <v>22.241443674999999</v>
      </c>
      <c r="CF92" s="2">
        <v>4577711.59</v>
      </c>
      <c r="CG92" s="2">
        <v>4732629.09</v>
      </c>
      <c r="CH92" s="2">
        <v>12941222000</v>
      </c>
      <c r="CI92" s="2">
        <v>776068000</v>
      </c>
      <c r="CJ92" s="2">
        <v>-192110000</v>
      </c>
      <c r="CK92" s="2">
        <v>643422000</v>
      </c>
      <c r="CL92" s="2">
        <v>291127000</v>
      </c>
      <c r="CM92" s="4">
        <v>2.9039788597777779E-2</v>
      </c>
      <c r="CN92" s="4">
        <v>4.7228055543027002E-11</v>
      </c>
      <c r="CO92" s="2">
        <v>793707000</v>
      </c>
      <c r="CP92" s="2">
        <v>3.748523828088933E-2</v>
      </c>
      <c r="CQ92" s="2">
        <v>352423000</v>
      </c>
      <c r="CR92" s="2">
        <v>2.0840985262249128E-2</v>
      </c>
      <c r="CS92" s="2">
        <v>0.56716861431232057</v>
      </c>
      <c r="CT92" s="2">
        <v>294545000</v>
      </c>
      <c r="CU92" s="2">
        <v>766915000</v>
      </c>
      <c r="CV92" s="2">
        <v>3582806000</v>
      </c>
      <c r="CW92" s="2">
        <v>352423000</v>
      </c>
      <c r="CX92" s="2">
        <v>263335000</v>
      </c>
      <c r="CY92" s="2">
        <v>-9737000</v>
      </c>
      <c r="CZ92" s="2">
        <v>31282000</v>
      </c>
      <c r="DA92" s="2">
        <v>248050000</v>
      </c>
      <c r="DB92" s="5">
        <v>23.991624157695696</v>
      </c>
      <c r="DC92" s="5">
        <v>22.461552269452696</v>
      </c>
      <c r="DD92" s="5">
        <v>17.072388254861178</v>
      </c>
      <c r="DE92" s="5">
        <v>4.8517712692719445E-3</v>
      </c>
      <c r="DF92" s="2">
        <v>-0.27365720306000002</v>
      </c>
      <c r="DG92" s="2">
        <v>3.9077936005560185</v>
      </c>
      <c r="DH92" s="2">
        <v>0.79624244999082538</v>
      </c>
      <c r="DI92" s="2">
        <v>3.3169688397971728</v>
      </c>
      <c r="DJ92" s="2">
        <v>0.67585744425384631</v>
      </c>
      <c r="DK92" s="2">
        <v>0.49265773266362572</v>
      </c>
      <c r="DL92" s="2">
        <v>2.4178624676309801</v>
      </c>
      <c r="DM92" s="2">
        <v>0.21652010150684212</v>
      </c>
      <c r="DN92" s="2">
        <v>-4.7707797038089431E-2</v>
      </c>
      <c r="DO92" s="5">
        <v>-5.2830659561715683E-2</v>
      </c>
      <c r="DP92" s="5">
        <v>5.6791981781760287E-2</v>
      </c>
      <c r="DQ92" s="2">
        <v>-7.551063682371599E-2</v>
      </c>
      <c r="DR92" s="2">
        <v>-0.38936012131145931</v>
      </c>
      <c r="DS92" s="2">
        <v>0.49364631769065748</v>
      </c>
      <c r="DT92" s="2">
        <v>-0.23414002100016068</v>
      </c>
      <c r="DU92" s="2">
        <v>-0.20195486720130365</v>
      </c>
      <c r="DV92" s="2">
        <v>0.27872332475141715</v>
      </c>
      <c r="DW92" s="5">
        <v>-4.8844710911489182E-2</v>
      </c>
      <c r="DX92" s="5">
        <v>-4.2130461351624703E-2</v>
      </c>
      <c r="DY92" s="5">
        <v>1.860449304617475</v>
      </c>
      <c r="DZ92" s="6">
        <v>-2.2531464883503469E-12</v>
      </c>
      <c r="EA92" s="6">
        <v>-2.4950893241554587E-12</v>
      </c>
      <c r="EB92" s="6">
        <v>2.6821748699875525E-12</v>
      </c>
      <c r="EC92" s="6">
        <v>-3.5662205499997989E-12</v>
      </c>
      <c r="ED92" s="6">
        <v>-1.8388721435537333E-11</v>
      </c>
      <c r="EE92" s="13">
        <v>428902000</v>
      </c>
      <c r="EF92" s="13">
        <v>338013000</v>
      </c>
      <c r="EG92" s="13">
        <v>0</v>
      </c>
      <c r="EH92" s="13">
        <v>3445389000</v>
      </c>
      <c r="EI92" s="5">
        <v>12.92</v>
      </c>
      <c r="EJ92" s="5">
        <v>14990128.960000001</v>
      </c>
      <c r="EK92" s="5">
        <v>11965681</v>
      </c>
      <c r="EL92" s="5">
        <v>631311.76</v>
      </c>
      <c r="EM92" s="5">
        <v>0</v>
      </c>
      <c r="EN92" s="5">
        <v>2393136.2000000002</v>
      </c>
      <c r="EO92" s="5">
        <v>0</v>
      </c>
      <c r="EP92" s="5">
        <v>0</v>
      </c>
      <c r="EQ92" s="5">
        <v>0</v>
      </c>
      <c r="ER92" s="5">
        <v>0</v>
      </c>
      <c r="ES92" s="5">
        <v>0</v>
      </c>
      <c r="ET92" s="5">
        <v>0</v>
      </c>
      <c r="EU92" s="5">
        <v>0</v>
      </c>
      <c r="EV92" s="5">
        <v>0</v>
      </c>
      <c r="EW92" s="5">
        <v>14990128.960000001</v>
      </c>
      <c r="EX92" s="5">
        <v>5.67</v>
      </c>
      <c r="EY92" s="5">
        <v>13947391.369999999</v>
      </c>
      <c r="EZ92" s="5">
        <v>10622066.67</v>
      </c>
      <c r="FA92" s="5">
        <v>1200911.3700000001</v>
      </c>
      <c r="FB92" s="5">
        <v>0</v>
      </c>
      <c r="FC92" s="5">
        <v>2124413.33</v>
      </c>
      <c r="FD92" s="5">
        <v>10865688.83</v>
      </c>
      <c r="FE92" s="5">
        <v>9054740.6899999995</v>
      </c>
      <c r="FF92" s="5">
        <v>0</v>
      </c>
      <c r="FG92" s="5">
        <v>0</v>
      </c>
      <c r="FH92" s="5">
        <v>1810948.14</v>
      </c>
      <c r="FI92" s="5">
        <v>0</v>
      </c>
      <c r="FJ92" s="5">
        <v>0</v>
      </c>
      <c r="FK92" s="5">
        <v>4214137.88</v>
      </c>
      <c r="FL92" s="5">
        <v>29027218.079999998</v>
      </c>
      <c r="FM92" s="5">
        <v>5</v>
      </c>
      <c r="FN92" s="5">
        <v>2077038.5099999998</v>
      </c>
      <c r="FO92" s="5">
        <v>1660958</v>
      </c>
      <c r="FP92" s="5">
        <v>83888.91</v>
      </c>
      <c r="FQ92" s="5">
        <v>0</v>
      </c>
      <c r="FR92" s="5">
        <v>332191.59999999998</v>
      </c>
      <c r="FS92" s="5">
        <v>0</v>
      </c>
      <c r="FT92" s="5">
        <v>0</v>
      </c>
      <c r="FU92" s="5">
        <v>0</v>
      </c>
      <c r="FV92" s="5">
        <v>0</v>
      </c>
      <c r="FW92" s="5">
        <v>0</v>
      </c>
      <c r="FX92" s="5">
        <v>0</v>
      </c>
      <c r="FY92" s="5">
        <v>0</v>
      </c>
      <c r="FZ92" s="5">
        <v>0</v>
      </c>
      <c r="GA92" s="5">
        <v>2077038.5099999998</v>
      </c>
      <c r="GB92" s="5">
        <v>42</v>
      </c>
      <c r="GC92" s="5">
        <v>26</v>
      </c>
      <c r="GD92" s="5">
        <v>6</v>
      </c>
      <c r="GE92" s="5">
        <v>10</v>
      </c>
      <c r="GF92" s="5">
        <v>6</v>
      </c>
      <c r="GG92" s="5">
        <v>5</v>
      </c>
      <c r="GH92" s="5">
        <v>0</v>
      </c>
      <c r="GI92" s="5">
        <v>1</v>
      </c>
      <c r="GJ92" s="5">
        <v>0</v>
      </c>
      <c r="GK92" s="5">
        <v>0</v>
      </c>
      <c r="GL92" s="5">
        <v>0</v>
      </c>
      <c r="GM92" s="5">
        <v>0</v>
      </c>
      <c r="GN92" s="5">
        <v>35</v>
      </c>
      <c r="GO92" s="5">
        <v>22</v>
      </c>
      <c r="GP92" s="5">
        <v>6</v>
      </c>
      <c r="GQ92" s="5">
        <v>7</v>
      </c>
      <c r="GR92" s="5">
        <v>1</v>
      </c>
      <c r="GS92" s="5">
        <v>0</v>
      </c>
      <c r="GT92" s="5">
        <v>1</v>
      </c>
      <c r="GU92" s="5">
        <v>0</v>
      </c>
      <c r="GV92" s="5">
        <v>38</v>
      </c>
      <c r="GW92" s="5">
        <v>22</v>
      </c>
      <c r="GX92" s="5">
        <v>6</v>
      </c>
      <c r="GY92" s="5">
        <v>10</v>
      </c>
      <c r="GZ92" s="5">
        <v>10</v>
      </c>
      <c r="HA92" s="5">
        <v>6</v>
      </c>
      <c r="HB92" s="5">
        <v>2</v>
      </c>
      <c r="HC92" s="5">
        <v>2</v>
      </c>
      <c r="HD92" s="5">
        <v>3</v>
      </c>
      <c r="HE92" s="5">
        <v>1</v>
      </c>
      <c r="HF92" s="5">
        <v>1</v>
      </c>
      <c r="HG92" s="5">
        <v>1</v>
      </c>
      <c r="HH92" s="69">
        <v>1</v>
      </c>
      <c r="HI92" s="5">
        <v>0</v>
      </c>
      <c r="HJ92" s="5">
        <v>0</v>
      </c>
      <c r="HK92" s="5">
        <v>1</v>
      </c>
      <c r="HL92" s="5">
        <v>1</v>
      </c>
      <c r="HM92" s="5">
        <v>1</v>
      </c>
      <c r="HN92" s="5">
        <v>0</v>
      </c>
      <c r="HO92" s="5">
        <v>0</v>
      </c>
      <c r="HP92" s="13">
        <v>0</v>
      </c>
      <c r="HQ92" s="71">
        <v>1.1692173906000001</v>
      </c>
      <c r="HR92" s="20">
        <v>0.62130000000000007</v>
      </c>
      <c r="HS92" s="72">
        <v>25968329000</v>
      </c>
      <c r="HT92" s="72">
        <v>13671171200</v>
      </c>
      <c r="HU92" s="71">
        <v>0.49364631769065748</v>
      </c>
      <c r="HV92" s="72">
        <v>23.9801435170777</v>
      </c>
      <c r="HW92" s="72">
        <v>23.33855516067646</v>
      </c>
      <c r="HX92" s="72">
        <v>-4.7707797038089431E-2</v>
      </c>
      <c r="HY92" s="72">
        <v>3.8085488076763596E-2</v>
      </c>
      <c r="HZ92" s="72">
        <v>23.991624157695696</v>
      </c>
    </row>
    <row r="93" spans="1:234">
      <c r="A93" s="13">
        <v>2016</v>
      </c>
      <c r="B93" s="2">
        <v>358</v>
      </c>
      <c r="C93" s="3" t="s">
        <v>321</v>
      </c>
      <c r="D93" s="5">
        <v>89637490000145</v>
      </c>
      <c r="E93" s="5" t="s">
        <v>322</v>
      </c>
      <c r="F93" s="5" t="s">
        <v>305</v>
      </c>
      <c r="G93" s="5" t="s">
        <v>306</v>
      </c>
      <c r="H93" s="5" t="s">
        <v>239</v>
      </c>
      <c r="I93" s="5" t="s">
        <v>307</v>
      </c>
      <c r="J93" s="5" t="s">
        <v>229</v>
      </c>
      <c r="K93" s="5" t="s">
        <v>230</v>
      </c>
      <c r="L93" s="5" t="s">
        <v>323</v>
      </c>
      <c r="M93" s="5" t="s">
        <v>232</v>
      </c>
      <c r="N93" s="2" t="s">
        <v>324</v>
      </c>
      <c r="O93" s="2" t="s">
        <v>234</v>
      </c>
      <c r="P93" s="2">
        <v>0.75900000000000001</v>
      </c>
      <c r="Q93" s="2">
        <v>1.206</v>
      </c>
      <c r="R93" s="9">
        <v>2016</v>
      </c>
      <c r="S93" s="2">
        <v>9960035000</v>
      </c>
      <c r="T93" s="2">
        <v>5872720000</v>
      </c>
      <c r="U93" s="2">
        <v>591303000</v>
      </c>
      <c r="V93" s="2">
        <v>1625380000</v>
      </c>
      <c r="W93" s="2">
        <v>1625380000</v>
      </c>
      <c r="X93" s="2">
        <v>0</v>
      </c>
      <c r="Y93" s="2">
        <v>876915000</v>
      </c>
      <c r="Z93" s="2">
        <v>175789000</v>
      </c>
      <c r="AA93" s="2">
        <v>803355000</v>
      </c>
      <c r="AB93" s="2">
        <v>190362000</v>
      </c>
      <c r="AC93" s="2">
        <v>19353694000</v>
      </c>
      <c r="AD93" s="2">
        <v>5682678000</v>
      </c>
      <c r="AE93" s="2">
        <v>0</v>
      </c>
      <c r="AF93" s="2">
        <v>0</v>
      </c>
      <c r="AG93" s="2">
        <v>0</v>
      </c>
      <c r="AH93" s="2">
        <v>0</v>
      </c>
      <c r="AI93" s="2">
        <v>555345000</v>
      </c>
      <c r="AJ93" s="2">
        <v>12995407000</v>
      </c>
      <c r="AK93" s="2">
        <v>120264000</v>
      </c>
      <c r="AL93" s="2">
        <v>120264000</v>
      </c>
      <c r="AM93" s="2">
        <v>0</v>
      </c>
      <c r="AN93" s="2">
        <v>0</v>
      </c>
      <c r="AO93" s="2">
        <v>29313729000</v>
      </c>
      <c r="AP93" s="2">
        <v>4143664000</v>
      </c>
      <c r="AQ93" s="2">
        <v>634856000</v>
      </c>
      <c r="AR93" s="2">
        <v>53643000</v>
      </c>
      <c r="AS93" s="2">
        <v>2838109000</v>
      </c>
      <c r="AT93" s="2">
        <v>2593029000</v>
      </c>
      <c r="AU93" s="2">
        <v>245080000</v>
      </c>
      <c r="AV93" s="2">
        <v>0</v>
      </c>
      <c r="AW93" s="2">
        <v>359344000</v>
      </c>
      <c r="AX93" s="2">
        <v>18069729000</v>
      </c>
      <c r="AY93" s="2">
        <v>15630438000</v>
      </c>
      <c r="AZ93" s="2">
        <v>14765982000</v>
      </c>
      <c r="BA93" s="2">
        <v>864456000</v>
      </c>
      <c r="BB93" s="2">
        <v>0</v>
      </c>
      <c r="BC93" s="2">
        <v>891942000</v>
      </c>
      <c r="BD93" s="2">
        <v>1476866000</v>
      </c>
      <c r="BE93" s="2">
        <v>7100336000</v>
      </c>
      <c r="BF93" s="2">
        <v>7100336000</v>
      </c>
      <c r="BG93" s="2">
        <v>29313729000</v>
      </c>
      <c r="BH93" s="2">
        <v>7090798000</v>
      </c>
      <c r="BI93" s="2">
        <v>2396686000</v>
      </c>
      <c r="BJ93" s="2">
        <v>1398146000</v>
      </c>
      <c r="BK93" s="2">
        <v>3214935000</v>
      </c>
      <c r="BL93" s="2">
        <v>732989000</v>
      </c>
      <c r="BM93" s="2">
        <v>2481946000</v>
      </c>
      <c r="BN93" s="2">
        <v>1202849000</v>
      </c>
      <c r="BO93" s="2">
        <v>0</v>
      </c>
      <c r="BP93" s="2">
        <v>-2648153000</v>
      </c>
      <c r="BQ93" s="2">
        <v>2264301000</v>
      </c>
      <c r="BR93" s="2">
        <v>1423112000</v>
      </c>
      <c r="BS93" s="2">
        <v>818997000</v>
      </c>
      <c r="BT93" s="2">
        <v>0.54198209204000003</v>
      </c>
      <c r="BU93" s="2">
        <v>1.5525146668000001</v>
      </c>
      <c r="BV93" s="2">
        <v>12004524</v>
      </c>
      <c r="BW93" s="2">
        <v>18468547</v>
      </c>
      <c r="BX93" s="2">
        <v>63</v>
      </c>
      <c r="BY93" s="2">
        <v>260.10000000000002</v>
      </c>
      <c r="BZ93" s="2">
        <v>75.8</v>
      </c>
      <c r="CA93" s="2">
        <v>312.8</v>
      </c>
      <c r="CB93" s="2">
        <v>2821258</v>
      </c>
      <c r="CC93" s="2">
        <v>1423112</v>
      </c>
      <c r="CD93" s="2">
        <v>18867916.014125001</v>
      </c>
      <c r="CE93" s="2">
        <v>17.285373082</v>
      </c>
      <c r="CF93" s="2">
        <v>4573442.1399999997</v>
      </c>
      <c r="CG93" s="2">
        <v>4733181.1399999997</v>
      </c>
      <c r="CH93" s="2">
        <v>13130273000</v>
      </c>
      <c r="CI93" s="2">
        <v>1284291000</v>
      </c>
      <c r="CJ93" s="2">
        <v>818997000</v>
      </c>
      <c r="CK93" s="2">
        <v>981369000</v>
      </c>
      <c r="CL93" s="2">
        <v>791993000</v>
      </c>
      <c r="CM93" s="4">
        <v>1.0449710943049728E-2</v>
      </c>
      <c r="CN93" s="4">
        <v>3.8068872681700829E-11</v>
      </c>
      <c r="CO93" s="2">
        <v>1403209000</v>
      </c>
      <c r="CP93" s="2">
        <v>5.3418584766816733E-2</v>
      </c>
      <c r="CQ93" s="2">
        <v>124281000</v>
      </c>
      <c r="CR93" s="2">
        <v>4.8687347201062277E-2</v>
      </c>
      <c r="CS93" s="2">
        <v>0.4947204945298837</v>
      </c>
      <c r="CT93" s="2">
        <v>793707000</v>
      </c>
      <c r="CU93" s="2">
        <v>1052568000</v>
      </c>
      <c r="CV93" s="2">
        <v>4869901000</v>
      </c>
      <c r="CW93" s="2">
        <v>124281000</v>
      </c>
      <c r="CX93" s="2">
        <v>-67343000</v>
      </c>
      <c r="CY93" s="2">
        <v>8243000</v>
      </c>
      <c r="CZ93" s="2">
        <v>75014000</v>
      </c>
      <c r="DA93" s="2">
        <v>450670000</v>
      </c>
      <c r="DB93" s="5">
        <v>24.101321809779307</v>
      </c>
      <c r="DC93" s="5">
        <v>22.682063724048241</v>
      </c>
      <c r="DD93" s="5">
        <v>16.752973472142813</v>
      </c>
      <c r="DE93" s="5">
        <v>2.657327204532997E-3</v>
      </c>
      <c r="DF93" s="2">
        <v>0.54198209204000003</v>
      </c>
      <c r="DG93" s="2">
        <v>3.1284988485051977</v>
      </c>
      <c r="DH93" s="2">
        <v>0.75778120893455758</v>
      </c>
      <c r="DI93" s="2">
        <v>2.5449118182576149</v>
      </c>
      <c r="DJ93" s="2">
        <v>0.61642546398651632</v>
      </c>
      <c r="DK93" s="2">
        <v>0.44792230289090823</v>
      </c>
      <c r="DL93" s="2">
        <v>1.849246711704911</v>
      </c>
      <c r="DM93" s="2">
        <v>0.24189341451577179</v>
      </c>
      <c r="DN93" s="2">
        <v>8.4668381835692072E-2</v>
      </c>
      <c r="DO93" s="5">
        <v>8.9307691824690658E-2</v>
      </c>
      <c r="DP93" s="5">
        <v>4.7695944790920319E-2</v>
      </c>
      <c r="DQ93" s="2">
        <v>0.12741957872367585</v>
      </c>
      <c r="DR93" s="2">
        <v>1.2264268281350916</v>
      </c>
      <c r="DS93" s="2">
        <v>0.44856595747385553</v>
      </c>
      <c r="DT93" s="2">
        <v>0.34955331691345309</v>
      </c>
      <c r="DU93" s="2">
        <v>0.39862050534359039</v>
      </c>
      <c r="DV93" s="2">
        <v>0.19691265314768203</v>
      </c>
      <c r="DW93" s="5">
        <v>8.6527524894596544E-2</v>
      </c>
      <c r="DX93" s="5">
        <v>9.8673489939029968E-2</v>
      </c>
      <c r="DY93" s="5">
        <v>1.8021084509811167</v>
      </c>
      <c r="DZ93" s="6">
        <v>3.2232298482685923E-12</v>
      </c>
      <c r="EA93" s="6">
        <v>3.3998431495707223E-12</v>
      </c>
      <c r="EB93" s="6">
        <v>1.8157308496789774E-12</v>
      </c>
      <c r="EC93" s="6">
        <v>4.8507197195875715E-12</v>
      </c>
      <c r="ED93" s="6">
        <v>4.6688686773696982E-11</v>
      </c>
      <c r="EE93" s="13">
        <v>586075000</v>
      </c>
      <c r="EF93" s="13">
        <v>466493000</v>
      </c>
      <c r="EG93" s="13">
        <v>0</v>
      </c>
      <c r="EH93" s="13">
        <v>4694112000</v>
      </c>
      <c r="EI93" s="13">
        <v>12.75</v>
      </c>
      <c r="EJ93" s="13">
        <v>14959814.17</v>
      </c>
      <c r="EK93" s="13">
        <v>11799793</v>
      </c>
      <c r="EL93" s="13">
        <v>800062.57</v>
      </c>
      <c r="EM93" s="13">
        <v>0</v>
      </c>
      <c r="EN93" s="13">
        <v>2359958.6</v>
      </c>
      <c r="EO93" s="13">
        <v>0</v>
      </c>
      <c r="EP93" s="13">
        <v>0</v>
      </c>
      <c r="EQ93" s="13">
        <v>0</v>
      </c>
      <c r="ER93" s="13">
        <v>0</v>
      </c>
      <c r="ES93" s="13">
        <v>0</v>
      </c>
      <c r="ET93" s="13">
        <v>0</v>
      </c>
      <c r="EU93" s="13">
        <v>0</v>
      </c>
      <c r="EV93" s="13">
        <v>0</v>
      </c>
      <c r="EW93" s="13">
        <v>14959814.17</v>
      </c>
      <c r="EX93" s="13">
        <v>6</v>
      </c>
      <c r="EY93" s="13">
        <v>11599530.08</v>
      </c>
      <c r="EZ93" s="13">
        <v>8466215</v>
      </c>
      <c r="FA93" s="13">
        <v>1440072.08</v>
      </c>
      <c r="FB93" s="13">
        <v>0</v>
      </c>
      <c r="FC93" s="13">
        <v>1693243</v>
      </c>
      <c r="FD93" s="13">
        <v>12332051.68</v>
      </c>
      <c r="FE93" s="13">
        <v>10276709.73</v>
      </c>
      <c r="FF93" s="13">
        <v>0</v>
      </c>
      <c r="FG93" s="13">
        <v>0</v>
      </c>
      <c r="FH93" s="13">
        <v>2055341.95</v>
      </c>
      <c r="FI93" s="13">
        <v>0</v>
      </c>
      <c r="FJ93" s="13">
        <v>0</v>
      </c>
      <c r="FK93" s="13">
        <v>3841699.88</v>
      </c>
      <c r="FL93" s="13">
        <v>27773281.639999997</v>
      </c>
      <c r="FM93" s="13">
        <v>5</v>
      </c>
      <c r="FN93" s="13">
        <v>2086043.98</v>
      </c>
      <c r="FO93" s="13">
        <v>1660958</v>
      </c>
      <c r="FP93" s="13">
        <v>92894.38</v>
      </c>
      <c r="FQ93" s="13">
        <v>0</v>
      </c>
      <c r="FR93" s="13">
        <v>332191.59999999998</v>
      </c>
      <c r="FS93" s="13">
        <v>0</v>
      </c>
      <c r="FT93" s="13">
        <v>0</v>
      </c>
      <c r="FU93" s="13">
        <v>0</v>
      </c>
      <c r="FV93" s="13">
        <v>0</v>
      </c>
      <c r="FW93" s="13">
        <v>0</v>
      </c>
      <c r="FX93" s="13">
        <v>0</v>
      </c>
      <c r="FY93" s="13">
        <v>0</v>
      </c>
      <c r="FZ93" s="13">
        <v>0</v>
      </c>
      <c r="GA93" s="13">
        <v>2086043.98</v>
      </c>
      <c r="GB93" s="5">
        <v>40</v>
      </c>
      <c r="GC93" s="13">
        <v>26</v>
      </c>
      <c r="GD93" s="13">
        <v>4</v>
      </c>
      <c r="GE93" s="13">
        <v>10</v>
      </c>
      <c r="GF93" s="13">
        <v>7</v>
      </c>
      <c r="GG93" s="13">
        <v>5</v>
      </c>
      <c r="GH93" s="13">
        <v>0</v>
      </c>
      <c r="GI93" s="13">
        <v>2</v>
      </c>
      <c r="GJ93" s="13">
        <v>0</v>
      </c>
      <c r="GK93" s="13">
        <v>0</v>
      </c>
      <c r="GL93" s="13">
        <v>0</v>
      </c>
      <c r="GM93" s="13">
        <v>0</v>
      </c>
      <c r="GN93" s="13">
        <v>34</v>
      </c>
      <c r="GO93" s="13">
        <v>22</v>
      </c>
      <c r="GP93" s="13">
        <v>4</v>
      </c>
      <c r="GQ93" s="13">
        <v>8</v>
      </c>
      <c r="GR93" s="13">
        <v>0</v>
      </c>
      <c r="GS93" s="13">
        <v>0</v>
      </c>
      <c r="GT93" s="13">
        <v>0</v>
      </c>
      <c r="GU93" s="13">
        <v>0</v>
      </c>
      <c r="GV93" s="13">
        <v>33</v>
      </c>
      <c r="GW93" s="13">
        <v>19</v>
      </c>
      <c r="GX93" s="13">
        <v>4</v>
      </c>
      <c r="GY93" s="13">
        <v>10</v>
      </c>
      <c r="GZ93" s="13">
        <v>13</v>
      </c>
      <c r="HA93" s="13">
        <v>7</v>
      </c>
      <c r="HB93" s="13">
        <v>1</v>
      </c>
      <c r="HC93" s="13">
        <v>5</v>
      </c>
      <c r="HD93" s="13">
        <v>2</v>
      </c>
      <c r="HE93" s="13">
        <v>1</v>
      </c>
      <c r="HF93" s="13">
        <v>1</v>
      </c>
      <c r="HG93" s="13">
        <v>0</v>
      </c>
      <c r="HH93" s="73">
        <v>0</v>
      </c>
      <c r="HI93" s="13">
        <v>0</v>
      </c>
      <c r="HJ93" s="13">
        <v>0</v>
      </c>
      <c r="HK93" s="13">
        <v>0</v>
      </c>
      <c r="HL93" s="13">
        <v>1</v>
      </c>
      <c r="HM93" s="13">
        <v>1</v>
      </c>
      <c r="HN93" s="13">
        <v>0</v>
      </c>
      <c r="HO93" s="13">
        <v>0</v>
      </c>
      <c r="HP93" s="13">
        <v>0</v>
      </c>
      <c r="HQ93" s="71">
        <v>1.5525146668000001</v>
      </c>
      <c r="HR93" s="20">
        <v>0.61909999999999998</v>
      </c>
      <c r="HS93" s="72">
        <v>18867916000</v>
      </c>
      <c r="HT93" s="72">
        <v>16090995000</v>
      </c>
      <c r="HU93" s="71">
        <v>0.44856595747385553</v>
      </c>
      <c r="HV93" s="72">
        <v>23.660728750376325</v>
      </c>
      <c r="HW93" s="72">
        <v>23.501525635690669</v>
      </c>
      <c r="HX93" s="72">
        <v>8.4668381835692072E-2</v>
      </c>
      <c r="HY93" s="72">
        <v>4.9236143597953738E-2</v>
      </c>
      <c r="HZ93" s="72">
        <v>24.101321809779307</v>
      </c>
    </row>
    <row r="94" spans="1:234">
      <c r="A94" s="10">
        <v>2013</v>
      </c>
      <c r="B94" s="2">
        <v>359</v>
      </c>
      <c r="C94" s="3" t="s">
        <v>325</v>
      </c>
      <c r="D94" s="9">
        <v>2800026000140</v>
      </c>
      <c r="E94" s="5" t="s">
        <v>326</v>
      </c>
      <c r="F94" s="5" t="s">
        <v>327</v>
      </c>
      <c r="G94" s="5" t="s">
        <v>238</v>
      </c>
      <c r="H94" s="5" t="s">
        <v>280</v>
      </c>
      <c r="I94" s="5" t="s">
        <v>301</v>
      </c>
      <c r="J94" s="5" t="s">
        <v>229</v>
      </c>
      <c r="K94" s="5" t="s">
        <v>230</v>
      </c>
      <c r="L94" s="5" t="s">
        <v>231</v>
      </c>
      <c r="M94" s="5" t="s">
        <v>232</v>
      </c>
      <c r="N94" s="2" t="s">
        <v>253</v>
      </c>
      <c r="O94" s="2">
        <v>4.375</v>
      </c>
      <c r="P94" s="2">
        <v>2.8559999999999999</v>
      </c>
      <c r="Q94" s="2" t="s">
        <v>234</v>
      </c>
      <c r="R94" s="9">
        <v>2013</v>
      </c>
      <c r="S94" s="2">
        <v>835079000</v>
      </c>
      <c r="T94" s="2">
        <v>24193000</v>
      </c>
      <c r="U94" s="2">
        <v>394739000</v>
      </c>
      <c r="V94" s="2">
        <v>328141000</v>
      </c>
      <c r="W94" s="2"/>
      <c r="X94" s="2"/>
      <c r="Y94" s="2">
        <v>16642000</v>
      </c>
      <c r="Z94" s="2">
        <v>739000</v>
      </c>
      <c r="AA94" s="2">
        <v>22856000</v>
      </c>
      <c r="AB94" s="2">
        <v>48508000</v>
      </c>
      <c r="AC94" s="2">
        <v>3244083000</v>
      </c>
      <c r="AD94" s="2">
        <v>166009000</v>
      </c>
      <c r="AE94" s="2">
        <v>0</v>
      </c>
      <c r="AF94" s="2">
        <v>4154000</v>
      </c>
      <c r="AG94" s="2">
        <v>26512000</v>
      </c>
      <c r="AH94" s="2"/>
      <c r="AI94" s="2">
        <v>1600000</v>
      </c>
      <c r="AJ94" s="2">
        <v>470121000</v>
      </c>
      <c r="AK94" s="2">
        <v>2606353000</v>
      </c>
      <c r="AL94" s="2"/>
      <c r="AM94" s="2"/>
      <c r="AN94" s="2">
        <v>0</v>
      </c>
      <c r="AO94" s="2">
        <v>4079162000</v>
      </c>
      <c r="AP94" s="2">
        <v>479092000</v>
      </c>
      <c r="AQ94" s="2">
        <v>79602000</v>
      </c>
      <c r="AR94" s="2">
        <v>24701000</v>
      </c>
      <c r="AS94" s="2">
        <v>113178000</v>
      </c>
      <c r="AT94" s="2">
        <v>1770000</v>
      </c>
      <c r="AU94" s="2">
        <v>111408000</v>
      </c>
      <c r="AV94" s="2">
        <v>0</v>
      </c>
      <c r="AW94" s="2">
        <v>140047000</v>
      </c>
      <c r="AX94" s="2">
        <v>981381000</v>
      </c>
      <c r="AY94" s="2">
        <v>436042000</v>
      </c>
      <c r="AZ94" s="2">
        <v>1301000</v>
      </c>
      <c r="BA94" s="2">
        <v>434741000</v>
      </c>
      <c r="BB94" s="2">
        <v>0</v>
      </c>
      <c r="BC94" s="2">
        <v>188124000</v>
      </c>
      <c r="BD94" s="2">
        <v>158972000</v>
      </c>
      <c r="BE94" s="2">
        <v>2618689000</v>
      </c>
      <c r="BF94" s="2">
        <v>2618689000</v>
      </c>
      <c r="BG94" s="2">
        <v>4079162000</v>
      </c>
      <c r="BH94" s="2">
        <v>2015942000</v>
      </c>
      <c r="BI94" s="2">
        <v>1093554000</v>
      </c>
      <c r="BJ94" s="2">
        <v>558750000</v>
      </c>
      <c r="BK94" s="2">
        <v>533540000</v>
      </c>
      <c r="BL94" s="2">
        <v>16969000</v>
      </c>
      <c r="BM94" s="2">
        <v>516571000</v>
      </c>
      <c r="BN94" s="2">
        <v>559596000</v>
      </c>
      <c r="BO94" s="2">
        <v>0</v>
      </c>
      <c r="BP94" s="2">
        <v>-175286000</v>
      </c>
      <c r="BQ94" s="2">
        <v>-180998000</v>
      </c>
      <c r="BR94" s="2">
        <v>108212000</v>
      </c>
      <c r="BS94" s="2">
        <v>203312000</v>
      </c>
      <c r="BT94" s="2">
        <v>0.48206563960999999</v>
      </c>
      <c r="BU94" s="2">
        <v>2.4393390366999999</v>
      </c>
      <c r="BV94" s="2">
        <v>130288</v>
      </c>
      <c r="BW94" s="2">
        <v>549220</v>
      </c>
      <c r="BX94" s="2">
        <v>13.5</v>
      </c>
      <c r="BY94" s="2">
        <v>21</v>
      </c>
      <c r="BZ94" s="2">
        <v>35.799999999999997</v>
      </c>
      <c r="CA94" s="2">
        <v>55.8</v>
      </c>
      <c r="CB94" s="2">
        <v>666962</v>
      </c>
      <c r="CC94" s="2">
        <v>108212</v>
      </c>
      <c r="CD94" s="2">
        <v>10536638.060000001</v>
      </c>
      <c r="CE94" s="2">
        <v>8.8845695019999997</v>
      </c>
      <c r="CF94" s="2">
        <v>268381</v>
      </c>
      <c r="CG94" s="2">
        <v>268704</v>
      </c>
      <c r="CH94" s="2">
        <v>642036000</v>
      </c>
      <c r="CI94" s="2">
        <v>294536000</v>
      </c>
      <c r="CJ94" s="2">
        <v>-108033000</v>
      </c>
      <c r="CK94" s="2">
        <v>110535000</v>
      </c>
      <c r="CL94" s="2">
        <v>106774000</v>
      </c>
      <c r="CM94" s="4">
        <v>0.10536686505000106</v>
      </c>
      <c r="CN94" s="4">
        <v>2.6427620034250196E-10</v>
      </c>
      <c r="CO94" s="2">
        <v>610376000</v>
      </c>
      <c r="CP94" s="2">
        <v>0.16130785006025497</v>
      </c>
      <c r="CQ94" s="2">
        <v>0</v>
      </c>
      <c r="CR94" s="2">
        <v>0.16130785006025497</v>
      </c>
      <c r="CS94" s="2">
        <v>0.12424179158121736</v>
      </c>
      <c r="CT94" s="2">
        <v>671013000</v>
      </c>
      <c r="CU94" s="2">
        <v>535204000</v>
      </c>
      <c r="CV94" s="2">
        <v>923127000</v>
      </c>
      <c r="CW94" s="2">
        <v>0</v>
      </c>
      <c r="CX94" s="2">
        <v>6936000</v>
      </c>
      <c r="CY94" s="2">
        <v>2355000</v>
      </c>
      <c r="CZ94" s="2">
        <v>10147000</v>
      </c>
      <c r="DA94" s="2">
        <v>6305000</v>
      </c>
      <c r="DB94" s="5">
        <v>22.129157412109763</v>
      </c>
      <c r="DC94" s="5">
        <v>21.424352416900405</v>
      </c>
      <c r="DD94" s="5">
        <v>16.170369080556387</v>
      </c>
      <c r="DE94" s="5">
        <v>4.0236309313553464E-3</v>
      </c>
      <c r="DF94" s="2">
        <v>0.48206563960999999</v>
      </c>
      <c r="DG94" s="2">
        <v>0.55771151137076602</v>
      </c>
      <c r="DH94" s="2">
        <v>0.35803260571656631</v>
      </c>
      <c r="DI94" s="2">
        <v>0.37476042401369541</v>
      </c>
      <c r="DJ94" s="2">
        <v>0.2405839728846268</v>
      </c>
      <c r="DK94" s="2">
        <v>0.15739409221796044</v>
      </c>
      <c r="DL94" s="2">
        <v>0.2451745892696689</v>
      </c>
      <c r="DM94" s="2">
        <v>0.49420493719053082</v>
      </c>
      <c r="DN94" s="2">
        <v>0.12663654936969898</v>
      </c>
      <c r="DO94" s="5">
        <v>0.13139148237294232</v>
      </c>
      <c r="DP94" s="5">
        <v>0.13697666334408881</v>
      </c>
      <c r="DQ94" s="2">
        <v>7.7105787904476461E-2</v>
      </c>
      <c r="DR94" s="2">
        <v>1.0653192973899377</v>
      </c>
      <c r="DS94" s="2">
        <v>0.15997713208252085</v>
      </c>
      <c r="DT94" s="2">
        <v>0.19726321071345243</v>
      </c>
      <c r="DU94" s="2">
        <v>0.21236684958949764</v>
      </c>
      <c r="DV94" s="2">
        <v>0.21337012528024518</v>
      </c>
      <c r="DW94" s="5">
        <v>0.13720892400739454</v>
      </c>
      <c r="DX94" s="5">
        <v>0.14771445127364569</v>
      </c>
      <c r="DY94" s="5">
        <v>1.6972254162074107</v>
      </c>
      <c r="DZ94" s="6">
        <v>3.3467026091909709E-11</v>
      </c>
      <c r="EA94" s="6">
        <v>3.4723641718890016E-11</v>
      </c>
      <c r="EB94" s="6">
        <v>3.6199672124169859E-11</v>
      </c>
      <c r="EC94" s="6">
        <v>2.0377224651809885E-11</v>
      </c>
      <c r="ED94" s="6">
        <v>2.8153853606575659E-10</v>
      </c>
      <c r="EE94" s="10">
        <v>200510000</v>
      </c>
      <c r="EF94" s="10">
        <v>332680000</v>
      </c>
      <c r="EG94" s="10">
        <v>2014000</v>
      </c>
      <c r="EH94" s="10">
        <v>922388000</v>
      </c>
      <c r="EI94" s="5">
        <v>11.08</v>
      </c>
      <c r="EJ94" s="5">
        <v>505145.28</v>
      </c>
      <c r="EK94" s="5">
        <v>420954.4</v>
      </c>
      <c r="EL94" s="5">
        <v>0</v>
      </c>
      <c r="EM94" s="5">
        <v>0</v>
      </c>
      <c r="EN94" s="5">
        <v>84190.88</v>
      </c>
      <c r="EO94" s="5">
        <v>0</v>
      </c>
      <c r="EP94" s="5">
        <v>0</v>
      </c>
      <c r="EQ94" s="5">
        <v>0</v>
      </c>
      <c r="ER94" s="5">
        <v>0</v>
      </c>
      <c r="ES94" s="5">
        <v>0</v>
      </c>
      <c r="ET94" s="5">
        <v>0</v>
      </c>
      <c r="EU94" s="5">
        <v>0</v>
      </c>
      <c r="EV94" s="5">
        <v>951250</v>
      </c>
      <c r="EW94" s="5">
        <v>1456395.28</v>
      </c>
      <c r="EX94" s="5">
        <v>5.67</v>
      </c>
      <c r="EY94" s="5">
        <v>6563870.8599999994</v>
      </c>
      <c r="EZ94" s="5">
        <v>5348868.79</v>
      </c>
      <c r="FA94" s="5">
        <v>145228.31</v>
      </c>
      <c r="FB94" s="5">
        <v>0</v>
      </c>
      <c r="FC94" s="5">
        <v>1069773.76</v>
      </c>
      <c r="FD94" s="5">
        <v>12389818.07</v>
      </c>
      <c r="FE94" s="5">
        <v>12389818.07</v>
      </c>
      <c r="FF94" s="5">
        <v>0</v>
      </c>
      <c r="FG94" s="5">
        <v>0</v>
      </c>
      <c r="FH94" s="5">
        <v>0</v>
      </c>
      <c r="FI94" s="5">
        <v>0</v>
      </c>
      <c r="FJ94" s="5">
        <v>0</v>
      </c>
      <c r="FK94" s="5">
        <v>32233912</v>
      </c>
      <c r="FL94" s="5">
        <v>51187600.93</v>
      </c>
      <c r="FM94" s="5">
        <v>3</v>
      </c>
      <c r="FN94" s="5">
        <v>318923.14</v>
      </c>
      <c r="FO94" s="5">
        <v>265769.28000000003</v>
      </c>
      <c r="FP94" s="5">
        <v>0</v>
      </c>
      <c r="FQ94" s="5">
        <v>0</v>
      </c>
      <c r="FR94" s="5">
        <v>53153.86</v>
      </c>
      <c r="FS94" s="5">
        <v>0</v>
      </c>
      <c r="FT94" s="5">
        <v>0</v>
      </c>
      <c r="FU94" s="5">
        <v>0</v>
      </c>
      <c r="FV94" s="5">
        <v>0</v>
      </c>
      <c r="FW94" s="5">
        <v>0</v>
      </c>
      <c r="FX94" s="5">
        <v>0</v>
      </c>
      <c r="FY94" s="5">
        <v>0</v>
      </c>
      <c r="FZ94" s="5">
        <v>0</v>
      </c>
      <c r="GA94" s="5">
        <v>318923.14</v>
      </c>
      <c r="GB94" s="5">
        <v>21</v>
      </c>
      <c r="GC94" s="5">
        <v>9</v>
      </c>
      <c r="GD94" s="5">
        <v>6</v>
      </c>
      <c r="GE94" s="5">
        <v>6</v>
      </c>
      <c r="GF94" s="5">
        <v>2</v>
      </c>
      <c r="GG94" s="5">
        <v>1</v>
      </c>
      <c r="GH94" s="5">
        <v>0</v>
      </c>
      <c r="GI94" s="5">
        <v>1</v>
      </c>
      <c r="GJ94" s="5">
        <v>0</v>
      </c>
      <c r="GK94" s="5">
        <v>0</v>
      </c>
      <c r="GL94" s="5">
        <v>0</v>
      </c>
      <c r="GM94" s="5">
        <v>0</v>
      </c>
      <c r="GN94" s="5">
        <v>15</v>
      </c>
      <c r="GO94" s="5">
        <v>8</v>
      </c>
      <c r="GP94" s="5">
        <v>6</v>
      </c>
      <c r="GQ94" s="5">
        <v>1</v>
      </c>
      <c r="GR94" s="5">
        <v>6</v>
      </c>
      <c r="GS94" s="5">
        <v>6</v>
      </c>
      <c r="GT94" s="5">
        <v>0</v>
      </c>
      <c r="GU94" s="5">
        <v>0</v>
      </c>
      <c r="GV94" s="5">
        <v>21</v>
      </c>
      <c r="GW94" s="5">
        <v>9</v>
      </c>
      <c r="GX94" s="5">
        <v>6</v>
      </c>
      <c r="GY94" s="5">
        <v>6</v>
      </c>
      <c r="GZ94" s="5">
        <v>11</v>
      </c>
      <c r="HA94" s="5">
        <v>2</v>
      </c>
      <c r="HB94" s="5">
        <v>6</v>
      </c>
      <c r="HC94" s="5">
        <v>3</v>
      </c>
      <c r="HD94" s="5">
        <v>5</v>
      </c>
      <c r="HE94" s="5">
        <v>1</v>
      </c>
      <c r="HF94" s="5">
        <v>2</v>
      </c>
      <c r="HG94" s="5">
        <v>2</v>
      </c>
      <c r="HH94" s="69">
        <v>0</v>
      </c>
      <c r="HI94" s="5">
        <v>0</v>
      </c>
      <c r="HJ94" s="5">
        <v>0</v>
      </c>
      <c r="HK94" s="5">
        <v>0</v>
      </c>
      <c r="HL94" s="5">
        <v>0</v>
      </c>
      <c r="HM94" s="5">
        <v>0</v>
      </c>
      <c r="HN94" s="5">
        <v>0</v>
      </c>
      <c r="HO94" s="5">
        <v>0</v>
      </c>
      <c r="HP94" s="10">
        <v>0</v>
      </c>
      <c r="HQ94" s="11">
        <v>2.4393390366999999</v>
      </c>
      <c r="HR94" s="20">
        <v>0.20010000000000003</v>
      </c>
      <c r="HS94" s="20">
        <v>10536638000</v>
      </c>
      <c r="HT94" s="20">
        <v>4166081200</v>
      </c>
      <c r="HU94" s="11">
        <v>0.15997713208252085</v>
      </c>
      <c r="HV94" s="20">
        <v>23.078124353844107</v>
      </c>
      <c r="HW94" s="20">
        <v>22.150241670713822</v>
      </c>
      <c r="HX94" s="20">
        <v>0.12663654936969898</v>
      </c>
      <c r="HY94" s="20">
        <v>6.1199756400848342E-2</v>
      </c>
      <c r="HZ94" s="20">
        <v>22.129157412109763</v>
      </c>
    </row>
    <row r="95" spans="1:234">
      <c r="A95" s="13">
        <v>2014</v>
      </c>
      <c r="B95" s="2">
        <v>359</v>
      </c>
      <c r="C95" s="3" t="s">
        <v>325</v>
      </c>
      <c r="D95" s="5">
        <v>2800026000140</v>
      </c>
      <c r="E95" s="5" t="s">
        <v>326</v>
      </c>
      <c r="F95" s="5" t="s">
        <v>327</v>
      </c>
      <c r="G95" s="5" t="s">
        <v>238</v>
      </c>
      <c r="H95" s="5" t="s">
        <v>280</v>
      </c>
      <c r="I95" s="5" t="s">
        <v>301</v>
      </c>
      <c r="J95" s="5" t="s">
        <v>229</v>
      </c>
      <c r="K95" s="5" t="s">
        <v>230</v>
      </c>
      <c r="L95" s="5" t="s">
        <v>231</v>
      </c>
      <c r="M95" s="5" t="s">
        <v>232</v>
      </c>
      <c r="N95" s="2" t="s">
        <v>253</v>
      </c>
      <c r="O95" s="2">
        <v>4.375</v>
      </c>
      <c r="P95" s="2">
        <v>2.8559999999999999</v>
      </c>
      <c r="Q95" s="2" t="s">
        <v>234</v>
      </c>
      <c r="R95" s="9">
        <v>2014</v>
      </c>
      <c r="S95" s="2">
        <v>1450571000</v>
      </c>
      <c r="T95" s="2">
        <v>450764000</v>
      </c>
      <c r="U95" s="2">
        <v>0</v>
      </c>
      <c r="V95" s="2">
        <v>732410000</v>
      </c>
      <c r="W95" s="2"/>
      <c r="X95" s="2"/>
      <c r="Y95" s="2">
        <v>36076000</v>
      </c>
      <c r="Z95" s="2">
        <v>19434000</v>
      </c>
      <c r="AA95" s="2">
        <v>55077000</v>
      </c>
      <c r="AB95" s="2">
        <v>176244000</v>
      </c>
      <c r="AC95" s="2">
        <v>14035609000</v>
      </c>
      <c r="AD95" s="2">
        <v>678267000</v>
      </c>
      <c r="AE95" s="2">
        <v>0</v>
      </c>
      <c r="AF95" s="2">
        <v>4568000</v>
      </c>
      <c r="AG95" s="2">
        <v>10345000</v>
      </c>
      <c r="AH95" s="2"/>
      <c r="AI95" s="2">
        <v>1600000</v>
      </c>
      <c r="AJ95" s="2">
        <v>1421876000</v>
      </c>
      <c r="AK95" s="2">
        <v>11933866000</v>
      </c>
      <c r="AL95" s="2"/>
      <c r="AM95" s="2"/>
      <c r="AN95" s="2">
        <v>0</v>
      </c>
      <c r="AO95" s="2">
        <v>15486180000</v>
      </c>
      <c r="AP95" s="2">
        <v>945905000</v>
      </c>
      <c r="AQ95" s="2">
        <v>184416000</v>
      </c>
      <c r="AR95" s="2">
        <v>74619000</v>
      </c>
      <c r="AS95" s="2">
        <v>201255000</v>
      </c>
      <c r="AT95" s="2">
        <v>7279000</v>
      </c>
      <c r="AU95" s="2">
        <v>193976000</v>
      </c>
      <c r="AV95" s="2">
        <v>0</v>
      </c>
      <c r="AW95" s="2">
        <v>181329000</v>
      </c>
      <c r="AX95" s="2">
        <v>3093867000</v>
      </c>
      <c r="AY95" s="2">
        <v>740863000</v>
      </c>
      <c r="AZ95" s="2">
        <v>40855000</v>
      </c>
      <c r="BA95" s="2">
        <v>700008000</v>
      </c>
      <c r="BB95" s="2">
        <v>0</v>
      </c>
      <c r="BC95" s="2">
        <v>225678000</v>
      </c>
      <c r="BD95" s="2">
        <v>1211952000</v>
      </c>
      <c r="BE95" s="2">
        <v>11446408000</v>
      </c>
      <c r="BF95" s="2">
        <v>11446408000</v>
      </c>
      <c r="BG95" s="2">
        <v>15486180000</v>
      </c>
      <c r="BH95" s="2">
        <v>3774475000</v>
      </c>
      <c r="BI95" s="2">
        <v>2131345000</v>
      </c>
      <c r="BJ95" s="2">
        <v>1040817000</v>
      </c>
      <c r="BK95" s="2">
        <v>1015841000</v>
      </c>
      <c r="BL95" s="2">
        <v>15241000</v>
      </c>
      <c r="BM95" s="2">
        <v>1000600000</v>
      </c>
      <c r="BN95" s="2">
        <v>1204899000</v>
      </c>
      <c r="BO95" s="2">
        <v>0</v>
      </c>
      <c r="BP95" s="2">
        <v>-219612000</v>
      </c>
      <c r="BQ95" s="2">
        <v>-953455000</v>
      </c>
      <c r="BR95" s="2">
        <v>249768000</v>
      </c>
      <c r="BS95" s="2">
        <v>31832000</v>
      </c>
      <c r="BT95" s="2">
        <v>0.74474580787</v>
      </c>
      <c r="BU95" s="2">
        <v>7.0596901560000003</v>
      </c>
      <c r="BV95" s="2">
        <v>491354</v>
      </c>
      <c r="BW95" s="2">
        <v>942118</v>
      </c>
      <c r="BX95" s="2">
        <v>6.1</v>
      </c>
      <c r="BY95" s="2">
        <v>8.1999999999999993</v>
      </c>
      <c r="BZ95" s="2">
        <v>26.1</v>
      </c>
      <c r="CA95" s="2">
        <v>35.299999999999997</v>
      </c>
      <c r="CB95" s="2">
        <v>1290585</v>
      </c>
      <c r="CC95" s="2">
        <v>249768</v>
      </c>
      <c r="CD95" s="2">
        <v>25131318.808499999</v>
      </c>
      <c r="CE95" s="2">
        <v>14.549076428999999</v>
      </c>
      <c r="CF95" s="2">
        <v>1621375.4069999999</v>
      </c>
      <c r="CG95" s="2">
        <v>1623795.5589999999</v>
      </c>
      <c r="CH95" s="2">
        <v>2625277000</v>
      </c>
      <c r="CI95" s="2">
        <v>615492000</v>
      </c>
      <c r="CJ95" s="2">
        <v>426571000</v>
      </c>
      <c r="CK95" s="2">
        <v>466813000</v>
      </c>
      <c r="CL95" s="2">
        <v>88077000</v>
      </c>
      <c r="CM95" s="4">
        <v>-4.6594072017733051E-2</v>
      </c>
      <c r="CN95" s="4">
        <v>2.4514839077241845E-10</v>
      </c>
      <c r="CO95" s="2">
        <v>1758533000</v>
      </c>
      <c r="CP95" s="2">
        <v>0.43110153507019333</v>
      </c>
      <c r="CQ95" s="2">
        <v>0</v>
      </c>
      <c r="CR95" s="2">
        <v>0.43110153507019333</v>
      </c>
      <c r="CS95" s="2">
        <v>0.34857061327792327</v>
      </c>
      <c r="CT95" s="2">
        <v>610376000</v>
      </c>
      <c r="CU95" s="2">
        <v>1090528000</v>
      </c>
      <c r="CV95" s="2">
        <v>1662564000</v>
      </c>
      <c r="CW95" s="2">
        <v>0</v>
      </c>
      <c r="CX95" s="2">
        <v>104814000</v>
      </c>
      <c r="CY95" s="2">
        <v>49918000</v>
      </c>
      <c r="CZ95" s="2">
        <v>127736000</v>
      </c>
      <c r="DA95" s="2">
        <v>92274000</v>
      </c>
      <c r="DB95" s="5">
        <v>23.463213850245175</v>
      </c>
      <c r="DC95" s="5">
        <v>22.051527137128193</v>
      </c>
      <c r="DD95" s="5">
        <v>17.039625387589652</v>
      </c>
      <c r="DE95" s="5">
        <v>2.1955637793533134E-3</v>
      </c>
      <c r="DF95" s="2">
        <v>0.74474580787</v>
      </c>
      <c r="DG95" s="2">
        <v>0.35292923334551762</v>
      </c>
      <c r="DH95" s="2">
        <v>0.2608630404657572</v>
      </c>
      <c r="DI95" s="2">
        <v>0.27029151852703487</v>
      </c>
      <c r="DJ95" s="2">
        <v>0.199782451191966</v>
      </c>
      <c r="DK95" s="2">
        <v>0.16952385933780958</v>
      </c>
      <c r="DL95" s="2">
        <v>0.22935378504767609</v>
      </c>
      <c r="DM95" s="2">
        <v>0.24373183057409897</v>
      </c>
      <c r="DN95" s="2">
        <v>6.4612448002025036E-2</v>
      </c>
      <c r="DO95" s="5">
        <v>0.10228290412710393</v>
      </c>
      <c r="DP95" s="5">
        <v>6.7209408646935531E-2</v>
      </c>
      <c r="DQ95" s="2">
        <v>3.1255545266812089E-2</v>
      </c>
      <c r="DR95" s="2">
        <v>4.2432562129734522E-2</v>
      </c>
      <c r="DS95" s="2">
        <v>0.17114668167414429</v>
      </c>
      <c r="DT95" s="2">
        <v>8.7416069739956845E-2</v>
      </c>
      <c r="DU95" s="2">
        <v>0.14228127968118529</v>
      </c>
      <c r="DV95" s="2">
        <v>9.0929573714304088E-2</v>
      </c>
      <c r="DW95" s="5">
        <v>6.6272799292144746E-2</v>
      </c>
      <c r="DX95" s="5">
        <v>0.10786779501058542</v>
      </c>
      <c r="DY95" s="5">
        <v>1.5340986494810536</v>
      </c>
      <c r="DZ95" s="6">
        <v>1.5839637651563003E-11</v>
      </c>
      <c r="EA95" s="6">
        <v>2.5074489350289086E-11</v>
      </c>
      <c r="EB95" s="6">
        <v>1.647627837456211E-11</v>
      </c>
      <c r="EC95" s="6">
        <v>7.6622466248734636E-12</v>
      </c>
      <c r="ED95" s="6">
        <v>1.0402274322455083E-11</v>
      </c>
      <c r="EE95" s="13">
        <v>379405000</v>
      </c>
      <c r="EF95" s="13">
        <v>709109000</v>
      </c>
      <c r="EG95" s="13">
        <v>2014000</v>
      </c>
      <c r="EH95" s="13">
        <v>1643130000</v>
      </c>
      <c r="EI95" s="5">
        <v>13</v>
      </c>
      <c r="EJ95" s="5">
        <v>1314256.4700000002</v>
      </c>
      <c r="EK95" s="5">
        <v>1051358.55</v>
      </c>
      <c r="EL95" s="5">
        <v>9559.6</v>
      </c>
      <c r="EM95" s="5">
        <v>45000</v>
      </c>
      <c r="EN95" s="5">
        <v>208338.32</v>
      </c>
      <c r="EO95" s="5">
        <v>0</v>
      </c>
      <c r="EP95" s="5">
        <v>0</v>
      </c>
      <c r="EQ95" s="5">
        <v>0</v>
      </c>
      <c r="ER95" s="5">
        <v>0</v>
      </c>
      <c r="ES95" s="5">
        <v>0</v>
      </c>
      <c r="ET95" s="5">
        <v>0</v>
      </c>
      <c r="EU95" s="5">
        <v>0</v>
      </c>
      <c r="EV95" s="5">
        <v>494646</v>
      </c>
      <c r="EW95" s="5">
        <v>1808902.4700000002</v>
      </c>
      <c r="EX95" s="5">
        <v>6</v>
      </c>
      <c r="EY95" s="5">
        <v>7342616.6899999995</v>
      </c>
      <c r="EZ95" s="5">
        <v>5991302</v>
      </c>
      <c r="FA95" s="5">
        <v>153054.29</v>
      </c>
      <c r="FB95" s="5">
        <v>0</v>
      </c>
      <c r="FC95" s="5">
        <v>1198260.3999999999</v>
      </c>
      <c r="FD95" s="5">
        <v>15076337.119999999</v>
      </c>
      <c r="FE95" s="5">
        <v>15076337.119999999</v>
      </c>
      <c r="FF95" s="5">
        <v>0</v>
      </c>
      <c r="FG95" s="5">
        <v>0</v>
      </c>
      <c r="FH95" s="5">
        <v>0</v>
      </c>
      <c r="FI95" s="5">
        <v>0</v>
      </c>
      <c r="FJ95" s="5">
        <v>0</v>
      </c>
      <c r="FK95" s="5">
        <v>31006711</v>
      </c>
      <c r="FL95" s="5">
        <v>53425664.810000002</v>
      </c>
      <c r="FM95" s="5">
        <v>3</v>
      </c>
      <c r="FN95" s="5">
        <v>356810.93</v>
      </c>
      <c r="FO95" s="5">
        <v>297342.44</v>
      </c>
      <c r="FP95" s="5">
        <v>0</v>
      </c>
      <c r="FQ95" s="5">
        <v>0</v>
      </c>
      <c r="FR95" s="5">
        <v>59468.49</v>
      </c>
      <c r="FS95" s="5">
        <v>0</v>
      </c>
      <c r="FT95" s="5">
        <v>0</v>
      </c>
      <c r="FU95" s="5">
        <v>0</v>
      </c>
      <c r="FV95" s="5">
        <v>0</v>
      </c>
      <c r="FW95" s="5">
        <v>0</v>
      </c>
      <c r="FX95" s="5">
        <v>0</v>
      </c>
      <c r="FY95" s="5">
        <v>0</v>
      </c>
      <c r="FZ95" s="5">
        <v>0</v>
      </c>
      <c r="GA95" s="5">
        <v>356810.93</v>
      </c>
      <c r="GB95" s="5">
        <v>23</v>
      </c>
      <c r="GC95" s="5">
        <v>12</v>
      </c>
      <c r="GD95" s="5">
        <v>5</v>
      </c>
      <c r="GE95" s="5">
        <v>6</v>
      </c>
      <c r="GF95" s="5">
        <v>2</v>
      </c>
      <c r="GG95" s="5">
        <v>1</v>
      </c>
      <c r="GH95" s="5">
        <v>0</v>
      </c>
      <c r="GI95" s="5">
        <v>1</v>
      </c>
      <c r="GJ95" s="5">
        <v>0</v>
      </c>
      <c r="GK95" s="5">
        <v>0</v>
      </c>
      <c r="GL95" s="5">
        <v>0</v>
      </c>
      <c r="GM95" s="5">
        <v>0</v>
      </c>
      <c r="GN95" s="5">
        <v>8</v>
      </c>
      <c r="GO95" s="5">
        <v>8</v>
      </c>
      <c r="GP95" s="5">
        <v>0</v>
      </c>
      <c r="GQ95" s="5">
        <v>0</v>
      </c>
      <c r="GR95" s="5">
        <v>9</v>
      </c>
      <c r="GS95" s="5">
        <v>9</v>
      </c>
      <c r="GT95" s="5">
        <v>0</v>
      </c>
      <c r="GU95" s="5">
        <v>0</v>
      </c>
      <c r="GV95" s="5">
        <v>23</v>
      </c>
      <c r="GW95" s="5">
        <v>12</v>
      </c>
      <c r="GX95" s="5">
        <v>5</v>
      </c>
      <c r="GY95" s="5">
        <v>6</v>
      </c>
      <c r="GZ95" s="5">
        <v>11</v>
      </c>
      <c r="HA95" s="5">
        <v>3</v>
      </c>
      <c r="HB95" s="5">
        <v>5</v>
      </c>
      <c r="HC95" s="5">
        <v>3</v>
      </c>
      <c r="HD95" s="5">
        <v>5</v>
      </c>
      <c r="HE95" s="5">
        <v>1</v>
      </c>
      <c r="HF95" s="5">
        <v>2</v>
      </c>
      <c r="HG95" s="5">
        <v>2</v>
      </c>
      <c r="HH95" s="69">
        <v>0</v>
      </c>
      <c r="HI95" s="5">
        <v>0</v>
      </c>
      <c r="HJ95" s="5">
        <v>0</v>
      </c>
      <c r="HK95" s="5">
        <v>0</v>
      </c>
      <c r="HL95" s="5">
        <v>0</v>
      </c>
      <c r="HM95" s="5">
        <v>0</v>
      </c>
      <c r="HN95" s="5">
        <v>0</v>
      </c>
      <c r="HO95" s="5">
        <v>0</v>
      </c>
      <c r="HP95" s="13">
        <v>0</v>
      </c>
      <c r="HQ95" s="71">
        <v>7.0596901560000003</v>
      </c>
      <c r="HR95" s="20">
        <v>6.8900000000000003E-2</v>
      </c>
      <c r="HS95" s="72">
        <v>25131319000</v>
      </c>
      <c r="HT95" s="72">
        <v>8971213000</v>
      </c>
      <c r="HU95" s="71">
        <v>0.17114668167414429</v>
      </c>
      <c r="HV95" s="72">
        <v>23.947380674191763</v>
      </c>
      <c r="HW95" s="72">
        <v>22.917286732414137</v>
      </c>
      <c r="HX95" s="72">
        <v>6.4612448002025036E-2</v>
      </c>
      <c r="HY95" s="72">
        <v>5.7785136156249008E-2</v>
      </c>
      <c r="HZ95" s="72">
        <v>23.463213850245175</v>
      </c>
    </row>
    <row r="96" spans="1:234">
      <c r="A96" s="13">
        <v>2015</v>
      </c>
      <c r="B96" s="2">
        <v>359</v>
      </c>
      <c r="C96" s="3" t="s">
        <v>325</v>
      </c>
      <c r="D96" s="5">
        <v>2800026000140</v>
      </c>
      <c r="E96" s="5" t="s">
        <v>326</v>
      </c>
      <c r="F96" s="5" t="s">
        <v>327</v>
      </c>
      <c r="G96" s="5" t="s">
        <v>238</v>
      </c>
      <c r="H96" s="5" t="s">
        <v>280</v>
      </c>
      <c r="I96" s="5" t="s">
        <v>301</v>
      </c>
      <c r="J96" s="5" t="s">
        <v>229</v>
      </c>
      <c r="K96" s="5" t="s">
        <v>230</v>
      </c>
      <c r="L96" s="5" t="s">
        <v>231</v>
      </c>
      <c r="M96" s="5" t="s">
        <v>232</v>
      </c>
      <c r="N96" s="2" t="s">
        <v>253</v>
      </c>
      <c r="O96" s="2">
        <v>4.375</v>
      </c>
      <c r="P96" s="2">
        <v>2.8559999999999999</v>
      </c>
      <c r="Q96" s="2" t="s">
        <v>234</v>
      </c>
      <c r="R96" s="9">
        <v>2015</v>
      </c>
      <c r="S96" s="2">
        <v>1641615000</v>
      </c>
      <c r="T96" s="2">
        <v>398232000</v>
      </c>
      <c r="U96" s="2">
        <v>0</v>
      </c>
      <c r="V96" s="2">
        <v>1009807000</v>
      </c>
      <c r="W96" s="2"/>
      <c r="X96" s="2"/>
      <c r="Y96" s="2">
        <v>31536000</v>
      </c>
      <c r="Z96" s="2">
        <v>-4540000</v>
      </c>
      <c r="AA96" s="2">
        <v>43384000</v>
      </c>
      <c r="AB96" s="2">
        <v>158656000</v>
      </c>
      <c r="AC96" s="2">
        <v>14997239000</v>
      </c>
      <c r="AD96" s="2">
        <v>1407115000</v>
      </c>
      <c r="AE96" s="2">
        <v>0</v>
      </c>
      <c r="AF96" s="2">
        <v>5351000</v>
      </c>
      <c r="AG96" s="2">
        <v>599947000</v>
      </c>
      <c r="AH96" s="2"/>
      <c r="AI96" s="2">
        <v>1600000</v>
      </c>
      <c r="AJ96" s="2">
        <v>1622148000</v>
      </c>
      <c r="AK96" s="2">
        <v>11966376000</v>
      </c>
      <c r="AL96" s="2"/>
      <c r="AM96" s="2"/>
      <c r="AN96" s="2">
        <v>0</v>
      </c>
      <c r="AO96" s="2">
        <v>16638854000</v>
      </c>
      <c r="AP96" s="2">
        <v>1173525000</v>
      </c>
      <c r="AQ96" s="2">
        <v>222604000</v>
      </c>
      <c r="AR96" s="2">
        <v>99845000</v>
      </c>
      <c r="AS96" s="2">
        <v>195965000</v>
      </c>
      <c r="AT96" s="2">
        <v>2378000</v>
      </c>
      <c r="AU96" s="2">
        <v>193587000</v>
      </c>
      <c r="AV96" s="2">
        <v>0</v>
      </c>
      <c r="AW96" s="2">
        <v>309434000</v>
      </c>
      <c r="AX96" s="2">
        <v>3005641000</v>
      </c>
      <c r="AY96" s="2">
        <v>562439000</v>
      </c>
      <c r="AZ96" s="2">
        <v>38430000</v>
      </c>
      <c r="BA96" s="2">
        <v>524009000</v>
      </c>
      <c r="BB96" s="2">
        <v>0</v>
      </c>
      <c r="BC96" s="2">
        <v>201328000</v>
      </c>
      <c r="BD96" s="2">
        <v>1257029000</v>
      </c>
      <c r="BE96" s="2">
        <v>12459688000</v>
      </c>
      <c r="BF96" s="2">
        <v>12459688000</v>
      </c>
      <c r="BG96" s="2">
        <v>16638854000</v>
      </c>
      <c r="BH96" s="2">
        <v>5265058000</v>
      </c>
      <c r="BI96" s="2">
        <v>3024184000</v>
      </c>
      <c r="BJ96" s="2">
        <v>1495370000</v>
      </c>
      <c r="BK96" s="2">
        <v>1464461000</v>
      </c>
      <c r="BL96" s="2">
        <v>68327000</v>
      </c>
      <c r="BM96" s="2">
        <v>1396134000</v>
      </c>
      <c r="BN96" s="2">
        <v>911322000</v>
      </c>
      <c r="BO96" s="2">
        <v>0</v>
      </c>
      <c r="BP96" s="2">
        <v>-419630000</v>
      </c>
      <c r="BQ96" s="2">
        <v>-544224000</v>
      </c>
      <c r="BR96" s="2">
        <v>379871000</v>
      </c>
      <c r="BS96" s="2">
        <v>-52532000</v>
      </c>
      <c r="BT96" s="2">
        <v>0.86158847113000003</v>
      </c>
      <c r="BU96" s="2">
        <v>7.7163798033999997</v>
      </c>
      <c r="BV96" s="2">
        <v>360172</v>
      </c>
      <c r="BW96" s="2">
        <v>758404</v>
      </c>
      <c r="BX96" s="2">
        <v>4.5999999999999996</v>
      </c>
      <c r="BY96" s="2">
        <v>6.1</v>
      </c>
      <c r="BZ96" s="2">
        <v>25.1</v>
      </c>
      <c r="CA96" s="2">
        <v>33.5</v>
      </c>
      <c r="CB96" s="2">
        <v>1875241</v>
      </c>
      <c r="CC96" s="2">
        <v>379871</v>
      </c>
      <c r="CD96" s="2">
        <v>15388152.173063001</v>
      </c>
      <c r="CE96" s="2">
        <v>9.0871083417000005</v>
      </c>
      <c r="CF96" s="2">
        <v>1614706.419</v>
      </c>
      <c r="CG96" s="2">
        <v>1626069.7779999999</v>
      </c>
      <c r="CH96" s="2">
        <v>2569087000</v>
      </c>
      <c r="CI96" s="2">
        <v>191044000</v>
      </c>
      <c r="CJ96" s="2">
        <v>-52532000</v>
      </c>
      <c r="CK96" s="2">
        <v>227620000</v>
      </c>
      <c r="CL96" s="2">
        <v>-5290000</v>
      </c>
      <c r="CM96" s="4">
        <v>6.6421344708636997E-4</v>
      </c>
      <c r="CN96" s="4">
        <v>6.4573703779757173E-11</v>
      </c>
      <c r="CO96" s="2">
        <v>1490583000</v>
      </c>
      <c r="CP96" s="2">
        <v>9.6252465101141799E-2</v>
      </c>
      <c r="CQ96" s="2">
        <v>0</v>
      </c>
      <c r="CR96" s="2">
        <v>9.6252465101141799E-2</v>
      </c>
      <c r="CS96" s="2">
        <v>0.10474810443892554</v>
      </c>
      <c r="CT96" s="2">
        <v>1758533000</v>
      </c>
      <c r="CU96" s="2">
        <v>1528814000</v>
      </c>
      <c r="CV96" s="2">
        <v>2236334000</v>
      </c>
      <c r="CW96" s="2">
        <v>0</v>
      </c>
      <c r="CX96" s="2">
        <v>38188000</v>
      </c>
      <c r="CY96" s="2">
        <v>25226000</v>
      </c>
      <c r="CZ96" s="2">
        <v>-17588000</v>
      </c>
      <c r="DA96" s="2">
        <v>-35090000</v>
      </c>
      <c r="DB96" s="5">
        <v>23.535006399775504</v>
      </c>
      <c r="DC96" s="5">
        <v>22.384357998616021</v>
      </c>
      <c r="DD96" s="5">
        <v>16.549108431878924</v>
      </c>
      <c r="DE96" s="5">
        <v>1.2350351126820351E-3</v>
      </c>
      <c r="DF96" s="2">
        <v>0.86158847113000003</v>
      </c>
      <c r="DG96" s="2">
        <v>0.33541497989355751</v>
      </c>
      <c r="DH96" s="2">
        <v>0.25116910094889949</v>
      </c>
      <c r="DI96" s="2">
        <v>0.2412292346325205</v>
      </c>
      <c r="DJ96" s="2">
        <v>0.18063990464727919</v>
      </c>
      <c r="DK96" s="2">
        <v>0.15440288135228544</v>
      </c>
      <c r="DL96" s="2">
        <v>0.20619192069656961</v>
      </c>
      <c r="DM96" s="2">
        <v>0.31643152827712773</v>
      </c>
      <c r="DN96" s="2">
        <v>8.3908062418241058E-2</v>
      </c>
      <c r="DO96" s="5">
        <v>8.6918756257191823E-2</v>
      </c>
      <c r="DP96" s="5">
        <v>8.9872175090904699E-2</v>
      </c>
      <c r="DQ96" s="2">
        <v>2.3771709277574046E-2</v>
      </c>
      <c r="DR96" s="2">
        <v>0.34314472261888446</v>
      </c>
      <c r="DS96" s="2">
        <v>0.1553277138060748</v>
      </c>
      <c r="DT96" s="2">
        <v>0.11205208348716277</v>
      </c>
      <c r="DU96" s="2">
        <v>0.11680150535662535</v>
      </c>
      <c r="DV96" s="2">
        <v>0.12001664889201077</v>
      </c>
      <c r="DW96" s="5">
        <v>9.6179535153689238E-2</v>
      </c>
      <c r="DX96" s="5">
        <v>0.10025618570259234</v>
      </c>
      <c r="DY96" s="5">
        <v>1.7168914378531062</v>
      </c>
      <c r="DZ96" s="6">
        <v>5.4182543673288736E-12</v>
      </c>
      <c r="EA96" s="6">
        <v>5.6126660194568203E-12</v>
      </c>
      <c r="EB96" s="6">
        <v>5.8033792123625513E-12</v>
      </c>
      <c r="EC96" s="6">
        <v>1.5350273132285719E-12</v>
      </c>
      <c r="ED96" s="6">
        <v>2.2158125671978786E-11</v>
      </c>
      <c r="EE96" s="13">
        <v>586760000</v>
      </c>
      <c r="EF96" s="13">
        <v>941808000</v>
      </c>
      <c r="EG96" s="13">
        <v>246000</v>
      </c>
      <c r="EH96" s="13">
        <v>2240874000</v>
      </c>
      <c r="EI96" s="5">
        <v>13</v>
      </c>
      <c r="EJ96" s="5">
        <v>1166000</v>
      </c>
      <c r="EK96" s="5">
        <v>921666.67</v>
      </c>
      <c r="EL96" s="5">
        <v>0</v>
      </c>
      <c r="EM96" s="5">
        <v>60000</v>
      </c>
      <c r="EN96" s="5">
        <v>184333.33</v>
      </c>
      <c r="EO96" s="5">
        <v>0</v>
      </c>
      <c r="EP96" s="5">
        <v>0</v>
      </c>
      <c r="EQ96" s="5">
        <v>0</v>
      </c>
      <c r="ER96" s="5">
        <v>0</v>
      </c>
      <c r="ES96" s="5">
        <v>0</v>
      </c>
      <c r="ET96" s="5">
        <v>0</v>
      </c>
      <c r="EU96" s="5">
        <v>0</v>
      </c>
      <c r="EV96" s="5">
        <v>3692303.23</v>
      </c>
      <c r="EW96" s="5">
        <v>4858303.2300000004</v>
      </c>
      <c r="EX96" s="5">
        <v>5</v>
      </c>
      <c r="EY96" s="5">
        <v>7990992.8599999994</v>
      </c>
      <c r="EZ96" s="5">
        <v>6503648.3799999999</v>
      </c>
      <c r="FA96" s="5">
        <v>186614.8</v>
      </c>
      <c r="FB96" s="5">
        <v>0</v>
      </c>
      <c r="FC96" s="5">
        <v>1300729.68</v>
      </c>
      <c r="FD96" s="5">
        <v>20229813</v>
      </c>
      <c r="FE96" s="5">
        <v>20229813</v>
      </c>
      <c r="FF96" s="5">
        <v>0</v>
      </c>
      <c r="FG96" s="5">
        <v>0</v>
      </c>
      <c r="FH96" s="5">
        <v>0</v>
      </c>
      <c r="FI96" s="5">
        <v>0</v>
      </c>
      <c r="FJ96" s="5">
        <v>0</v>
      </c>
      <c r="FK96" s="5">
        <v>17872890.32</v>
      </c>
      <c r="FL96" s="5">
        <v>46093696.18</v>
      </c>
      <c r="FM96" s="5">
        <v>3</v>
      </c>
      <c r="FN96" s="5">
        <v>415604.16</v>
      </c>
      <c r="FO96" s="5">
        <v>346336.8</v>
      </c>
      <c r="FP96" s="5">
        <v>0</v>
      </c>
      <c r="FQ96" s="5">
        <v>0</v>
      </c>
      <c r="FR96" s="5">
        <v>69267.360000000001</v>
      </c>
      <c r="FS96" s="5">
        <v>0</v>
      </c>
      <c r="FT96" s="5">
        <v>0</v>
      </c>
      <c r="FU96" s="5">
        <v>0</v>
      </c>
      <c r="FV96" s="5">
        <v>0</v>
      </c>
      <c r="FW96" s="5">
        <v>0</v>
      </c>
      <c r="FX96" s="5">
        <v>0</v>
      </c>
      <c r="FY96" s="5">
        <v>0</v>
      </c>
      <c r="FZ96" s="5">
        <v>0</v>
      </c>
      <c r="GA96" s="5">
        <v>415604.16</v>
      </c>
      <c r="GB96" s="5">
        <v>19</v>
      </c>
      <c r="GC96" s="5">
        <v>9</v>
      </c>
      <c r="GD96" s="5">
        <v>4</v>
      </c>
      <c r="GE96" s="5">
        <v>6</v>
      </c>
      <c r="GF96" s="5">
        <v>3</v>
      </c>
      <c r="GG96" s="5">
        <v>2</v>
      </c>
      <c r="GH96" s="5">
        <v>0</v>
      </c>
      <c r="GI96" s="5">
        <v>1</v>
      </c>
      <c r="GJ96" s="5">
        <v>0</v>
      </c>
      <c r="GK96" s="5">
        <v>0</v>
      </c>
      <c r="GL96" s="5">
        <v>0</v>
      </c>
      <c r="GM96" s="5">
        <v>0</v>
      </c>
      <c r="GN96" s="5">
        <v>0</v>
      </c>
      <c r="GO96" s="5">
        <v>0</v>
      </c>
      <c r="GP96" s="5">
        <v>0</v>
      </c>
      <c r="GQ96" s="5">
        <v>0</v>
      </c>
      <c r="GR96" s="5">
        <v>7</v>
      </c>
      <c r="GS96" s="5">
        <v>7</v>
      </c>
      <c r="GT96" s="5">
        <v>0</v>
      </c>
      <c r="GU96" s="5">
        <v>0</v>
      </c>
      <c r="GV96" s="5">
        <v>19</v>
      </c>
      <c r="GW96" s="5">
        <v>9</v>
      </c>
      <c r="GX96" s="5">
        <v>4</v>
      </c>
      <c r="GY96" s="5">
        <v>6</v>
      </c>
      <c r="GZ96" s="5">
        <v>10</v>
      </c>
      <c r="HA96" s="5">
        <v>3</v>
      </c>
      <c r="HB96" s="5">
        <v>4</v>
      </c>
      <c r="HC96" s="5">
        <v>3</v>
      </c>
      <c r="HD96" s="5">
        <v>5</v>
      </c>
      <c r="HE96" s="5">
        <v>1</v>
      </c>
      <c r="HF96" s="5">
        <v>2</v>
      </c>
      <c r="HG96" s="5">
        <v>2</v>
      </c>
      <c r="HH96" s="69">
        <v>1</v>
      </c>
      <c r="HI96" s="5">
        <v>1</v>
      </c>
      <c r="HJ96" s="5">
        <v>0</v>
      </c>
      <c r="HK96" s="5">
        <v>0</v>
      </c>
      <c r="HL96" s="5">
        <v>0</v>
      </c>
      <c r="HM96" s="5">
        <v>0</v>
      </c>
      <c r="HN96" s="5">
        <v>0</v>
      </c>
      <c r="HO96" s="5">
        <v>0</v>
      </c>
      <c r="HP96" s="13">
        <v>0</v>
      </c>
      <c r="HQ96" s="71">
        <v>7.7163798033999997</v>
      </c>
      <c r="HR96" s="20">
        <v>0.15629999999999999</v>
      </c>
      <c r="HS96" s="72">
        <v>15388152000</v>
      </c>
      <c r="HT96" s="72">
        <v>11763156600</v>
      </c>
      <c r="HU96" s="71">
        <v>0.1553277138060748</v>
      </c>
      <c r="HV96" s="72">
        <v>23.456863699614551</v>
      </c>
      <c r="HW96" s="72">
        <v>23.188238161766474</v>
      </c>
      <c r="HX96" s="72">
        <v>8.3908062418241058E-2</v>
      </c>
      <c r="HY96" s="72">
        <v>4.1788367141202494E-2</v>
      </c>
      <c r="HZ96" s="72">
        <v>23.535006399775504</v>
      </c>
    </row>
    <row r="97" spans="1:234">
      <c r="A97" s="13">
        <v>2016</v>
      </c>
      <c r="B97" s="2">
        <v>359</v>
      </c>
      <c r="C97" s="3" t="s">
        <v>325</v>
      </c>
      <c r="D97" s="5">
        <v>2800026000140</v>
      </c>
      <c r="E97" s="5" t="s">
        <v>326</v>
      </c>
      <c r="F97" s="5" t="s">
        <v>327</v>
      </c>
      <c r="G97" s="5" t="s">
        <v>238</v>
      </c>
      <c r="H97" s="5" t="s">
        <v>280</v>
      </c>
      <c r="I97" s="5" t="s">
        <v>301</v>
      </c>
      <c r="J97" s="5" t="s">
        <v>229</v>
      </c>
      <c r="K97" s="5" t="s">
        <v>230</v>
      </c>
      <c r="L97" s="5" t="s">
        <v>231</v>
      </c>
      <c r="M97" s="5" t="s">
        <v>232</v>
      </c>
      <c r="N97" s="2" t="s">
        <v>253</v>
      </c>
      <c r="O97" s="2">
        <v>4.375</v>
      </c>
      <c r="P97" s="2">
        <v>2.8559999999999999</v>
      </c>
      <c r="Q97" s="2" t="s">
        <v>234</v>
      </c>
      <c r="R97" s="9">
        <v>2016</v>
      </c>
      <c r="S97" s="2">
        <v>2645028000</v>
      </c>
      <c r="T97" s="2">
        <v>1343982000</v>
      </c>
      <c r="U97" s="2">
        <v>0</v>
      </c>
      <c r="V97" s="2">
        <v>1043905000</v>
      </c>
      <c r="W97" s="2"/>
      <c r="X97" s="2"/>
      <c r="Y97" s="2">
        <v>32120000</v>
      </c>
      <c r="Z97" s="2">
        <v>584000</v>
      </c>
      <c r="AA97" s="2">
        <v>81423000</v>
      </c>
      <c r="AB97" s="2">
        <v>143598000</v>
      </c>
      <c r="AC97" s="2">
        <v>14956037000</v>
      </c>
      <c r="AD97" s="2">
        <v>1920568000</v>
      </c>
      <c r="AE97" s="2">
        <v>0</v>
      </c>
      <c r="AF97" s="2">
        <v>5718000</v>
      </c>
      <c r="AG97" s="2">
        <v>596762000</v>
      </c>
      <c r="AH97" s="2"/>
      <c r="AI97" s="2">
        <v>0</v>
      </c>
      <c r="AJ97" s="2">
        <v>1704683000</v>
      </c>
      <c r="AK97" s="2">
        <v>11330786000</v>
      </c>
      <c r="AL97" s="2"/>
      <c r="AM97" s="2"/>
      <c r="AN97" s="2">
        <v>0</v>
      </c>
      <c r="AO97" s="2">
        <v>17601065000</v>
      </c>
      <c r="AP97" s="2">
        <v>1245420000</v>
      </c>
      <c r="AQ97" s="2">
        <v>225367000</v>
      </c>
      <c r="AR97" s="2">
        <v>109401000</v>
      </c>
      <c r="AS97" s="2">
        <v>219282000</v>
      </c>
      <c r="AT97" s="2">
        <v>2426000</v>
      </c>
      <c r="AU97" s="2">
        <v>216856000</v>
      </c>
      <c r="AV97" s="2">
        <v>0</v>
      </c>
      <c r="AW97" s="2">
        <v>340489000</v>
      </c>
      <c r="AX97" s="2">
        <v>2506281000</v>
      </c>
      <c r="AY97" s="2">
        <v>324720000</v>
      </c>
      <c r="AZ97" s="2">
        <v>36003000</v>
      </c>
      <c r="BA97" s="2">
        <v>288717000</v>
      </c>
      <c r="BB97" s="2">
        <v>0</v>
      </c>
      <c r="BC97" s="2">
        <v>126845000</v>
      </c>
      <c r="BD97" s="2">
        <v>1267691000</v>
      </c>
      <c r="BE97" s="2">
        <v>13849364000</v>
      </c>
      <c r="BF97" s="2">
        <v>13849364000</v>
      </c>
      <c r="BG97" s="2">
        <v>17601065000</v>
      </c>
      <c r="BH97" s="2">
        <v>5244718000</v>
      </c>
      <c r="BI97" s="2">
        <v>3087936000</v>
      </c>
      <c r="BJ97" s="2">
        <v>1806399000</v>
      </c>
      <c r="BK97" s="2">
        <v>1922855000</v>
      </c>
      <c r="BL97" s="2">
        <v>58220000</v>
      </c>
      <c r="BM97" s="2">
        <v>1864635000</v>
      </c>
      <c r="BN97" s="2">
        <v>1820112000</v>
      </c>
      <c r="BO97" s="2">
        <v>0</v>
      </c>
      <c r="BP97" s="2">
        <v>-149327000</v>
      </c>
      <c r="BQ97" s="2">
        <v>-725035000</v>
      </c>
      <c r="BR97" s="2">
        <v>401606000</v>
      </c>
      <c r="BS97" s="2">
        <v>945750000</v>
      </c>
      <c r="BT97" s="2">
        <v>1.1524641327</v>
      </c>
      <c r="BU97" s="2">
        <v>8.5286755396</v>
      </c>
      <c r="BV97" s="2">
        <v>-799980</v>
      </c>
      <c r="BW97" s="2">
        <v>544002</v>
      </c>
      <c r="BX97" s="2">
        <v>3.1</v>
      </c>
      <c r="BY97" s="2">
        <v>3.9</v>
      </c>
      <c r="BZ97" s="2">
        <v>21.3</v>
      </c>
      <c r="CA97" s="2">
        <v>27.1</v>
      </c>
      <c r="CB97" s="2">
        <v>2208005</v>
      </c>
      <c r="CC97" s="2">
        <v>401606</v>
      </c>
      <c r="CD97" s="2">
        <v>21646036.511</v>
      </c>
      <c r="CE97" s="2">
        <v>13.053381425</v>
      </c>
      <c r="CF97" s="2">
        <v>1623858.703</v>
      </c>
      <c r="CG97" s="2">
        <v>1626069.7779999999</v>
      </c>
      <c r="CH97" s="2">
        <v>1138793000</v>
      </c>
      <c r="CI97" s="2">
        <v>1003413000</v>
      </c>
      <c r="CJ97" s="2">
        <v>945750000</v>
      </c>
      <c r="CK97" s="2">
        <v>71895000</v>
      </c>
      <c r="CL97" s="2">
        <v>23317000</v>
      </c>
      <c r="CM97" s="4">
        <v>5.2187452332955143E-4</v>
      </c>
      <c r="CN97" s="4">
        <v>6.0100292964888082E-11</v>
      </c>
      <c r="CO97" s="2">
        <v>-20340000</v>
      </c>
      <c r="CP97" s="2">
        <v>-1.2224399589058237E-3</v>
      </c>
      <c r="CQ97" s="2">
        <v>0</v>
      </c>
      <c r="CR97" s="2">
        <v>-1.2224399589058237E-3</v>
      </c>
      <c r="CS97" s="2">
        <v>0.10245194771226432</v>
      </c>
      <c r="CT97" s="2">
        <v>1490583000</v>
      </c>
      <c r="CU97" s="2">
        <v>1281537000</v>
      </c>
      <c r="CV97" s="2">
        <v>2157366000</v>
      </c>
      <c r="CW97" s="2">
        <v>0</v>
      </c>
      <c r="CX97" s="2">
        <v>2763000</v>
      </c>
      <c r="CY97" s="2">
        <v>9556000</v>
      </c>
      <c r="CZ97" s="2">
        <v>-15058000</v>
      </c>
      <c r="DA97" s="2">
        <v>-7681000</v>
      </c>
      <c r="DB97" s="5">
        <v>23.591225248523415</v>
      </c>
      <c r="DC97" s="5">
        <v>22.38048731185831</v>
      </c>
      <c r="DD97" s="5">
        <v>16.890332924567765</v>
      </c>
      <c r="DE97" s="5">
        <v>1.5629624949564471E-3</v>
      </c>
      <c r="DF97" s="2">
        <v>1.1524641327</v>
      </c>
      <c r="DG97" s="2">
        <v>0.27089337820855891</v>
      </c>
      <c r="DH97" s="2">
        <v>0.21315193143142191</v>
      </c>
      <c r="DI97" s="2">
        <v>0.18096722708710666</v>
      </c>
      <c r="DJ97" s="2">
        <v>0.14239371310770116</v>
      </c>
      <c r="DK97" s="2">
        <v>6.4700232627968812E-2</v>
      </c>
      <c r="DL97" s="2">
        <v>8.2227097215438916E-2</v>
      </c>
      <c r="DM97" s="2">
        <v>0.2979773098957364</v>
      </c>
      <c r="DN97" s="2">
        <v>0.10593875995571859</v>
      </c>
      <c r="DO97" s="5">
        <v>0.1089158534516393</v>
      </c>
      <c r="DP97" s="5">
        <v>0.10263009653109059</v>
      </c>
      <c r="DQ97" s="2">
        <v>2.6617764322783878E-2</v>
      </c>
      <c r="DR97" s="2">
        <v>0.48690048232664146</v>
      </c>
      <c r="DS97" s="2">
        <v>6.5930046648370419E-2</v>
      </c>
      <c r="DT97" s="2">
        <v>0.1346368685233488</v>
      </c>
      <c r="DU97" s="2">
        <v>0.14174855103102918</v>
      </c>
      <c r="DV97" s="2">
        <v>0.13043191008626823</v>
      </c>
      <c r="DW97" s="5">
        <v>0.11772269831307777</v>
      </c>
      <c r="DX97" s="5">
        <v>0.12394095385877074</v>
      </c>
      <c r="DY97" s="5">
        <v>2.0038781875403027</v>
      </c>
      <c r="DZ97" s="6">
        <v>6.3669505096756418E-12</v>
      </c>
      <c r="EA97" s="6">
        <v>6.5458747009643393E-12</v>
      </c>
      <c r="EB97" s="6">
        <v>6.1680988685332895E-12</v>
      </c>
      <c r="EC97" s="6">
        <v>1.599735433869657E-12</v>
      </c>
      <c r="ED97" s="6">
        <v>2.9262861632576468E-11</v>
      </c>
      <c r="EE97" s="13">
        <v>666984000</v>
      </c>
      <c r="EF97" s="13">
        <v>854714000</v>
      </c>
      <c r="EG97" s="13">
        <v>-240161000</v>
      </c>
      <c r="EH97" s="13">
        <v>2156782000</v>
      </c>
      <c r="EI97" s="13">
        <v>8.92</v>
      </c>
      <c r="EJ97" s="13">
        <v>3685873.04</v>
      </c>
      <c r="EK97" s="13">
        <v>2354009.5</v>
      </c>
      <c r="EL97" s="13">
        <v>168196.64</v>
      </c>
      <c r="EM97" s="13">
        <v>577387.5</v>
      </c>
      <c r="EN97" s="13">
        <v>586279.4</v>
      </c>
      <c r="EO97" s="13">
        <v>0</v>
      </c>
      <c r="EP97" s="13">
        <v>0</v>
      </c>
      <c r="EQ97" s="13">
        <v>0</v>
      </c>
      <c r="ER97" s="13">
        <v>0</v>
      </c>
      <c r="ES97" s="13">
        <v>0</v>
      </c>
      <c r="ET97" s="13">
        <v>0</v>
      </c>
      <c r="EU97" s="13">
        <v>0</v>
      </c>
      <c r="EV97" s="13">
        <v>1489789.95</v>
      </c>
      <c r="EW97" s="13">
        <v>5175662.99</v>
      </c>
      <c r="EX97" s="13">
        <v>4.08</v>
      </c>
      <c r="EY97" s="13">
        <v>8550464.4100000001</v>
      </c>
      <c r="EZ97" s="13">
        <v>6930516.0099999998</v>
      </c>
      <c r="FA97" s="13">
        <v>178152.61</v>
      </c>
      <c r="FB97" s="13">
        <v>0</v>
      </c>
      <c r="FC97" s="13">
        <v>1441795.79</v>
      </c>
      <c r="FD97" s="13">
        <v>22788184.579999998</v>
      </c>
      <c r="FE97" s="13">
        <v>22788184.579999998</v>
      </c>
      <c r="FF97" s="13">
        <v>0</v>
      </c>
      <c r="FG97" s="13">
        <v>0</v>
      </c>
      <c r="FH97" s="13">
        <v>0</v>
      </c>
      <c r="FI97" s="13">
        <v>302073.09999999998</v>
      </c>
      <c r="FJ97" s="13">
        <v>424286.24</v>
      </c>
      <c r="FK97" s="13">
        <v>23218905.91</v>
      </c>
      <c r="FL97" s="13">
        <v>55283914.239999995</v>
      </c>
      <c r="FM97" s="13">
        <v>3</v>
      </c>
      <c r="FN97" s="13">
        <v>510029.79</v>
      </c>
      <c r="FO97" s="13">
        <v>425024.79</v>
      </c>
      <c r="FP97" s="13">
        <v>0</v>
      </c>
      <c r="FQ97" s="13">
        <v>0</v>
      </c>
      <c r="FR97" s="13">
        <v>85005</v>
      </c>
      <c r="FS97" s="13">
        <v>0</v>
      </c>
      <c r="FT97" s="13">
        <v>0</v>
      </c>
      <c r="FU97" s="13">
        <v>0</v>
      </c>
      <c r="FV97" s="13">
        <v>0</v>
      </c>
      <c r="FW97" s="13">
        <v>0</v>
      </c>
      <c r="FX97" s="13">
        <v>0</v>
      </c>
      <c r="FY97" s="13">
        <v>0</v>
      </c>
      <c r="FZ97" s="13">
        <v>0</v>
      </c>
      <c r="GA97" s="13">
        <v>510029.79</v>
      </c>
      <c r="GB97" s="5">
        <v>20</v>
      </c>
      <c r="GC97" s="13">
        <v>8</v>
      </c>
      <c r="GD97" s="13">
        <v>4</v>
      </c>
      <c r="GE97" s="13">
        <v>8</v>
      </c>
      <c r="GF97" s="13">
        <v>2</v>
      </c>
      <c r="GG97" s="13">
        <v>1</v>
      </c>
      <c r="GH97" s="13">
        <v>0</v>
      </c>
      <c r="GI97" s="13">
        <v>1</v>
      </c>
      <c r="GJ97" s="13">
        <v>0</v>
      </c>
      <c r="GK97" s="13">
        <v>0</v>
      </c>
      <c r="GL97" s="13">
        <v>0</v>
      </c>
      <c r="GM97" s="13">
        <v>0</v>
      </c>
      <c r="GN97" s="13">
        <v>0</v>
      </c>
      <c r="GO97" s="13">
        <v>0</v>
      </c>
      <c r="GP97" s="13">
        <v>0</v>
      </c>
      <c r="GQ97" s="13">
        <v>0</v>
      </c>
      <c r="GR97" s="13">
        <v>6</v>
      </c>
      <c r="GS97" s="13">
        <v>6</v>
      </c>
      <c r="GT97" s="13">
        <v>0</v>
      </c>
      <c r="GU97" s="13">
        <v>0</v>
      </c>
      <c r="GV97" s="13">
        <v>20</v>
      </c>
      <c r="GW97" s="13">
        <v>8</v>
      </c>
      <c r="GX97" s="13">
        <v>4</v>
      </c>
      <c r="GY97" s="13">
        <v>8</v>
      </c>
      <c r="GZ97" s="13">
        <v>11</v>
      </c>
      <c r="HA97" s="13">
        <v>3</v>
      </c>
      <c r="HB97" s="13">
        <v>4</v>
      </c>
      <c r="HC97" s="13">
        <v>4</v>
      </c>
      <c r="HD97" s="13">
        <v>5</v>
      </c>
      <c r="HE97" s="13">
        <v>1</v>
      </c>
      <c r="HF97" s="13">
        <v>2</v>
      </c>
      <c r="HG97" s="13">
        <v>2</v>
      </c>
      <c r="HH97" s="73">
        <v>1</v>
      </c>
      <c r="HI97" s="13">
        <v>1</v>
      </c>
      <c r="HJ97" s="13">
        <v>0</v>
      </c>
      <c r="HK97" s="13">
        <v>0</v>
      </c>
      <c r="HL97" s="13">
        <v>0</v>
      </c>
      <c r="HM97" s="13">
        <v>0</v>
      </c>
      <c r="HN97" s="13">
        <v>0</v>
      </c>
      <c r="HO97" s="13">
        <v>0</v>
      </c>
      <c r="HP97" s="13">
        <v>0</v>
      </c>
      <c r="HQ97" s="71">
        <v>8.5286755396</v>
      </c>
      <c r="HR97" s="20">
        <v>0.15179999999999999</v>
      </c>
      <c r="HS97" s="72">
        <v>21646037000</v>
      </c>
      <c r="HT97" s="72">
        <v>15779614800</v>
      </c>
      <c r="HU97" s="71">
        <v>6.5930046648370419E-2</v>
      </c>
      <c r="HV97" s="72">
        <v>23.798088226140642</v>
      </c>
      <c r="HW97" s="72">
        <v>23.481984741419808</v>
      </c>
      <c r="HX97" s="72">
        <v>0.10593875995571859</v>
      </c>
      <c r="HY97" s="72">
        <v>2.9873530193835502E-2</v>
      </c>
      <c r="HZ97" s="72">
        <v>23.591225248523415</v>
      </c>
    </row>
    <row r="98" spans="1:234">
      <c r="A98" s="10">
        <v>2013</v>
      </c>
      <c r="B98" s="2">
        <v>378</v>
      </c>
      <c r="C98" s="3" t="s">
        <v>328</v>
      </c>
      <c r="D98" s="9">
        <v>33014556000196</v>
      </c>
      <c r="E98" s="5" t="s">
        <v>329</v>
      </c>
      <c r="F98" s="5" t="s">
        <v>330</v>
      </c>
      <c r="G98" s="5" t="s">
        <v>331</v>
      </c>
      <c r="H98" s="5" t="s">
        <v>280</v>
      </c>
      <c r="I98" s="5" t="s">
        <v>318</v>
      </c>
      <c r="J98" s="5" t="s">
        <v>229</v>
      </c>
      <c r="K98" s="5" t="s">
        <v>230</v>
      </c>
      <c r="L98" s="5" t="s">
        <v>241</v>
      </c>
      <c r="M98" s="5" t="s">
        <v>232</v>
      </c>
      <c r="N98" s="2" t="s">
        <v>233</v>
      </c>
      <c r="O98" s="2" t="s">
        <v>234</v>
      </c>
      <c r="P98" s="2">
        <v>0.67200000000000004</v>
      </c>
      <c r="Q98" s="2">
        <v>1.5820000000000001</v>
      </c>
      <c r="R98" s="9">
        <v>2013</v>
      </c>
      <c r="S98" s="2">
        <v>8991570000</v>
      </c>
      <c r="T98" s="2">
        <v>424020000</v>
      </c>
      <c r="U98" s="2">
        <v>3664418000</v>
      </c>
      <c r="V98" s="2">
        <v>1775641000</v>
      </c>
      <c r="W98" s="2"/>
      <c r="X98" s="2"/>
      <c r="Y98" s="2">
        <v>2473266000</v>
      </c>
      <c r="Z98" s="2">
        <v>589032000</v>
      </c>
      <c r="AA98" s="2">
        <v>360940000</v>
      </c>
      <c r="AB98" s="2">
        <v>258003000</v>
      </c>
      <c r="AC98" s="2">
        <v>5146783000</v>
      </c>
      <c r="AD98" s="2">
        <v>1176079000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1785347000</v>
      </c>
      <c r="AK98" s="2">
        <v>2185357000</v>
      </c>
      <c r="AL98" s="2"/>
      <c r="AM98" s="2"/>
      <c r="AN98" s="2">
        <v>0</v>
      </c>
      <c r="AO98" s="2">
        <v>14138353000</v>
      </c>
      <c r="AP98" s="2">
        <v>5480314000</v>
      </c>
      <c r="AQ98" s="2">
        <v>3953213000</v>
      </c>
      <c r="AR98" s="2">
        <v>234897000</v>
      </c>
      <c r="AS98" s="2">
        <v>747650000</v>
      </c>
      <c r="AT98" s="2">
        <v>527660000</v>
      </c>
      <c r="AU98" s="2">
        <v>219990000</v>
      </c>
      <c r="AV98" s="2">
        <v>0</v>
      </c>
      <c r="AW98" s="2">
        <v>134396000</v>
      </c>
      <c r="AX98" s="2">
        <v>7169555000</v>
      </c>
      <c r="AY98" s="2">
        <v>6945688000</v>
      </c>
      <c r="AZ98" s="2">
        <v>4314714000</v>
      </c>
      <c r="BA98" s="2">
        <v>2630974000</v>
      </c>
      <c r="BB98" s="2">
        <v>0</v>
      </c>
      <c r="BC98" s="2">
        <v>11038000</v>
      </c>
      <c r="BD98" s="2">
        <v>30023000</v>
      </c>
      <c r="BE98" s="2">
        <v>1488484000</v>
      </c>
      <c r="BF98" s="2">
        <v>1175107000</v>
      </c>
      <c r="BG98" s="2">
        <v>14138353000</v>
      </c>
      <c r="BH98" s="2">
        <v>13401172000</v>
      </c>
      <c r="BI98" s="2">
        <v>4074749000</v>
      </c>
      <c r="BJ98" s="2">
        <v>1450915000</v>
      </c>
      <c r="BK98" s="2">
        <v>569752000</v>
      </c>
      <c r="BL98" s="2">
        <v>169011000</v>
      </c>
      <c r="BM98" s="2">
        <v>402617000</v>
      </c>
      <c r="BN98" s="2">
        <v>1410344000</v>
      </c>
      <c r="BO98" s="2">
        <v>0</v>
      </c>
      <c r="BP98" s="2">
        <v>-2074293000</v>
      </c>
      <c r="BQ98" s="2">
        <v>904455000</v>
      </c>
      <c r="BR98" s="2">
        <v>289917000</v>
      </c>
      <c r="BS98" s="2">
        <v>240506000</v>
      </c>
      <c r="BT98" s="2">
        <v>0.32639102562</v>
      </c>
      <c r="BU98" s="2">
        <v>0.82767868872000006</v>
      </c>
      <c r="BV98" s="2">
        <v>3604900</v>
      </c>
      <c r="BW98" s="2">
        <v>7693338</v>
      </c>
      <c r="BX98" s="2">
        <v>54.4</v>
      </c>
      <c r="BY98" s="2">
        <v>516.9</v>
      </c>
      <c r="BZ98" s="2">
        <v>89.5</v>
      </c>
      <c r="CA98" s="2">
        <v>849.8</v>
      </c>
      <c r="CB98" s="2">
        <v>1740832</v>
      </c>
      <c r="CC98" s="2">
        <v>289917</v>
      </c>
      <c r="CD98" s="2">
        <v>14154560.806624999</v>
      </c>
      <c r="CE98" s="2">
        <v>10.250578466</v>
      </c>
      <c r="CF98" s="2">
        <v>946508.201</v>
      </c>
      <c r="CG98" s="2">
        <v>993731.33799999999</v>
      </c>
      <c r="CH98" s="2">
        <v>6131565000</v>
      </c>
      <c r="CI98" s="2">
        <v>1637568000</v>
      </c>
      <c r="CJ98" s="2">
        <v>240506000</v>
      </c>
      <c r="CK98" s="2">
        <v>575922000</v>
      </c>
      <c r="CL98" s="2">
        <v>-612436000</v>
      </c>
      <c r="CM98" s="4">
        <v>1.8809436193660566E-2</v>
      </c>
      <c r="CN98" s="4">
        <v>9.0250312852709498E-11</v>
      </c>
      <c r="CO98" s="2">
        <v>2067111000</v>
      </c>
      <c r="CP98" s="2">
        <v>0.18655741445127719</v>
      </c>
      <c r="CQ98" s="2">
        <v>0</v>
      </c>
      <c r="CR98" s="2">
        <v>0.18655741445127719</v>
      </c>
      <c r="CS98" s="2">
        <v>0.16112812530064635</v>
      </c>
      <c r="CT98" s="2">
        <v>1132437000</v>
      </c>
      <c r="CU98" s="2">
        <v>2623834000</v>
      </c>
      <c r="CV98" s="2">
        <v>9915455000</v>
      </c>
      <c r="CW98" s="2">
        <v>0</v>
      </c>
      <c r="CX98" s="2">
        <v>1033147000</v>
      </c>
      <c r="CY98" s="2">
        <v>-25297000</v>
      </c>
      <c r="CZ98" s="2">
        <v>-75298000</v>
      </c>
      <c r="DA98" s="2">
        <v>-544710000</v>
      </c>
      <c r="DB98" s="5">
        <v>23.372157012554361</v>
      </c>
      <c r="DC98" s="5">
        <v>23.318608002765206</v>
      </c>
      <c r="DD98" s="5">
        <v>16.465547448609474</v>
      </c>
      <c r="DE98" s="5">
        <v>9.5093805554006625E-3</v>
      </c>
      <c r="DF98" s="2">
        <v>0.32639102562</v>
      </c>
      <c r="DG98" s="2">
        <v>8.4984917540262437</v>
      </c>
      <c r="DH98" s="2">
        <v>0.89472012758487496</v>
      </c>
      <c r="DI98" s="2">
        <v>4.8166826113011627</v>
      </c>
      <c r="DJ98" s="2">
        <v>0.5070997307819376</v>
      </c>
      <c r="DK98" s="2">
        <v>0.43368311712120922</v>
      </c>
      <c r="DL98" s="2">
        <v>4.1193355118362041</v>
      </c>
      <c r="DM98" s="2">
        <v>0.94785948547189336</v>
      </c>
      <c r="DN98" s="2">
        <v>2.8476937872466475E-2</v>
      </c>
      <c r="DO98" s="5">
        <v>3.1930103149467141E-2</v>
      </c>
      <c r="DP98" s="5">
        <v>0.10262263221182835</v>
      </c>
      <c r="DQ98" s="2">
        <v>3.9638987652946562E-3</v>
      </c>
      <c r="DR98" s="2">
        <v>1.8326330525343035E-2</v>
      </c>
      <c r="DS98" s="2">
        <v>0.43468426349282874</v>
      </c>
      <c r="DT98" s="2">
        <v>0.27048795956154048</v>
      </c>
      <c r="DU98" s="2">
        <v>0.30297137959409121</v>
      </c>
      <c r="DV98" s="2">
        <v>0.97476022584051958</v>
      </c>
      <c r="DW98" s="5">
        <v>0.25166242969356739</v>
      </c>
      <c r="DX98" s="5">
        <v>0.28188505558567667</v>
      </c>
      <c r="DY98" s="5">
        <v>1.8457514760649292</v>
      </c>
      <c r="DZ98" s="6">
        <v>2.5700525520772712E-12</v>
      </c>
      <c r="EA98" s="6">
        <v>2.8817017986586947E-12</v>
      </c>
      <c r="EB98" s="6">
        <v>9.2617246628860531E-12</v>
      </c>
      <c r="EC98" s="6">
        <v>3.5774310368431164E-13</v>
      </c>
      <c r="ED98" s="6">
        <v>1.653957063354369E-12</v>
      </c>
      <c r="EE98" s="10">
        <v>2068080000</v>
      </c>
      <c r="EF98" s="10">
        <v>434095000</v>
      </c>
      <c r="EG98" s="10">
        <v>121659000</v>
      </c>
      <c r="EH98" s="10">
        <v>9326423000</v>
      </c>
      <c r="EI98" s="5">
        <v>7</v>
      </c>
      <c r="EJ98" s="5">
        <v>1644308</v>
      </c>
      <c r="EK98" s="5">
        <v>1644308</v>
      </c>
      <c r="EL98" s="5">
        <v>0</v>
      </c>
      <c r="EM98" s="5">
        <v>0</v>
      </c>
      <c r="EN98" s="5">
        <v>0</v>
      </c>
      <c r="EO98" s="5">
        <v>0</v>
      </c>
      <c r="EP98" s="5">
        <v>0</v>
      </c>
      <c r="EQ98" s="5">
        <v>0</v>
      </c>
      <c r="ER98" s="5">
        <v>0</v>
      </c>
      <c r="ES98" s="5">
        <v>0</v>
      </c>
      <c r="ET98" s="5">
        <v>0</v>
      </c>
      <c r="EU98" s="5">
        <v>0</v>
      </c>
      <c r="EV98" s="5">
        <v>0</v>
      </c>
      <c r="EW98" s="5">
        <v>1644308</v>
      </c>
      <c r="EX98" s="5">
        <v>10.33</v>
      </c>
      <c r="EY98" s="5">
        <v>15292642</v>
      </c>
      <c r="EZ98" s="5">
        <v>15292642</v>
      </c>
      <c r="FA98" s="5">
        <v>0</v>
      </c>
      <c r="FB98" s="5">
        <v>0</v>
      </c>
      <c r="FC98" s="5">
        <v>0</v>
      </c>
      <c r="FD98" s="5">
        <v>13126266</v>
      </c>
      <c r="FE98" s="5">
        <v>13126266</v>
      </c>
      <c r="FF98" s="5">
        <v>0</v>
      </c>
      <c r="FG98" s="5">
        <v>0</v>
      </c>
      <c r="FH98" s="5">
        <v>0</v>
      </c>
      <c r="FI98" s="5">
        <v>0</v>
      </c>
      <c r="FJ98" s="5">
        <v>0</v>
      </c>
      <c r="FK98" s="5">
        <v>5516419</v>
      </c>
      <c r="FL98" s="5">
        <v>33935327</v>
      </c>
      <c r="FM98" s="5">
        <v>3</v>
      </c>
      <c r="FN98" s="5">
        <v>445320</v>
      </c>
      <c r="FO98" s="5">
        <v>445320</v>
      </c>
      <c r="FP98" s="5">
        <v>0</v>
      </c>
      <c r="FQ98" s="5">
        <v>0</v>
      </c>
      <c r="FR98" s="5">
        <v>0</v>
      </c>
      <c r="FS98" s="5">
        <v>0</v>
      </c>
      <c r="FT98" s="5">
        <v>0</v>
      </c>
      <c r="FU98" s="5">
        <v>0</v>
      </c>
      <c r="FV98" s="5">
        <v>0</v>
      </c>
      <c r="FW98" s="5">
        <v>0</v>
      </c>
      <c r="FX98" s="5">
        <v>0</v>
      </c>
      <c r="FY98" s="5">
        <v>0</v>
      </c>
      <c r="FZ98" s="5">
        <v>0</v>
      </c>
      <c r="GA98" s="5">
        <v>445320</v>
      </c>
      <c r="GB98" s="5">
        <v>23</v>
      </c>
      <c r="GC98" s="5">
        <v>7</v>
      </c>
      <c r="GD98" s="5">
        <v>10</v>
      </c>
      <c r="GE98" s="5">
        <v>6</v>
      </c>
      <c r="GF98" s="5">
        <v>3</v>
      </c>
      <c r="GG98" s="5">
        <v>1</v>
      </c>
      <c r="GH98" s="5">
        <v>2</v>
      </c>
      <c r="GI98" s="5">
        <v>0</v>
      </c>
      <c r="GJ98" s="5">
        <v>1</v>
      </c>
      <c r="GK98" s="5">
        <v>0</v>
      </c>
      <c r="GL98" s="5">
        <v>0</v>
      </c>
      <c r="GM98" s="5">
        <v>0</v>
      </c>
      <c r="GN98" s="5">
        <v>8</v>
      </c>
      <c r="GO98" s="5">
        <v>5.5</v>
      </c>
      <c r="GP98" s="5">
        <v>0.5</v>
      </c>
      <c r="GQ98" s="5">
        <v>2</v>
      </c>
      <c r="GR98" s="5">
        <v>11</v>
      </c>
      <c r="GS98" s="5">
        <v>0.5</v>
      </c>
      <c r="GT98" s="5">
        <v>10.5</v>
      </c>
      <c r="GU98" s="5">
        <v>0</v>
      </c>
      <c r="GV98" s="5">
        <v>11</v>
      </c>
      <c r="GW98" s="5">
        <v>5</v>
      </c>
      <c r="GX98" s="5">
        <v>1</v>
      </c>
      <c r="GY98" s="5">
        <v>5</v>
      </c>
      <c r="GZ98" s="5">
        <v>0</v>
      </c>
      <c r="HA98" s="5">
        <v>0</v>
      </c>
      <c r="HB98" s="5">
        <v>0</v>
      </c>
      <c r="HC98" s="5">
        <v>0</v>
      </c>
      <c r="HD98" s="5">
        <v>0</v>
      </c>
      <c r="HE98" s="5">
        <v>0</v>
      </c>
      <c r="HF98" s="5">
        <v>0</v>
      </c>
      <c r="HG98" s="5">
        <v>0</v>
      </c>
      <c r="HH98" s="69">
        <v>0</v>
      </c>
      <c r="HI98" s="5">
        <v>0</v>
      </c>
      <c r="HJ98" s="5">
        <v>0</v>
      </c>
      <c r="HK98" s="5">
        <v>0</v>
      </c>
      <c r="HL98" s="5">
        <v>0</v>
      </c>
      <c r="HM98" s="5">
        <v>0</v>
      </c>
      <c r="HN98" s="5">
        <v>0</v>
      </c>
      <c r="HO98" s="5">
        <v>0</v>
      </c>
      <c r="HP98" s="10">
        <v>0</v>
      </c>
      <c r="HQ98" s="11">
        <v>0.82767868872000006</v>
      </c>
      <c r="HR98" s="20">
        <v>0.66689999999999994</v>
      </c>
      <c r="HS98" s="20">
        <v>14154561000</v>
      </c>
      <c r="HT98" s="20">
        <v>12496415200</v>
      </c>
      <c r="HU98" s="11">
        <v>0.43468426349282874</v>
      </c>
      <c r="HV98" s="20">
        <v>23.373302741253287</v>
      </c>
      <c r="HW98" s="20">
        <v>23.248707656124271</v>
      </c>
      <c r="HX98" s="20">
        <v>3.2740093559695392E-2</v>
      </c>
      <c r="HY98" s="20">
        <v>6.423317552318523E-3</v>
      </c>
      <c r="HZ98" s="20">
        <v>23.372157012554361</v>
      </c>
    </row>
    <row r="99" spans="1:234">
      <c r="A99" s="13">
        <v>2014</v>
      </c>
      <c r="B99" s="2">
        <v>378</v>
      </c>
      <c r="C99" s="3" t="s">
        <v>328</v>
      </c>
      <c r="D99" s="5">
        <v>33014556000196</v>
      </c>
      <c r="E99" s="5" t="s">
        <v>329</v>
      </c>
      <c r="F99" s="5" t="s">
        <v>330</v>
      </c>
      <c r="G99" s="5" t="s">
        <v>331</v>
      </c>
      <c r="H99" s="5" t="s">
        <v>280</v>
      </c>
      <c r="I99" s="5" t="s">
        <v>318</v>
      </c>
      <c r="J99" s="5" t="s">
        <v>229</v>
      </c>
      <c r="K99" s="5" t="s">
        <v>230</v>
      </c>
      <c r="L99" s="5" t="s">
        <v>241</v>
      </c>
      <c r="M99" s="5" t="s">
        <v>232</v>
      </c>
      <c r="N99" s="2" t="s">
        <v>233</v>
      </c>
      <c r="O99" s="2" t="s">
        <v>234</v>
      </c>
      <c r="P99" s="2">
        <v>0.67200000000000004</v>
      </c>
      <c r="Q99" s="2">
        <v>1.5820000000000001</v>
      </c>
      <c r="R99" s="9">
        <v>2014</v>
      </c>
      <c r="S99" s="2">
        <v>10093028000</v>
      </c>
      <c r="T99" s="2">
        <v>951819000</v>
      </c>
      <c r="U99" s="2">
        <v>3618403000</v>
      </c>
      <c r="V99" s="2">
        <v>1979527000</v>
      </c>
      <c r="W99" s="2"/>
      <c r="X99" s="2"/>
      <c r="Y99" s="2">
        <v>2897069000</v>
      </c>
      <c r="Z99" s="2">
        <v>423803000</v>
      </c>
      <c r="AA99" s="2">
        <v>268357000</v>
      </c>
      <c r="AB99" s="2">
        <v>337834000</v>
      </c>
      <c r="AC99" s="2">
        <v>6765003000</v>
      </c>
      <c r="AD99" s="2">
        <v>1690822000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2317668000</v>
      </c>
      <c r="AK99" s="2">
        <v>2756513000</v>
      </c>
      <c r="AL99" s="2"/>
      <c r="AM99" s="2"/>
      <c r="AN99" s="2">
        <v>0</v>
      </c>
      <c r="AO99" s="2">
        <v>16858031000</v>
      </c>
      <c r="AP99" s="2">
        <v>6547473000</v>
      </c>
      <c r="AQ99" s="2">
        <v>4628643000</v>
      </c>
      <c r="AR99" s="2">
        <v>236911000</v>
      </c>
      <c r="AS99" s="2">
        <v>966353000</v>
      </c>
      <c r="AT99" s="2">
        <v>827952000</v>
      </c>
      <c r="AU99" s="2">
        <v>138401000</v>
      </c>
      <c r="AV99" s="2">
        <v>0</v>
      </c>
      <c r="AW99" s="2">
        <v>127010000</v>
      </c>
      <c r="AX99" s="2">
        <v>7262278000</v>
      </c>
      <c r="AY99" s="2">
        <v>7049027000</v>
      </c>
      <c r="AZ99" s="2">
        <v>3778967000</v>
      </c>
      <c r="BA99" s="2">
        <v>3270060000</v>
      </c>
      <c r="BB99" s="2">
        <v>0</v>
      </c>
      <c r="BC99" s="2">
        <v>269000</v>
      </c>
      <c r="BD99" s="2">
        <v>34771000</v>
      </c>
      <c r="BE99" s="2">
        <v>3048280000</v>
      </c>
      <c r="BF99" s="2">
        <v>1678907000</v>
      </c>
      <c r="BG99" s="2">
        <v>16858031000</v>
      </c>
      <c r="BH99" s="2">
        <v>16145669000</v>
      </c>
      <c r="BI99" s="2">
        <v>4836864000</v>
      </c>
      <c r="BJ99" s="2">
        <v>1681182000</v>
      </c>
      <c r="BK99" s="2">
        <v>432251000</v>
      </c>
      <c r="BL99" s="2">
        <v>77041000</v>
      </c>
      <c r="BM99" s="2">
        <v>355210000</v>
      </c>
      <c r="BN99" s="2">
        <v>-166294000</v>
      </c>
      <c r="BO99" s="2">
        <v>1</v>
      </c>
      <c r="BP99" s="2">
        <v>-1492916000</v>
      </c>
      <c r="BQ99" s="2">
        <v>2187009000</v>
      </c>
      <c r="BR99" s="2">
        <v>388358000</v>
      </c>
      <c r="BS99" s="2">
        <v>527799000</v>
      </c>
      <c r="BT99" s="2">
        <v>0.30103907243</v>
      </c>
      <c r="BU99" s="2">
        <v>1.1832780802</v>
      </c>
      <c r="BV99" s="2">
        <v>3445158</v>
      </c>
      <c r="BW99" s="2">
        <v>8015380</v>
      </c>
      <c r="BX99" s="2">
        <v>47.5</v>
      </c>
      <c r="BY99" s="2">
        <v>262.89999999999998</v>
      </c>
      <c r="BZ99" s="2">
        <v>81.900000000000006</v>
      </c>
      <c r="CA99" s="2">
        <v>453</v>
      </c>
      <c r="CB99" s="2">
        <v>2069540</v>
      </c>
      <c r="CC99" s="2">
        <v>388358</v>
      </c>
      <c r="CD99" s="2">
        <v>18540360.655719001</v>
      </c>
      <c r="CE99" s="2">
        <v>14.15845092</v>
      </c>
      <c r="CF99" s="2">
        <v>1182384.0819999999</v>
      </c>
      <c r="CG99" s="2">
        <v>1215217.1259999999</v>
      </c>
      <c r="CH99" s="2">
        <v>6613792000</v>
      </c>
      <c r="CI99" s="2">
        <v>1101458000</v>
      </c>
      <c r="CJ99" s="2">
        <v>527799000</v>
      </c>
      <c r="CK99" s="2">
        <v>1067159000</v>
      </c>
      <c r="CL99" s="2">
        <v>218703000</v>
      </c>
      <c r="CM99" s="4">
        <v>-1.9463749278292881E-2</v>
      </c>
      <c r="CN99" s="4">
        <v>7.0729596297390504E-11</v>
      </c>
      <c r="CO99" s="2">
        <v>2744497000</v>
      </c>
      <c r="CP99" s="2">
        <v>0.19411716484939937</v>
      </c>
      <c r="CQ99" s="2">
        <v>0</v>
      </c>
      <c r="CR99" s="2">
        <v>0.19411716484939937</v>
      </c>
      <c r="CS99" s="2">
        <v>0.16392772199138048</v>
      </c>
      <c r="CT99" s="2">
        <v>2067111000</v>
      </c>
      <c r="CU99" s="2">
        <v>3155682000</v>
      </c>
      <c r="CV99" s="2">
        <v>11732608000</v>
      </c>
      <c r="CW99" s="2">
        <v>0</v>
      </c>
      <c r="CX99" s="2">
        <v>675430000</v>
      </c>
      <c r="CY99" s="2">
        <v>2014000</v>
      </c>
      <c r="CZ99" s="2">
        <v>79831000</v>
      </c>
      <c r="DA99" s="2">
        <v>-169782000</v>
      </c>
      <c r="DB99" s="5">
        <v>23.548092997409558</v>
      </c>
      <c r="DC99" s="5">
        <v>23.504917677275554</v>
      </c>
      <c r="DD99" s="5">
        <v>16.735460570756306</v>
      </c>
      <c r="DE99" s="5">
        <v>6.0822367550615432E-3</v>
      </c>
      <c r="DF99" s="2">
        <v>0.30103907243</v>
      </c>
      <c r="DG99" s="2">
        <v>4.5303420289474721</v>
      </c>
      <c r="DH99" s="2">
        <v>0.81917935730453928</v>
      </c>
      <c r="DI99" s="2">
        <v>2.3824182817851378</v>
      </c>
      <c r="DJ99" s="2">
        <v>0.43079040488180381</v>
      </c>
      <c r="DK99" s="2">
        <v>0.39232292312192329</v>
      </c>
      <c r="DL99" s="2">
        <v>2.1696799506607003</v>
      </c>
      <c r="DM99" s="2">
        <v>0.95774346363463203</v>
      </c>
      <c r="DN99" s="2">
        <v>2.1070669522437111E-2</v>
      </c>
      <c r="DO99" s="5">
        <v>2.2919447636214597E-2</v>
      </c>
      <c r="DP99" s="5">
        <v>9.9725881391486346E-2</v>
      </c>
      <c r="DQ99" s="2">
        <v>-2.8121314998175054E-3</v>
      </c>
      <c r="DR99" s="2">
        <v>-1.7431107653185413E-2</v>
      </c>
      <c r="DS99" s="2">
        <v>0.39342271708099946</v>
      </c>
      <c r="DT99" s="2">
        <v>0.11652800923799651</v>
      </c>
      <c r="DU99" s="2">
        <v>0.15659179097700476</v>
      </c>
      <c r="DV99" s="2">
        <v>0.55151823323316751</v>
      </c>
      <c r="DW99" s="5">
        <v>0.12430403375018043</v>
      </c>
      <c r="DX99" s="5">
        <v>0.16704130962069</v>
      </c>
      <c r="DY99" s="5">
        <v>1.8300165202197567</v>
      </c>
      <c r="DZ99" s="6">
        <v>1.4903199490377069E-12</v>
      </c>
      <c r="EA99" s="6">
        <v>1.6210832786686396E-12</v>
      </c>
      <c r="EB99" s="6">
        <v>7.0535713312212781E-12</v>
      </c>
      <c r="EC99" s="6">
        <v>-1.9890092571726744E-13</v>
      </c>
      <c r="ED99" s="6">
        <v>-1.2328952073261583E-12</v>
      </c>
      <c r="EE99" s="13">
        <v>2476609000</v>
      </c>
      <c r="EF99" s="13">
        <v>579748000</v>
      </c>
      <c r="EG99" s="13">
        <v>99325000</v>
      </c>
      <c r="EH99" s="13">
        <v>11308805000</v>
      </c>
      <c r="EI99" s="5">
        <v>7</v>
      </c>
      <c r="EJ99" s="5">
        <v>1387275</v>
      </c>
      <c r="EK99" s="5">
        <v>1387275</v>
      </c>
      <c r="EL99" s="5">
        <v>0</v>
      </c>
      <c r="EM99" s="5">
        <v>0</v>
      </c>
      <c r="EN99" s="5">
        <v>0</v>
      </c>
      <c r="EO99" s="5">
        <v>0</v>
      </c>
      <c r="EP99" s="5">
        <v>0</v>
      </c>
      <c r="EQ99" s="5">
        <v>0</v>
      </c>
      <c r="ER99" s="5">
        <v>0</v>
      </c>
      <c r="ES99" s="5">
        <v>0</v>
      </c>
      <c r="ET99" s="5">
        <v>0</v>
      </c>
      <c r="EU99" s="5">
        <v>0</v>
      </c>
      <c r="EV99" s="5">
        <v>0</v>
      </c>
      <c r="EW99" s="5">
        <v>1387275</v>
      </c>
      <c r="EX99" s="5">
        <v>11</v>
      </c>
      <c r="EY99" s="5">
        <v>18530098</v>
      </c>
      <c r="EZ99" s="5">
        <v>18530098</v>
      </c>
      <c r="FA99" s="5">
        <v>0</v>
      </c>
      <c r="FB99" s="5">
        <v>0</v>
      </c>
      <c r="FC99" s="5">
        <v>0</v>
      </c>
      <c r="FD99" s="5">
        <v>13498878</v>
      </c>
      <c r="FE99" s="5">
        <v>13498878</v>
      </c>
      <c r="FF99" s="5">
        <v>0</v>
      </c>
      <c r="FG99" s="5">
        <v>0</v>
      </c>
      <c r="FH99" s="5">
        <v>0</v>
      </c>
      <c r="FI99" s="5">
        <v>0</v>
      </c>
      <c r="FJ99" s="5">
        <v>0</v>
      </c>
      <c r="FK99" s="5">
        <v>7814516</v>
      </c>
      <c r="FL99" s="5">
        <v>39843492</v>
      </c>
      <c r="FM99" s="5">
        <v>3</v>
      </c>
      <c r="FN99" s="5">
        <v>507347</v>
      </c>
      <c r="FO99" s="5">
        <v>507347</v>
      </c>
      <c r="FP99" s="5">
        <v>0</v>
      </c>
      <c r="FQ99" s="5">
        <v>0</v>
      </c>
      <c r="FR99" s="5">
        <v>0</v>
      </c>
      <c r="FS99" s="5">
        <v>0</v>
      </c>
      <c r="FT99" s="5">
        <v>0</v>
      </c>
      <c r="FU99" s="5">
        <v>0</v>
      </c>
      <c r="FV99" s="5">
        <v>0</v>
      </c>
      <c r="FW99" s="5">
        <v>0</v>
      </c>
      <c r="FX99" s="5">
        <v>0</v>
      </c>
      <c r="FY99" s="5">
        <v>0</v>
      </c>
      <c r="FZ99" s="5">
        <v>0</v>
      </c>
      <c r="GA99" s="5">
        <v>507347</v>
      </c>
      <c r="GB99" s="5">
        <v>23</v>
      </c>
      <c r="GC99" s="5">
        <v>7</v>
      </c>
      <c r="GD99" s="5">
        <v>10</v>
      </c>
      <c r="GE99" s="5">
        <v>6</v>
      </c>
      <c r="GF99" s="5">
        <v>3</v>
      </c>
      <c r="GG99" s="5">
        <v>1</v>
      </c>
      <c r="GH99" s="5">
        <v>2</v>
      </c>
      <c r="GI99" s="5">
        <v>0</v>
      </c>
      <c r="GJ99" s="5">
        <v>2</v>
      </c>
      <c r="GK99" s="5">
        <v>0</v>
      </c>
      <c r="GL99" s="5">
        <v>0</v>
      </c>
      <c r="GM99" s="5">
        <v>0</v>
      </c>
      <c r="GN99" s="5">
        <v>8</v>
      </c>
      <c r="GO99" s="5">
        <v>5.5</v>
      </c>
      <c r="GP99" s="5">
        <v>0.5</v>
      </c>
      <c r="GQ99" s="5">
        <v>2</v>
      </c>
      <c r="GR99" s="5">
        <v>12</v>
      </c>
      <c r="GS99" s="5">
        <v>1</v>
      </c>
      <c r="GT99" s="5">
        <v>11</v>
      </c>
      <c r="GU99" s="5">
        <v>0</v>
      </c>
      <c r="GV99" s="5">
        <v>11</v>
      </c>
      <c r="GW99" s="5">
        <v>5</v>
      </c>
      <c r="GX99" s="5">
        <v>1</v>
      </c>
      <c r="GY99" s="5">
        <v>5</v>
      </c>
      <c r="GZ99" s="5">
        <v>0</v>
      </c>
      <c r="HA99" s="5">
        <v>0</v>
      </c>
      <c r="HB99" s="5">
        <v>0</v>
      </c>
      <c r="HC99" s="5">
        <v>0</v>
      </c>
      <c r="HD99" s="5">
        <v>0</v>
      </c>
      <c r="HE99" s="5">
        <v>0</v>
      </c>
      <c r="HF99" s="5">
        <v>0</v>
      </c>
      <c r="HG99" s="5">
        <v>0</v>
      </c>
      <c r="HH99" s="69">
        <v>0</v>
      </c>
      <c r="HI99" s="5">
        <v>0</v>
      </c>
      <c r="HJ99" s="5">
        <v>0</v>
      </c>
      <c r="HK99" s="5">
        <v>0</v>
      </c>
      <c r="HL99" s="5">
        <v>0</v>
      </c>
      <c r="HM99" s="5">
        <v>0</v>
      </c>
      <c r="HN99" s="5">
        <v>0</v>
      </c>
      <c r="HO99" s="5">
        <v>0</v>
      </c>
      <c r="HP99" s="13">
        <v>0</v>
      </c>
      <c r="HQ99" s="71">
        <v>1.1832780802</v>
      </c>
      <c r="HR99" s="20">
        <v>0.67370000000000008</v>
      </c>
      <c r="HS99" s="72">
        <v>18540361000</v>
      </c>
      <c r="HT99" s="72">
        <v>14099051600</v>
      </c>
      <c r="HU99" s="71">
        <v>0.39342271708099946</v>
      </c>
      <c r="HV99" s="72">
        <v>23.643215868307717</v>
      </c>
      <c r="HW99" s="72">
        <v>23.369373369656969</v>
      </c>
      <c r="HX99" s="72">
        <v>2.5378527302506445E-2</v>
      </c>
      <c r="HY99" s="72">
        <v>5.2435117751952996E-3</v>
      </c>
      <c r="HZ99" s="72">
        <v>23.548092997409558</v>
      </c>
    </row>
    <row r="100" spans="1:234">
      <c r="A100" s="13">
        <v>2015</v>
      </c>
      <c r="B100" s="2">
        <v>378</v>
      </c>
      <c r="C100" s="3" t="s">
        <v>328</v>
      </c>
      <c r="D100" s="5">
        <v>33014556000196</v>
      </c>
      <c r="E100" s="5" t="s">
        <v>329</v>
      </c>
      <c r="F100" s="5" t="s">
        <v>330</v>
      </c>
      <c r="G100" s="5" t="s">
        <v>331</v>
      </c>
      <c r="H100" s="5" t="s">
        <v>280</v>
      </c>
      <c r="I100" s="5" t="s">
        <v>318</v>
      </c>
      <c r="J100" s="5" t="s">
        <v>229</v>
      </c>
      <c r="K100" s="5" t="s">
        <v>230</v>
      </c>
      <c r="L100" s="5" t="s">
        <v>241</v>
      </c>
      <c r="M100" s="5" t="s">
        <v>232</v>
      </c>
      <c r="N100" s="2" t="s">
        <v>233</v>
      </c>
      <c r="O100" s="2" t="s">
        <v>234</v>
      </c>
      <c r="P100" s="2">
        <v>0.67200000000000004</v>
      </c>
      <c r="Q100" s="2">
        <v>1.5820000000000001</v>
      </c>
      <c r="R100" s="9">
        <v>2015</v>
      </c>
      <c r="S100" s="2">
        <v>12281139000</v>
      </c>
      <c r="T100" s="2">
        <v>1326147000</v>
      </c>
      <c r="U100" s="2">
        <v>4526222000</v>
      </c>
      <c r="V100" s="2">
        <v>2139820000</v>
      </c>
      <c r="W100" s="2"/>
      <c r="X100" s="2"/>
      <c r="Y100" s="2">
        <v>3445605000</v>
      </c>
      <c r="Z100" s="2">
        <v>548536000</v>
      </c>
      <c r="AA100" s="2">
        <v>309428000</v>
      </c>
      <c r="AB100" s="2">
        <v>433963000</v>
      </c>
      <c r="AC100" s="2">
        <v>8247114000</v>
      </c>
      <c r="AD100" s="2">
        <v>2111511000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2716759000</v>
      </c>
      <c r="AK100" s="2">
        <v>3418844000</v>
      </c>
      <c r="AL100" s="2"/>
      <c r="AM100" s="2"/>
      <c r="AN100" s="2">
        <v>0</v>
      </c>
      <c r="AO100" s="2">
        <v>20528253000</v>
      </c>
      <c r="AP100" s="2">
        <v>7618062000</v>
      </c>
      <c r="AQ100" s="2">
        <v>5316533000</v>
      </c>
      <c r="AR100" s="2">
        <v>268932000</v>
      </c>
      <c r="AS100" s="2">
        <v>1223546000</v>
      </c>
      <c r="AT100" s="2">
        <v>862556000</v>
      </c>
      <c r="AU100" s="2">
        <v>360990000</v>
      </c>
      <c r="AV100" s="2">
        <v>0</v>
      </c>
      <c r="AW100" s="2">
        <v>140364000</v>
      </c>
      <c r="AX100" s="2">
        <v>9966586000</v>
      </c>
      <c r="AY100" s="2">
        <v>9541570000</v>
      </c>
      <c r="AZ100" s="2">
        <v>6467745000</v>
      </c>
      <c r="BA100" s="2">
        <v>3073825000</v>
      </c>
      <c r="BB100" s="2">
        <v>0</v>
      </c>
      <c r="BC100" s="2">
        <v>64577000</v>
      </c>
      <c r="BD100" s="2">
        <v>54509000</v>
      </c>
      <c r="BE100" s="2">
        <v>2943605000</v>
      </c>
      <c r="BF100" s="2">
        <v>1742344000</v>
      </c>
      <c r="BG100" s="2">
        <v>20528253000</v>
      </c>
      <c r="BH100" s="2">
        <v>17926155000</v>
      </c>
      <c r="BI100" s="2">
        <v>5126485000</v>
      </c>
      <c r="BJ100" s="2">
        <v>1934742000</v>
      </c>
      <c r="BK100" s="2">
        <v>274743000</v>
      </c>
      <c r="BL100" s="2">
        <v>210269000</v>
      </c>
      <c r="BM100" s="2">
        <v>64474000</v>
      </c>
      <c r="BN100" s="2">
        <v>710027000</v>
      </c>
      <c r="BO100" s="2">
        <v>0</v>
      </c>
      <c r="BP100" s="2">
        <v>-2342588000</v>
      </c>
      <c r="BQ100" s="2">
        <v>2006889000</v>
      </c>
      <c r="BR100" s="2">
        <v>541545000</v>
      </c>
      <c r="BS100" s="2">
        <v>374328000</v>
      </c>
      <c r="BT100" s="2">
        <v>0.17674963817</v>
      </c>
      <c r="BU100" s="2">
        <v>1.2355897444999999</v>
      </c>
      <c r="BV100" s="2">
        <v>4912747</v>
      </c>
      <c r="BW100" s="2">
        <v>10765116</v>
      </c>
      <c r="BX100" s="2">
        <v>52.4</v>
      </c>
      <c r="BY100" s="2">
        <v>365.7</v>
      </c>
      <c r="BZ100" s="2">
        <v>85.7</v>
      </c>
      <c r="CA100" s="2">
        <v>597.4</v>
      </c>
      <c r="CB100" s="2">
        <v>2476287</v>
      </c>
      <c r="CC100" s="2">
        <v>541545</v>
      </c>
      <c r="CD100" s="2">
        <v>19732679.263</v>
      </c>
      <c r="CE100" s="2">
        <v>16.045884472000001</v>
      </c>
      <c r="CF100" s="2">
        <v>1175109.57</v>
      </c>
      <c r="CG100" s="2">
        <v>1200491.8629999999</v>
      </c>
      <c r="CH100" s="2">
        <v>8749114000</v>
      </c>
      <c r="CI100" s="2">
        <v>2188111000</v>
      </c>
      <c r="CJ100" s="2">
        <v>374328000</v>
      </c>
      <c r="CK100" s="2">
        <v>1070589000</v>
      </c>
      <c r="CL100" s="2">
        <v>257193000</v>
      </c>
      <c r="CM100" s="4">
        <v>5.9309741155417262E-2</v>
      </c>
      <c r="CN100" s="4">
        <v>5.9318908596146248E-11</v>
      </c>
      <c r="CO100" s="2">
        <v>1780486000</v>
      </c>
      <c r="CP100" s="2">
        <v>0.10561648629071806</v>
      </c>
      <c r="CQ100" s="2">
        <v>0</v>
      </c>
      <c r="CR100" s="2">
        <v>0.10561648629071806</v>
      </c>
      <c r="CS100" s="2">
        <v>0.16115517879875771</v>
      </c>
      <c r="CT100" s="2">
        <v>2744497000</v>
      </c>
      <c r="CU100" s="2">
        <v>3191743000</v>
      </c>
      <c r="CV100" s="2">
        <v>13348206000</v>
      </c>
      <c r="CW100" s="2">
        <v>0</v>
      </c>
      <c r="CX100" s="2">
        <v>687890000</v>
      </c>
      <c r="CY100" s="2">
        <v>32021000</v>
      </c>
      <c r="CZ100" s="2">
        <v>96129000</v>
      </c>
      <c r="DA100" s="2">
        <v>-11204000</v>
      </c>
      <c r="DB100" s="5">
        <v>23.745067969373519</v>
      </c>
      <c r="DC100" s="5">
        <v>23.609526656502684</v>
      </c>
      <c r="DD100" s="5">
        <v>16.79778666518072</v>
      </c>
      <c r="DE100" s="5">
        <v>6.7035758068762627E-3</v>
      </c>
      <c r="DF100" s="2">
        <v>0.17674963817</v>
      </c>
      <c r="DG100" s="2">
        <v>5.9738477139425976</v>
      </c>
      <c r="DH100" s="2">
        <v>0.8566071355414413</v>
      </c>
      <c r="DI100" s="2">
        <v>3.3858435489816059</v>
      </c>
      <c r="DJ100" s="2">
        <v>0.48550580509700458</v>
      </c>
      <c r="DK100" s="2">
        <v>0.42619866386097249</v>
      </c>
      <c r="DL100" s="2">
        <v>2.9722445776522326</v>
      </c>
      <c r="DM100" s="2">
        <v>0.87324308600444467</v>
      </c>
      <c r="DN100" s="2">
        <v>3.1407446118283909E-3</v>
      </c>
      <c r="DO100" s="5">
        <v>3.449072392431406E-3</v>
      </c>
      <c r="DP100" s="5">
        <v>9.4247766724231227E-2</v>
      </c>
      <c r="DQ100" s="2">
        <v>-1.4162724904062708E-2</v>
      </c>
      <c r="DR100" s="2">
        <v>-7.9214826787044487E-2</v>
      </c>
      <c r="DS100" s="2">
        <v>0.42715990879803561</v>
      </c>
      <c r="DT100" s="2">
        <v>2.1903074631276956E-2</v>
      </c>
      <c r="DU100" s="2">
        <v>2.1520439728065541E-2</v>
      </c>
      <c r="DV100" s="2">
        <v>0.65726957251397522</v>
      </c>
      <c r="DW100" s="5">
        <v>7.1287417978974754E-2</v>
      </c>
      <c r="DX100" s="5">
        <v>7.004206522655225E-2</v>
      </c>
      <c r="DY100" s="5">
        <v>1.900676637014463</v>
      </c>
      <c r="DZ100" s="6">
        <v>1.8630554255288716E-13</v>
      </c>
      <c r="EA100" s="6">
        <v>2.0459520998813005E-13</v>
      </c>
      <c r="EB100" s="6">
        <v>5.5906746597055867E-12</v>
      </c>
      <c r="EC100" s="6">
        <v>-8.4011738405646E-13</v>
      </c>
      <c r="ED100" s="6">
        <v>-4.6989370696402494E-12</v>
      </c>
      <c r="EE100" s="13">
        <v>2401626000</v>
      </c>
      <c r="EF100" s="13">
        <v>751248000</v>
      </c>
      <c r="EG100" s="13">
        <v>38869000</v>
      </c>
      <c r="EH100" s="13">
        <v>12799670000</v>
      </c>
      <c r="EI100" s="5">
        <v>8</v>
      </c>
      <c r="EJ100" s="5">
        <v>1719999</v>
      </c>
      <c r="EK100" s="5">
        <v>1719999</v>
      </c>
      <c r="EL100" s="5">
        <v>0</v>
      </c>
      <c r="EM100" s="5">
        <v>0</v>
      </c>
      <c r="EN100" s="5">
        <v>0</v>
      </c>
      <c r="EO100" s="5">
        <v>0</v>
      </c>
      <c r="EP100" s="5">
        <v>0</v>
      </c>
      <c r="EQ100" s="5">
        <v>0</v>
      </c>
      <c r="ER100" s="5">
        <v>0</v>
      </c>
      <c r="ES100" s="5">
        <v>0</v>
      </c>
      <c r="ET100" s="5">
        <v>0</v>
      </c>
      <c r="EU100" s="5">
        <v>0</v>
      </c>
      <c r="EV100" s="5">
        <v>0</v>
      </c>
      <c r="EW100" s="5">
        <v>1719999</v>
      </c>
      <c r="EX100" s="5">
        <v>11</v>
      </c>
      <c r="EY100" s="5">
        <v>18858615</v>
      </c>
      <c r="EZ100" s="5">
        <v>18858615</v>
      </c>
      <c r="FA100" s="5">
        <v>0</v>
      </c>
      <c r="FB100" s="5">
        <v>0</v>
      </c>
      <c r="FC100" s="5">
        <v>0</v>
      </c>
      <c r="FD100" s="5">
        <v>13950000</v>
      </c>
      <c r="FE100" s="5">
        <v>13950000</v>
      </c>
      <c r="FF100" s="5">
        <v>0</v>
      </c>
      <c r="FG100" s="5">
        <v>0</v>
      </c>
      <c r="FH100" s="5">
        <v>0</v>
      </c>
      <c r="FI100" s="5">
        <v>0</v>
      </c>
      <c r="FJ100" s="5">
        <v>0</v>
      </c>
      <c r="FK100" s="5">
        <v>9297381</v>
      </c>
      <c r="FL100" s="5">
        <v>42105996</v>
      </c>
      <c r="FM100" s="5">
        <v>3</v>
      </c>
      <c r="FN100" s="5">
        <v>514350</v>
      </c>
      <c r="FO100" s="5">
        <v>514350</v>
      </c>
      <c r="FP100" s="5">
        <v>0</v>
      </c>
      <c r="FQ100" s="5">
        <v>0</v>
      </c>
      <c r="FR100" s="5">
        <v>0</v>
      </c>
      <c r="FS100" s="5">
        <v>0</v>
      </c>
      <c r="FT100" s="5">
        <v>0</v>
      </c>
      <c r="FU100" s="5">
        <v>0</v>
      </c>
      <c r="FV100" s="5">
        <v>0</v>
      </c>
      <c r="FW100" s="5">
        <v>0</v>
      </c>
      <c r="FX100" s="5">
        <v>0</v>
      </c>
      <c r="FY100" s="5">
        <v>0</v>
      </c>
      <c r="FZ100" s="5">
        <v>0</v>
      </c>
      <c r="GA100" s="5">
        <v>514350</v>
      </c>
      <c r="GB100" s="5">
        <v>23</v>
      </c>
      <c r="GC100" s="5">
        <v>7</v>
      </c>
      <c r="GD100" s="5">
        <v>10</v>
      </c>
      <c r="GE100" s="5">
        <v>6</v>
      </c>
      <c r="GF100" s="5">
        <v>3</v>
      </c>
      <c r="GG100" s="5">
        <v>1</v>
      </c>
      <c r="GH100" s="5">
        <v>2</v>
      </c>
      <c r="GI100" s="5">
        <v>0</v>
      </c>
      <c r="GJ100" s="5">
        <v>2</v>
      </c>
      <c r="GK100" s="5">
        <v>0</v>
      </c>
      <c r="GL100" s="5">
        <v>0</v>
      </c>
      <c r="GM100" s="5">
        <v>0</v>
      </c>
      <c r="GN100" s="5">
        <v>8</v>
      </c>
      <c r="GO100" s="5">
        <v>5.5</v>
      </c>
      <c r="GP100" s="5">
        <v>0.5</v>
      </c>
      <c r="GQ100" s="5">
        <v>2</v>
      </c>
      <c r="GR100" s="5">
        <v>12</v>
      </c>
      <c r="GS100" s="5">
        <v>1</v>
      </c>
      <c r="GT100" s="5">
        <v>11</v>
      </c>
      <c r="GU100" s="5">
        <v>0</v>
      </c>
      <c r="GV100" s="5">
        <v>10</v>
      </c>
      <c r="GW100" s="5">
        <v>4</v>
      </c>
      <c r="GX100" s="5">
        <v>1</v>
      </c>
      <c r="GY100" s="5">
        <v>5</v>
      </c>
      <c r="GZ100" s="5">
        <v>0</v>
      </c>
      <c r="HA100" s="5">
        <v>0</v>
      </c>
      <c r="HB100" s="5">
        <v>0</v>
      </c>
      <c r="HC100" s="5">
        <v>0</v>
      </c>
      <c r="HD100" s="5">
        <v>0</v>
      </c>
      <c r="HE100" s="5">
        <v>0</v>
      </c>
      <c r="HF100" s="5">
        <v>0</v>
      </c>
      <c r="HG100" s="5">
        <v>0</v>
      </c>
      <c r="HH100" s="69">
        <v>0</v>
      </c>
      <c r="HI100" s="5">
        <v>0</v>
      </c>
      <c r="HJ100" s="5">
        <v>0</v>
      </c>
      <c r="HK100" s="5">
        <v>0</v>
      </c>
      <c r="HL100" s="5">
        <v>0</v>
      </c>
      <c r="HM100" s="5">
        <v>0</v>
      </c>
      <c r="HN100" s="5">
        <v>0</v>
      </c>
      <c r="HO100" s="5">
        <v>0</v>
      </c>
      <c r="HP100" s="13">
        <v>0</v>
      </c>
      <c r="HQ100" s="71">
        <v>1.2355897444999999</v>
      </c>
      <c r="HR100" s="20">
        <v>0.67269999999999996</v>
      </c>
      <c r="HS100" s="72">
        <v>19732679000</v>
      </c>
      <c r="HT100" s="72">
        <v>15968066800</v>
      </c>
      <c r="HU100" s="71">
        <v>0.42715990879803561</v>
      </c>
      <c r="HV100" s="72">
        <v>23.705541930834713</v>
      </c>
      <c r="HW100" s="72">
        <v>23.493856739873504</v>
      </c>
      <c r="HX100" s="72">
        <v>1.2190467449909157E-2</v>
      </c>
      <c r="HY100" s="72">
        <v>1.0214681397230857E-2</v>
      </c>
      <c r="HZ100" s="72">
        <v>23.745067969373519</v>
      </c>
    </row>
    <row r="101" spans="1:234">
      <c r="A101" s="13">
        <v>2016</v>
      </c>
      <c r="B101" s="2">
        <v>378</v>
      </c>
      <c r="C101" s="3" t="s">
        <v>328</v>
      </c>
      <c r="D101" s="5">
        <v>33014556000196</v>
      </c>
      <c r="E101" s="5" t="s">
        <v>329</v>
      </c>
      <c r="F101" s="5" t="s">
        <v>330</v>
      </c>
      <c r="G101" s="5" t="s">
        <v>331</v>
      </c>
      <c r="H101" s="5" t="s">
        <v>280</v>
      </c>
      <c r="I101" s="5" t="s">
        <v>318</v>
      </c>
      <c r="J101" s="5" t="s">
        <v>229</v>
      </c>
      <c r="K101" s="5" t="s">
        <v>230</v>
      </c>
      <c r="L101" s="5" t="s">
        <v>241</v>
      </c>
      <c r="M101" s="5" t="s">
        <v>232</v>
      </c>
      <c r="N101" s="2" t="s">
        <v>233</v>
      </c>
      <c r="O101" s="2" t="s">
        <v>234</v>
      </c>
      <c r="P101" s="2">
        <v>0.67200000000000004</v>
      </c>
      <c r="Q101" s="2">
        <v>1.5820000000000001</v>
      </c>
      <c r="R101" s="9">
        <v>2016</v>
      </c>
      <c r="S101" s="2">
        <v>11680716000</v>
      </c>
      <c r="T101" s="2">
        <v>523436000</v>
      </c>
      <c r="U101" s="2">
        <v>3838947000</v>
      </c>
      <c r="V101" s="2">
        <v>2135944000</v>
      </c>
      <c r="W101" s="2"/>
      <c r="X101" s="2"/>
      <c r="Y101" s="2">
        <v>3688057000</v>
      </c>
      <c r="Z101" s="2">
        <v>242452000</v>
      </c>
      <c r="AA101" s="2">
        <v>787007000</v>
      </c>
      <c r="AB101" s="2">
        <v>630944000</v>
      </c>
      <c r="AC101" s="2">
        <v>9095275000</v>
      </c>
      <c r="AD101" s="2">
        <v>2572290000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2888341000</v>
      </c>
      <c r="AK101" s="2">
        <v>3634644000</v>
      </c>
      <c r="AL101" s="2"/>
      <c r="AM101" s="2"/>
      <c r="AN101" s="2">
        <v>0</v>
      </c>
      <c r="AO101" s="2">
        <v>20775991000</v>
      </c>
      <c r="AP101" s="2">
        <v>7472811000</v>
      </c>
      <c r="AQ101" s="2">
        <v>4546482000</v>
      </c>
      <c r="AR101" s="2">
        <v>306858000</v>
      </c>
      <c r="AS101" s="2">
        <v>1759786000</v>
      </c>
      <c r="AT101" s="2">
        <v>1097109000</v>
      </c>
      <c r="AU101" s="2">
        <v>662677000</v>
      </c>
      <c r="AV101" s="2">
        <v>0</v>
      </c>
      <c r="AW101" s="2">
        <v>151236000</v>
      </c>
      <c r="AX101" s="2">
        <v>10148048000</v>
      </c>
      <c r="AY101" s="2">
        <v>9848732000</v>
      </c>
      <c r="AZ101" s="2">
        <v>7155318000</v>
      </c>
      <c r="BA101" s="2">
        <v>2693414000</v>
      </c>
      <c r="BB101" s="2">
        <v>0</v>
      </c>
      <c r="BC101" s="2">
        <v>27646000</v>
      </c>
      <c r="BD101" s="2">
        <v>0</v>
      </c>
      <c r="BE101" s="2">
        <v>3155132000</v>
      </c>
      <c r="BF101" s="2">
        <v>1990456000</v>
      </c>
      <c r="BG101" s="2">
        <v>20775991000</v>
      </c>
      <c r="BH101" s="2">
        <v>18103512000</v>
      </c>
      <c r="BI101" s="2">
        <v>5399570000</v>
      </c>
      <c r="BJ101" s="2">
        <v>2038218000</v>
      </c>
      <c r="BK101" s="2">
        <v>-115472000</v>
      </c>
      <c r="BL101" s="2">
        <v>-143300000</v>
      </c>
      <c r="BM101" s="2">
        <v>27828000</v>
      </c>
      <c r="BN101" s="2">
        <v>-1198963000</v>
      </c>
      <c r="BO101" s="2">
        <v>1</v>
      </c>
      <c r="BP101" s="2">
        <v>-356998000</v>
      </c>
      <c r="BQ101" s="2">
        <v>753250000</v>
      </c>
      <c r="BR101" s="2">
        <v>636791000</v>
      </c>
      <c r="BS101" s="2">
        <v>-802711000</v>
      </c>
      <c r="BT101" s="2">
        <v>0.14988040889000001</v>
      </c>
      <c r="BU101" s="2">
        <v>1.3960932882999999</v>
      </c>
      <c r="BV101" s="2">
        <v>7246135</v>
      </c>
      <c r="BW101" s="2">
        <v>11608518</v>
      </c>
      <c r="BX101" s="2">
        <v>55.9</v>
      </c>
      <c r="BY101" s="2">
        <v>367.9</v>
      </c>
      <c r="BZ101" s="2">
        <v>84.8</v>
      </c>
      <c r="CA101" s="2">
        <v>558.5</v>
      </c>
      <c r="CB101" s="2">
        <v>2675009</v>
      </c>
      <c r="CC101" s="2">
        <v>636791</v>
      </c>
      <c r="CD101" s="2">
        <v>21833658.176968999</v>
      </c>
      <c r="CE101" s="2">
        <v>16.975262047000001</v>
      </c>
      <c r="CF101" s="2">
        <v>1425732.8049999999</v>
      </c>
      <c r="CG101" s="2">
        <v>1428033.524</v>
      </c>
      <c r="CH101" s="2">
        <v>9628200000</v>
      </c>
      <c r="CI101" s="2">
        <v>-600423000</v>
      </c>
      <c r="CJ101" s="2">
        <v>-802711000</v>
      </c>
      <c r="CK101" s="2">
        <v>-145251000</v>
      </c>
      <c r="CL101" s="2">
        <v>536240000</v>
      </c>
      <c r="CM101" s="4">
        <v>4.302081667641177E-2</v>
      </c>
      <c r="CN101" s="4">
        <v>4.8713351301740095E-11</v>
      </c>
      <c r="CO101" s="2">
        <v>177357000</v>
      </c>
      <c r="CP101" s="2">
        <v>8.6396538468227185E-3</v>
      </c>
      <c r="CQ101" s="2">
        <v>0</v>
      </c>
      <c r="CR101" s="2">
        <v>8.6396538468227185E-3</v>
      </c>
      <c r="CS101" s="2">
        <v>0.1407007698122193</v>
      </c>
      <c r="CT101" s="2">
        <v>1780486000</v>
      </c>
      <c r="CU101" s="2">
        <v>3361352000</v>
      </c>
      <c r="CV101" s="2">
        <v>12946394000</v>
      </c>
      <c r="CW101" s="2">
        <v>0</v>
      </c>
      <c r="CX101" s="2">
        <v>-770051000</v>
      </c>
      <c r="CY101" s="2">
        <v>37926000</v>
      </c>
      <c r="CZ101" s="2">
        <v>196981000</v>
      </c>
      <c r="DA101" s="2">
        <v>1247410000</v>
      </c>
      <c r="DB101" s="5">
        <v>23.757063878114622</v>
      </c>
      <c r="DC101" s="5">
        <v>23.619371789545365</v>
      </c>
      <c r="DD101" s="5">
        <v>16.898963290161149</v>
      </c>
      <c r="DE101" s="5">
        <v>6.920045873506718E-3</v>
      </c>
      <c r="DF101" s="2">
        <v>0.14988040889000001</v>
      </c>
      <c r="DG101" s="2">
        <v>5.5848246602677794</v>
      </c>
      <c r="DH101" s="2">
        <v>0.84813566775226268</v>
      </c>
      <c r="DI101" s="2">
        <v>3.2163624216039137</v>
      </c>
      <c r="DJ101" s="2">
        <v>0.48845073142359369</v>
      </c>
      <c r="DK101" s="2">
        <v>0.46342915724212624</v>
      </c>
      <c r="DL101" s="2">
        <v>3.0515997428950676</v>
      </c>
      <c r="DM101" s="2">
        <v>0.87136695428872679</v>
      </c>
      <c r="DN101" s="2">
        <v>1.3394306918981626E-3</v>
      </c>
      <c r="DO101" s="5">
        <v>1.3474644397316654E-3</v>
      </c>
      <c r="DP101" s="5">
        <v>9.8104489937447512E-2</v>
      </c>
      <c r="DQ101" s="2">
        <v>-1.7638629127245964E-3</v>
      </c>
      <c r="DR101" s="2">
        <v>-0.14792240189232173</v>
      </c>
      <c r="DS101" s="2">
        <v>0.4644800653878301</v>
      </c>
      <c r="DT101" s="2">
        <v>8.8199162507305567E-3</v>
      </c>
      <c r="DU101" s="2">
        <v>9.1258239205920834E-3</v>
      </c>
      <c r="DV101" s="2">
        <v>0.64600086462309658</v>
      </c>
      <c r="DW101" s="5">
        <v>1.4627280253250894E-2</v>
      </c>
      <c r="DX101" s="5">
        <v>1.5134609018227873E-2</v>
      </c>
      <c r="DY101" s="5">
        <v>1.9902031716276931</v>
      </c>
      <c r="DZ101" s="6">
        <v>6.5248157838767992E-14</v>
      </c>
      <c r="EA101" s="6">
        <v>6.5639508619251013E-14</v>
      </c>
      <c r="EB101" s="6">
        <v>4.7789984826009066E-12</v>
      </c>
      <c r="EC101" s="6">
        <v>-8.5923673715663792E-14</v>
      </c>
      <c r="ED101" s="6">
        <v>-7.2057959287778517E-12</v>
      </c>
      <c r="EE101" s="13">
        <v>2421179000</v>
      </c>
      <c r="EF101" s="13">
        <v>798084000</v>
      </c>
      <c r="EG101" s="13">
        <v>142089000</v>
      </c>
      <c r="EH101" s="13">
        <v>12703942000</v>
      </c>
      <c r="EI101" s="13">
        <v>7</v>
      </c>
      <c r="EJ101" s="13">
        <v>2572556</v>
      </c>
      <c r="EK101" s="13">
        <v>2550415</v>
      </c>
      <c r="EL101" s="13">
        <v>0</v>
      </c>
      <c r="EM101" s="13">
        <v>0</v>
      </c>
      <c r="EN101" s="13">
        <v>22141</v>
      </c>
      <c r="EO101" s="13">
        <v>0</v>
      </c>
      <c r="EP101" s="13">
        <v>0</v>
      </c>
      <c r="EQ101" s="13">
        <v>0</v>
      </c>
      <c r="ER101" s="13">
        <v>0</v>
      </c>
      <c r="ES101" s="13">
        <v>0</v>
      </c>
      <c r="ET101" s="13">
        <v>0</v>
      </c>
      <c r="EU101" s="13">
        <v>0</v>
      </c>
      <c r="EV101" s="13">
        <v>0</v>
      </c>
      <c r="EW101" s="13">
        <v>2572556</v>
      </c>
      <c r="EX101" s="13">
        <v>8</v>
      </c>
      <c r="EY101" s="13">
        <v>20865723</v>
      </c>
      <c r="EZ101" s="13">
        <v>20812631</v>
      </c>
      <c r="FA101" s="13">
        <v>0</v>
      </c>
      <c r="FB101" s="13">
        <v>0</v>
      </c>
      <c r="FC101" s="13">
        <v>53092</v>
      </c>
      <c r="FD101" s="13">
        <v>14098447</v>
      </c>
      <c r="FE101" s="13">
        <v>14098447</v>
      </c>
      <c r="FF101" s="13">
        <v>0</v>
      </c>
      <c r="FG101" s="13">
        <v>0</v>
      </c>
      <c r="FH101" s="13">
        <v>0</v>
      </c>
      <c r="FI101" s="13">
        <v>0</v>
      </c>
      <c r="FJ101" s="13">
        <v>0</v>
      </c>
      <c r="FK101" s="13">
        <v>12487604</v>
      </c>
      <c r="FL101" s="13">
        <v>47451774</v>
      </c>
      <c r="FM101" s="13">
        <v>3</v>
      </c>
      <c r="FN101" s="13">
        <v>570716</v>
      </c>
      <c r="FO101" s="13">
        <v>550164</v>
      </c>
      <c r="FP101" s="13">
        <v>0</v>
      </c>
      <c r="FQ101" s="13">
        <v>0</v>
      </c>
      <c r="FR101" s="13">
        <v>20552</v>
      </c>
      <c r="FS101" s="13">
        <v>0</v>
      </c>
      <c r="FT101" s="13">
        <v>0</v>
      </c>
      <c r="FU101" s="13">
        <v>0</v>
      </c>
      <c r="FV101" s="13">
        <v>0</v>
      </c>
      <c r="FW101" s="13">
        <v>0</v>
      </c>
      <c r="FX101" s="13">
        <v>0</v>
      </c>
      <c r="FY101" s="13">
        <v>0</v>
      </c>
      <c r="FZ101" s="13">
        <v>0</v>
      </c>
      <c r="GA101" s="13">
        <v>570716</v>
      </c>
      <c r="GB101" s="5">
        <v>23</v>
      </c>
      <c r="GC101" s="13">
        <v>7</v>
      </c>
      <c r="GD101" s="13">
        <v>10</v>
      </c>
      <c r="GE101" s="13">
        <v>6</v>
      </c>
      <c r="GF101" s="13">
        <v>3</v>
      </c>
      <c r="GG101" s="13">
        <v>1</v>
      </c>
      <c r="GH101" s="13">
        <v>2</v>
      </c>
      <c r="GI101" s="13">
        <v>0</v>
      </c>
      <c r="GJ101" s="13">
        <v>2</v>
      </c>
      <c r="GK101" s="13">
        <v>0</v>
      </c>
      <c r="GL101" s="13">
        <v>0</v>
      </c>
      <c r="GM101" s="13">
        <v>0</v>
      </c>
      <c r="GN101" s="13">
        <v>8</v>
      </c>
      <c r="GO101" s="13">
        <v>5.5</v>
      </c>
      <c r="GP101" s="13">
        <v>0.5</v>
      </c>
      <c r="GQ101" s="13">
        <v>2</v>
      </c>
      <c r="GR101" s="13">
        <v>12</v>
      </c>
      <c r="GS101" s="13">
        <v>1</v>
      </c>
      <c r="GT101" s="13">
        <v>11</v>
      </c>
      <c r="GU101" s="13">
        <v>0</v>
      </c>
      <c r="GV101" s="13">
        <v>10</v>
      </c>
      <c r="GW101" s="13">
        <v>4</v>
      </c>
      <c r="GX101" s="13">
        <v>1</v>
      </c>
      <c r="GY101" s="13">
        <v>5</v>
      </c>
      <c r="GZ101" s="13">
        <v>0</v>
      </c>
      <c r="HA101" s="13">
        <v>0</v>
      </c>
      <c r="HB101" s="13">
        <v>0</v>
      </c>
      <c r="HC101" s="13">
        <v>0</v>
      </c>
      <c r="HD101" s="13">
        <v>0</v>
      </c>
      <c r="HE101" s="13">
        <v>0</v>
      </c>
      <c r="HF101" s="13">
        <v>0</v>
      </c>
      <c r="HG101" s="13">
        <v>0</v>
      </c>
      <c r="HH101" s="73">
        <v>0</v>
      </c>
      <c r="HI101" s="13">
        <v>0</v>
      </c>
      <c r="HJ101" s="13">
        <v>0</v>
      </c>
      <c r="HK101" s="13">
        <v>0</v>
      </c>
      <c r="HL101" s="13">
        <v>0</v>
      </c>
      <c r="HM101" s="13">
        <v>0</v>
      </c>
      <c r="HN101" s="13">
        <v>0</v>
      </c>
      <c r="HO101" s="13">
        <v>0</v>
      </c>
      <c r="HP101" s="13">
        <v>0</v>
      </c>
      <c r="HQ101" s="71">
        <v>1.3960932882999999</v>
      </c>
      <c r="HR101" s="20">
        <v>0.67879999999999996</v>
      </c>
      <c r="HS101" s="72">
        <v>21833658000</v>
      </c>
      <c r="HT101" s="72">
        <v>18281008200</v>
      </c>
      <c r="HU101" s="71">
        <v>0.4644800653878301</v>
      </c>
      <c r="HV101" s="72">
        <v>23.806718561037954</v>
      </c>
      <c r="HW101" s="72">
        <v>23.629128554624401</v>
      </c>
      <c r="HX101" s="72">
        <v>1.018757661186896E-2</v>
      </c>
      <c r="HY101" s="72">
        <v>1.2008600464405444E-2</v>
      </c>
      <c r="HZ101" s="72">
        <v>23.757063878114622</v>
      </c>
    </row>
    <row r="102" spans="1:234">
      <c r="A102" s="10">
        <v>2013</v>
      </c>
      <c r="B102" s="2">
        <v>382</v>
      </c>
      <c r="C102" s="3" t="s">
        <v>332</v>
      </c>
      <c r="D102" s="9">
        <v>92754738000162</v>
      </c>
      <c r="E102" s="5" t="s">
        <v>333</v>
      </c>
      <c r="F102" s="5" t="s">
        <v>334</v>
      </c>
      <c r="G102" s="5" t="s">
        <v>331</v>
      </c>
      <c r="H102" s="5" t="s">
        <v>280</v>
      </c>
      <c r="I102" s="5" t="s">
        <v>335</v>
      </c>
      <c r="J102" s="5" t="s">
        <v>229</v>
      </c>
      <c r="K102" s="5" t="s">
        <v>230</v>
      </c>
      <c r="L102" s="5" t="s">
        <v>231</v>
      </c>
      <c r="M102" s="5" t="s">
        <v>232</v>
      </c>
      <c r="N102" s="2" t="s">
        <v>253</v>
      </c>
      <c r="O102" s="2">
        <v>3.964</v>
      </c>
      <c r="P102" s="2">
        <v>2.5880000000000001</v>
      </c>
      <c r="Q102" s="2">
        <v>3.5369999999999999</v>
      </c>
      <c r="R102" s="9">
        <v>2013</v>
      </c>
      <c r="S102" s="2">
        <v>3001262000</v>
      </c>
      <c r="T102" s="2">
        <v>801592000</v>
      </c>
      <c r="U102" s="2">
        <v>0</v>
      </c>
      <c r="V102" s="2">
        <v>1621130000</v>
      </c>
      <c r="W102" s="2">
        <v>1572443000</v>
      </c>
      <c r="X102" s="2">
        <v>48687000</v>
      </c>
      <c r="Y102" s="2">
        <v>506990000</v>
      </c>
      <c r="Z102" s="2">
        <v>52979000</v>
      </c>
      <c r="AA102" s="2">
        <v>68374000</v>
      </c>
      <c r="AB102" s="2">
        <v>0</v>
      </c>
      <c r="AC102" s="2">
        <v>1514262000</v>
      </c>
      <c r="AD102" s="2">
        <v>128648000</v>
      </c>
      <c r="AE102" s="2">
        <v>0</v>
      </c>
      <c r="AF102" s="2">
        <v>0</v>
      </c>
      <c r="AG102" s="2">
        <v>5249000</v>
      </c>
      <c r="AH102" s="2">
        <v>0</v>
      </c>
      <c r="AI102" s="2">
        <v>63000</v>
      </c>
      <c r="AJ102" s="2">
        <v>1063348000</v>
      </c>
      <c r="AK102" s="2">
        <v>322203000</v>
      </c>
      <c r="AL102" s="2">
        <v>205525000</v>
      </c>
      <c r="AM102" s="2">
        <v>116678000</v>
      </c>
      <c r="AN102" s="2">
        <v>0</v>
      </c>
      <c r="AO102" s="2">
        <v>4515524000</v>
      </c>
      <c r="AP102" s="2">
        <v>1932589000</v>
      </c>
      <c r="AQ102" s="2">
        <v>471384000</v>
      </c>
      <c r="AR102" s="2">
        <v>254898000</v>
      </c>
      <c r="AS102" s="2">
        <v>735599000</v>
      </c>
      <c r="AT102" s="2">
        <v>695966000</v>
      </c>
      <c r="AU102" s="2">
        <v>32440000</v>
      </c>
      <c r="AV102" s="2">
        <v>31157000</v>
      </c>
      <c r="AW102" s="2">
        <v>351271000</v>
      </c>
      <c r="AX102" s="2">
        <v>1089682000</v>
      </c>
      <c r="AY102" s="2">
        <v>1046846000</v>
      </c>
      <c r="AZ102" s="2">
        <v>0</v>
      </c>
      <c r="BA102" s="2">
        <v>1015689000</v>
      </c>
      <c r="BB102" s="2">
        <v>31157000</v>
      </c>
      <c r="BC102" s="2">
        <v>10564000</v>
      </c>
      <c r="BD102" s="2">
        <v>0</v>
      </c>
      <c r="BE102" s="2">
        <v>1493253000</v>
      </c>
      <c r="BF102" s="2">
        <v>1493253000</v>
      </c>
      <c r="BG102" s="2">
        <v>4515524000</v>
      </c>
      <c r="BH102" s="2">
        <v>4370328000</v>
      </c>
      <c r="BI102" s="2">
        <v>2502744000</v>
      </c>
      <c r="BJ102" s="2">
        <v>650438000</v>
      </c>
      <c r="BK102" s="2">
        <v>582714000</v>
      </c>
      <c r="BL102" s="2">
        <v>175310000</v>
      </c>
      <c r="BM102" s="2">
        <v>407404000</v>
      </c>
      <c r="BN102" s="2">
        <v>381209000</v>
      </c>
      <c r="BO102" s="2">
        <v>0</v>
      </c>
      <c r="BP102" s="2">
        <v>-411939000</v>
      </c>
      <c r="BQ102" s="2">
        <v>149052000</v>
      </c>
      <c r="BR102" s="2">
        <v>167437000</v>
      </c>
      <c r="BS102" s="2">
        <v>118322000</v>
      </c>
      <c r="BT102" s="2">
        <v>0.59356796020000002</v>
      </c>
      <c r="BU102" s="2">
        <v>2.1565633699000002</v>
      </c>
      <c r="BV102" s="2">
        <v>980853</v>
      </c>
      <c r="BW102" s="2">
        <v>1782445</v>
      </c>
      <c r="BX102" s="2">
        <v>39.5</v>
      </c>
      <c r="BY102" s="2">
        <v>119.4</v>
      </c>
      <c r="BZ102" s="2">
        <v>66.900000000000006</v>
      </c>
      <c r="CA102" s="2">
        <v>202.4</v>
      </c>
      <c r="CB102" s="2">
        <v>817875</v>
      </c>
      <c r="CC102" s="2">
        <v>167437</v>
      </c>
      <c r="CD102" s="2">
        <v>7679595.0000080001</v>
      </c>
      <c r="CE102" s="2">
        <v>10.333123505</v>
      </c>
      <c r="CF102" s="2">
        <v>125895</v>
      </c>
      <c r="CG102" s="2">
        <v>125895</v>
      </c>
      <c r="CH102" s="2">
        <v>527999000</v>
      </c>
      <c r="CI102" s="2">
        <v>504372000</v>
      </c>
      <c r="CJ102" s="2">
        <v>118322000</v>
      </c>
      <c r="CK102" s="2">
        <v>207377000</v>
      </c>
      <c r="CL102" s="2">
        <v>65351000</v>
      </c>
      <c r="CM102" s="4">
        <v>6.4682958057605933E-2</v>
      </c>
      <c r="CN102" s="4">
        <v>2.6525001936325143E-10</v>
      </c>
      <c r="CO102" s="2">
        <v>507820000</v>
      </c>
      <c r="CP102" s="2">
        <v>0.13469926483304634</v>
      </c>
      <c r="CQ102" s="2">
        <v>292745000</v>
      </c>
      <c r="CR102" s="2">
        <v>5.7048647914551297E-2</v>
      </c>
      <c r="CS102" s="2">
        <v>0.28205307758987469</v>
      </c>
      <c r="CT102" s="2">
        <v>623965000</v>
      </c>
      <c r="CU102" s="2">
        <v>1741314000</v>
      </c>
      <c r="CV102" s="2">
        <v>1920563000</v>
      </c>
      <c r="CW102" s="2">
        <v>292745000</v>
      </c>
      <c r="CX102" s="2">
        <v>14900000</v>
      </c>
      <c r="CY102" s="2">
        <v>10809000</v>
      </c>
      <c r="CZ102" s="2">
        <v>0</v>
      </c>
      <c r="DA102" s="2">
        <v>341633000</v>
      </c>
      <c r="DB102" s="5">
        <v>22.230787074667024</v>
      </c>
      <c r="DC102" s="5">
        <v>22.198103900445496</v>
      </c>
      <c r="DD102" s="5">
        <v>15.854077369359391</v>
      </c>
      <c r="DE102" s="5">
        <v>5.1428625959619705E-3</v>
      </c>
      <c r="DF102" s="2">
        <v>0.59356796020000002</v>
      </c>
      <c r="DG102" s="2">
        <v>2.0239510652247139</v>
      </c>
      <c r="DH102" s="2">
        <v>0.6693068179905588</v>
      </c>
      <c r="DI102" s="2">
        <v>0.72973702379971783</v>
      </c>
      <c r="DJ102" s="2">
        <v>0.241319058430428</v>
      </c>
      <c r="DK102" s="2">
        <v>0.11692972952862171</v>
      </c>
      <c r="DL102" s="2">
        <v>0.35358978016451331</v>
      </c>
      <c r="DM102" s="2">
        <v>0.96784514931157495</v>
      </c>
      <c r="DN102" s="2">
        <v>9.0222973014870478E-2</v>
      </c>
      <c r="DO102" s="5">
        <v>9.8340822675423434E-2</v>
      </c>
      <c r="DP102" s="5">
        <v>0.14404485503786493</v>
      </c>
      <c r="DQ102" s="2">
        <v>1.15164928810034E-2</v>
      </c>
      <c r="DR102" s="2">
        <v>6.9756242823569806E-2</v>
      </c>
      <c r="DS102" s="2">
        <v>0.1186304391251177</v>
      </c>
      <c r="DT102" s="2">
        <v>0.27282985535605819</v>
      </c>
      <c r="DU102" s="2">
        <v>0.29111348026535799</v>
      </c>
      <c r="DV102" s="2">
        <v>0.43558459283189116</v>
      </c>
      <c r="DW102" s="5">
        <v>0.25541719989847667</v>
      </c>
      <c r="DX102" s="5">
        <v>0.27253392003246946</v>
      </c>
      <c r="DY102" s="5">
        <v>1.8838027717828043</v>
      </c>
      <c r="DZ102" s="6">
        <v>2.3931645339204504E-11</v>
      </c>
      <c r="EA102" s="6">
        <v>2.6084905118854141E-11</v>
      </c>
      <c r="EB102" s="6">
        <v>3.8207900587970415E-11</v>
      </c>
      <c r="EC102" s="6">
        <v>3.0547499596828988E-12</v>
      </c>
      <c r="ED102" s="6">
        <v>1.850284475965956E-11</v>
      </c>
      <c r="EE102" s="10">
        <v>1030055000</v>
      </c>
      <c r="EF102" s="10">
        <v>330255000</v>
      </c>
      <c r="EG102" s="10">
        <v>381004000</v>
      </c>
      <c r="EH102" s="10">
        <v>1867584000</v>
      </c>
      <c r="EI102" s="5">
        <v>8</v>
      </c>
      <c r="EJ102" s="5">
        <v>1511760</v>
      </c>
      <c r="EK102" s="5">
        <v>942960</v>
      </c>
      <c r="EL102" s="5">
        <v>0</v>
      </c>
      <c r="EM102" s="5">
        <v>568800</v>
      </c>
      <c r="EN102" s="5">
        <v>0</v>
      </c>
      <c r="EO102" s="5">
        <v>533250</v>
      </c>
      <c r="EP102" s="5">
        <v>0</v>
      </c>
      <c r="EQ102" s="5">
        <v>0</v>
      </c>
      <c r="ER102" s="5">
        <v>533250</v>
      </c>
      <c r="ES102" s="5">
        <v>0</v>
      </c>
      <c r="ET102" s="5">
        <v>0</v>
      </c>
      <c r="EU102" s="5">
        <v>0</v>
      </c>
      <c r="EV102" s="5">
        <v>0</v>
      </c>
      <c r="EW102" s="5">
        <v>2045010</v>
      </c>
      <c r="EX102" s="5">
        <v>6</v>
      </c>
      <c r="EY102" s="5">
        <v>5791595.1699999999</v>
      </c>
      <c r="EZ102" s="5">
        <v>5096467.17</v>
      </c>
      <c r="FA102" s="5">
        <v>695128</v>
      </c>
      <c r="FB102" s="5">
        <v>0</v>
      </c>
      <c r="FC102" s="5">
        <v>0</v>
      </c>
      <c r="FD102" s="5">
        <v>5615356.2999999998</v>
      </c>
      <c r="FE102" s="5">
        <v>0</v>
      </c>
      <c r="FF102" s="5">
        <v>5615356.2999999998</v>
      </c>
      <c r="FG102" s="5">
        <v>0</v>
      </c>
      <c r="FH102" s="5">
        <v>0</v>
      </c>
      <c r="FI102" s="5">
        <v>0</v>
      </c>
      <c r="FJ102" s="5">
        <v>0</v>
      </c>
      <c r="FK102" s="5">
        <v>5324049.55</v>
      </c>
      <c r="FL102" s="5">
        <v>16731001.02</v>
      </c>
      <c r="FM102" s="5">
        <v>3</v>
      </c>
      <c r="FN102" s="5">
        <v>361200</v>
      </c>
      <c r="FO102" s="5">
        <v>361200</v>
      </c>
      <c r="FP102" s="5">
        <v>0</v>
      </c>
      <c r="FQ102" s="5">
        <v>0</v>
      </c>
      <c r="FR102" s="5">
        <v>0</v>
      </c>
      <c r="FS102" s="5">
        <v>0</v>
      </c>
      <c r="FT102" s="5">
        <v>0</v>
      </c>
      <c r="FU102" s="5">
        <v>0</v>
      </c>
      <c r="FV102" s="5">
        <v>0</v>
      </c>
      <c r="FW102" s="5">
        <v>0</v>
      </c>
      <c r="FX102" s="5">
        <v>0</v>
      </c>
      <c r="FY102" s="5">
        <v>0</v>
      </c>
      <c r="FZ102" s="5">
        <v>0</v>
      </c>
      <c r="GA102" s="5">
        <v>361200</v>
      </c>
      <c r="GB102" s="5">
        <v>18</v>
      </c>
      <c r="GC102" s="5">
        <v>7</v>
      </c>
      <c r="GD102" s="5">
        <v>5</v>
      </c>
      <c r="GE102" s="5">
        <v>6</v>
      </c>
      <c r="GF102" s="5">
        <v>4</v>
      </c>
      <c r="GG102" s="5">
        <v>2</v>
      </c>
      <c r="GH102" s="5">
        <v>1</v>
      </c>
      <c r="GI102" s="5">
        <v>1</v>
      </c>
      <c r="GJ102" s="5">
        <v>1</v>
      </c>
      <c r="GK102" s="5">
        <v>0</v>
      </c>
      <c r="GL102" s="5">
        <v>0</v>
      </c>
      <c r="GM102" s="5">
        <v>0</v>
      </c>
      <c r="GN102" s="5">
        <v>0</v>
      </c>
      <c r="GO102" s="5">
        <v>0</v>
      </c>
      <c r="GP102" s="5">
        <v>0</v>
      </c>
      <c r="GQ102" s="5">
        <v>0</v>
      </c>
      <c r="GR102" s="5">
        <v>10</v>
      </c>
      <c r="GS102" s="5">
        <v>7.5</v>
      </c>
      <c r="GT102" s="5">
        <v>2.5</v>
      </c>
      <c r="GU102" s="5">
        <v>0</v>
      </c>
      <c r="GV102" s="5">
        <v>19</v>
      </c>
      <c r="GW102" s="5">
        <v>7.5</v>
      </c>
      <c r="GX102" s="5">
        <v>5.5</v>
      </c>
      <c r="GY102" s="5">
        <v>6</v>
      </c>
      <c r="GZ102" s="5">
        <v>0</v>
      </c>
      <c r="HA102" s="5">
        <v>0</v>
      </c>
      <c r="HB102" s="5">
        <v>0</v>
      </c>
      <c r="HC102" s="5">
        <v>0</v>
      </c>
      <c r="HD102" s="5">
        <v>0</v>
      </c>
      <c r="HE102" s="5">
        <v>0</v>
      </c>
      <c r="HF102" s="5">
        <v>0</v>
      </c>
      <c r="HG102" s="5">
        <v>0</v>
      </c>
      <c r="HH102" s="69">
        <v>0</v>
      </c>
      <c r="HI102" s="5">
        <v>0</v>
      </c>
      <c r="HJ102" s="5">
        <v>0</v>
      </c>
      <c r="HK102" s="5">
        <v>0</v>
      </c>
      <c r="HL102" s="5">
        <v>0</v>
      </c>
      <c r="HM102" s="5">
        <v>0</v>
      </c>
      <c r="HN102" s="5">
        <v>0</v>
      </c>
      <c r="HO102" s="5">
        <v>0</v>
      </c>
      <c r="HP102" s="10">
        <v>0</v>
      </c>
      <c r="HQ102" s="11">
        <v>2.1565633699000002</v>
      </c>
      <c r="HR102" s="20">
        <v>0.28449999999999998</v>
      </c>
      <c r="HS102" s="20">
        <v>7679595000</v>
      </c>
      <c r="HT102" s="20">
        <v>7043515800</v>
      </c>
      <c r="HU102" s="11">
        <v>0.1186304391251177</v>
      </c>
      <c r="HV102" s="20">
        <v>22.761832648340487</v>
      </c>
      <c r="HW102" s="20">
        <v>22.675373285865074</v>
      </c>
      <c r="HX102" s="20">
        <v>9.0222973014870478E-2</v>
      </c>
      <c r="HY102" s="20">
        <v>1.4582838659239551E-2</v>
      </c>
      <c r="HZ102" s="20">
        <v>22.230787074667024</v>
      </c>
    </row>
    <row r="103" spans="1:234">
      <c r="A103" s="13">
        <v>2014</v>
      </c>
      <c r="B103" s="2">
        <v>382</v>
      </c>
      <c r="C103" s="3" t="s">
        <v>332</v>
      </c>
      <c r="D103" s="5">
        <v>92754738000162</v>
      </c>
      <c r="E103" s="5" t="s">
        <v>333</v>
      </c>
      <c r="F103" s="5" t="s">
        <v>334</v>
      </c>
      <c r="G103" s="5" t="s">
        <v>331</v>
      </c>
      <c r="H103" s="5" t="s">
        <v>280</v>
      </c>
      <c r="I103" s="5" t="s">
        <v>335</v>
      </c>
      <c r="J103" s="5" t="s">
        <v>229</v>
      </c>
      <c r="K103" s="5" t="s">
        <v>230</v>
      </c>
      <c r="L103" s="5" t="s">
        <v>231</v>
      </c>
      <c r="M103" s="5" t="s">
        <v>232</v>
      </c>
      <c r="N103" s="2" t="s">
        <v>253</v>
      </c>
      <c r="O103" s="2">
        <v>3.964</v>
      </c>
      <c r="P103" s="2">
        <v>2.5880000000000001</v>
      </c>
      <c r="Q103" s="2">
        <v>3.5369999999999999</v>
      </c>
      <c r="R103" s="9">
        <v>2014</v>
      </c>
      <c r="S103" s="2">
        <v>3499343000</v>
      </c>
      <c r="T103" s="2">
        <v>834340000</v>
      </c>
      <c r="U103" s="2">
        <v>0</v>
      </c>
      <c r="V103" s="2">
        <v>1981179000</v>
      </c>
      <c r="W103" s="2">
        <v>1908518000</v>
      </c>
      <c r="X103" s="2">
        <v>72661000</v>
      </c>
      <c r="Y103" s="2">
        <v>612300000</v>
      </c>
      <c r="Z103" s="2">
        <v>105310000</v>
      </c>
      <c r="AA103" s="2">
        <v>68127000</v>
      </c>
      <c r="AB103" s="2">
        <v>0</v>
      </c>
      <c r="AC103" s="2">
        <v>1822197000</v>
      </c>
      <c r="AD103" s="2">
        <v>149985000</v>
      </c>
      <c r="AE103" s="2">
        <v>0</v>
      </c>
      <c r="AF103" s="2">
        <v>0</v>
      </c>
      <c r="AG103" s="2">
        <v>7498000</v>
      </c>
      <c r="AH103" s="2">
        <v>0</v>
      </c>
      <c r="AI103" s="2">
        <v>63000</v>
      </c>
      <c r="AJ103" s="2">
        <v>1304065000</v>
      </c>
      <c r="AK103" s="2">
        <v>368084000</v>
      </c>
      <c r="AL103" s="2">
        <v>251405000</v>
      </c>
      <c r="AM103" s="2">
        <v>116679000</v>
      </c>
      <c r="AN103" s="2">
        <v>0</v>
      </c>
      <c r="AO103" s="2">
        <v>5321540000</v>
      </c>
      <c r="AP103" s="2">
        <v>2037362000</v>
      </c>
      <c r="AQ103" s="2">
        <v>561480000</v>
      </c>
      <c r="AR103" s="2">
        <v>320582000</v>
      </c>
      <c r="AS103" s="2">
        <v>559537000</v>
      </c>
      <c r="AT103" s="2">
        <v>374870000</v>
      </c>
      <c r="AU103" s="2">
        <v>180537000</v>
      </c>
      <c r="AV103" s="2">
        <v>49860000</v>
      </c>
      <c r="AW103" s="2">
        <v>429750000</v>
      </c>
      <c r="AX103" s="2">
        <v>1428910000</v>
      </c>
      <c r="AY103" s="2">
        <v>1395469000</v>
      </c>
      <c r="AZ103" s="2">
        <v>457770000</v>
      </c>
      <c r="BA103" s="2">
        <v>887839000</v>
      </c>
      <c r="BB103" s="2">
        <v>49860000</v>
      </c>
      <c r="BC103" s="2">
        <v>7182000</v>
      </c>
      <c r="BD103" s="2">
        <v>0</v>
      </c>
      <c r="BE103" s="2">
        <v>1855268000</v>
      </c>
      <c r="BF103" s="2">
        <v>1855268000</v>
      </c>
      <c r="BG103" s="2">
        <v>5321540000</v>
      </c>
      <c r="BH103" s="2">
        <v>5216820000</v>
      </c>
      <c r="BI103" s="2">
        <v>3050905000</v>
      </c>
      <c r="BJ103" s="2">
        <v>802050000</v>
      </c>
      <c r="BK103" s="2">
        <v>708175000</v>
      </c>
      <c r="BL103" s="2">
        <v>236755000</v>
      </c>
      <c r="BM103" s="2">
        <v>471420000</v>
      </c>
      <c r="BN103" s="2">
        <v>591108000</v>
      </c>
      <c r="BO103" s="2">
        <v>0</v>
      </c>
      <c r="BP103" s="2">
        <v>-477242000</v>
      </c>
      <c r="BQ103" s="2">
        <v>-81118000</v>
      </c>
      <c r="BR103" s="2">
        <v>212732000</v>
      </c>
      <c r="BS103" s="2">
        <v>32748000</v>
      </c>
      <c r="BT103" s="2">
        <v>0.67933277082999999</v>
      </c>
      <c r="BU103" s="2">
        <v>2.6478390404000001</v>
      </c>
      <c r="BV103" s="2">
        <v>1120666</v>
      </c>
      <c r="BW103" s="2">
        <v>1955006</v>
      </c>
      <c r="BX103" s="2">
        <v>36.700000000000003</v>
      </c>
      <c r="BY103" s="2">
        <v>105.4</v>
      </c>
      <c r="BZ103" s="2">
        <v>65.099999999999994</v>
      </c>
      <c r="CA103" s="2">
        <v>186.8</v>
      </c>
      <c r="CB103" s="2">
        <v>1014782</v>
      </c>
      <c r="CC103" s="2">
        <v>212732</v>
      </c>
      <c r="CD103" s="2">
        <v>9741895.6500000004</v>
      </c>
      <c r="CE103" s="2">
        <v>13.232343676999999</v>
      </c>
      <c r="CF103" s="2">
        <v>127395</v>
      </c>
      <c r="CG103" s="2">
        <v>127395</v>
      </c>
      <c r="CH103" s="2">
        <v>579229000</v>
      </c>
      <c r="CI103" s="2">
        <v>498081000</v>
      </c>
      <c r="CJ103" s="2">
        <v>32748000</v>
      </c>
      <c r="CK103" s="2">
        <v>104773000</v>
      </c>
      <c r="CL103" s="2">
        <v>-176062000</v>
      </c>
      <c r="CM103" s="4">
        <v>4.0811491202349941E-2</v>
      </c>
      <c r="CN103" s="4">
        <v>2.2145824050542084E-10</v>
      </c>
      <c r="CO103" s="2">
        <v>846492000</v>
      </c>
      <c r="CP103" s="2">
        <v>0.1874626289219147</v>
      </c>
      <c r="CQ103" s="2">
        <v>336075000</v>
      </c>
      <c r="CR103" s="2">
        <v>0.1130360507440554</v>
      </c>
      <c r="CS103" s="2">
        <v>0.28879594040470163</v>
      </c>
      <c r="CT103" s="2">
        <v>507820000</v>
      </c>
      <c r="CU103" s="2">
        <v>2075429000</v>
      </c>
      <c r="CV103" s="2">
        <v>2271225000</v>
      </c>
      <c r="CW103" s="2">
        <v>336075000</v>
      </c>
      <c r="CX103" s="2">
        <v>90096000</v>
      </c>
      <c r="CY103" s="2">
        <v>65684000</v>
      </c>
      <c r="CZ103" s="2">
        <v>0</v>
      </c>
      <c r="DA103" s="2">
        <v>416973000</v>
      </c>
      <c r="DB103" s="5">
        <v>22.395028572094752</v>
      </c>
      <c r="DC103" s="5">
        <v>22.375153857803745</v>
      </c>
      <c r="DD103" s="5">
        <v>16.091946281938352</v>
      </c>
      <c r="DE103" s="5">
        <v>5.2509371422349762E-3</v>
      </c>
      <c r="DF103" s="2">
        <v>0.67933277082999999</v>
      </c>
      <c r="DG103" s="2">
        <v>1.8683403152536453</v>
      </c>
      <c r="DH103" s="2">
        <v>0.6513663338056277</v>
      </c>
      <c r="DI103" s="2">
        <v>0.77019061397059618</v>
      </c>
      <c r="DJ103" s="2">
        <v>0.26851437741706347</v>
      </c>
      <c r="DK103" s="2">
        <v>0.10884612349056852</v>
      </c>
      <c r="DL103" s="2">
        <v>0.31220772416707454</v>
      </c>
      <c r="DM103" s="2">
        <v>0.9803214858856647</v>
      </c>
      <c r="DN103" s="2">
        <v>8.8587138309587074E-2</v>
      </c>
      <c r="DO103" s="5">
        <v>9.5845671025419785E-2</v>
      </c>
      <c r="DP103" s="5">
        <v>0.15071764940224069</v>
      </c>
      <c r="DQ103" s="2">
        <v>1.2029600454003916E-2</v>
      </c>
      <c r="DR103" s="2">
        <v>7.9422740987771953E-2</v>
      </c>
      <c r="DS103" s="2">
        <v>0.11067677695742209</v>
      </c>
      <c r="DT103" s="2">
        <v>0.2540980602263393</v>
      </c>
      <c r="DU103" s="2">
        <v>0.28156908676995007</v>
      </c>
      <c r="DV103" s="2">
        <v>0.43230951000071149</v>
      </c>
      <c r="DW103" s="5">
        <v>0.23684556624703276</v>
      </c>
      <c r="DX103" s="5">
        <v>0.26245139271935281</v>
      </c>
      <c r="DY103" s="5">
        <v>1.8377379323035872</v>
      </c>
      <c r="DZ103" s="6">
        <v>1.9618351781451516E-11</v>
      </c>
      <c r="EA103" s="6">
        <v>2.1225813665350862E-11</v>
      </c>
      <c r="EB103" s="6">
        <v>3.3377665449733118E-11</v>
      </c>
      <c r="EC103" s="6">
        <v>2.664054150526919E-12</v>
      </c>
      <c r="ED103" s="6">
        <v>1.7588820475269747E-11</v>
      </c>
      <c r="EE103" s="13">
        <v>1171753000</v>
      </c>
      <c r="EF103" s="13">
        <v>397998000</v>
      </c>
      <c r="EG103" s="13">
        <v>505678000</v>
      </c>
      <c r="EH103" s="13">
        <v>2165915000</v>
      </c>
      <c r="EI103" s="5">
        <v>8</v>
      </c>
      <c r="EJ103" s="5">
        <v>1900178</v>
      </c>
      <c r="EK103" s="5">
        <v>1065918</v>
      </c>
      <c r="EL103" s="5">
        <v>0</v>
      </c>
      <c r="EM103" s="5">
        <v>834260</v>
      </c>
      <c r="EN103" s="5">
        <v>0</v>
      </c>
      <c r="EO103" s="5">
        <v>637010</v>
      </c>
      <c r="EP103" s="5">
        <v>0</v>
      </c>
      <c r="EQ103" s="5">
        <v>0</v>
      </c>
      <c r="ER103" s="5">
        <v>637010</v>
      </c>
      <c r="ES103" s="5">
        <v>0</v>
      </c>
      <c r="ET103" s="5">
        <v>0</v>
      </c>
      <c r="EU103" s="5">
        <v>0</v>
      </c>
      <c r="EV103" s="5">
        <v>0</v>
      </c>
      <c r="EW103" s="5">
        <v>2537188</v>
      </c>
      <c r="EX103" s="5">
        <v>6</v>
      </c>
      <c r="EY103" s="5">
        <v>9621241.9000000004</v>
      </c>
      <c r="EZ103" s="5">
        <v>7311519.9000000004</v>
      </c>
      <c r="FA103" s="5">
        <v>709722</v>
      </c>
      <c r="FB103" s="5">
        <v>0</v>
      </c>
      <c r="FC103" s="5">
        <v>1600000</v>
      </c>
      <c r="FD103" s="5">
        <v>11657135.800000001</v>
      </c>
      <c r="FE103" s="5">
        <v>0</v>
      </c>
      <c r="FF103" s="5">
        <v>11657135.800000001</v>
      </c>
      <c r="FG103" s="5">
        <v>0</v>
      </c>
      <c r="FH103" s="5">
        <v>0</v>
      </c>
      <c r="FI103" s="5">
        <v>0</v>
      </c>
      <c r="FJ103" s="5">
        <v>0</v>
      </c>
      <c r="FK103" s="5">
        <v>16937945.960000001</v>
      </c>
      <c r="FL103" s="5">
        <v>38216323.660000004</v>
      </c>
      <c r="FM103" s="5">
        <v>3</v>
      </c>
      <c r="FN103" s="5">
        <v>409773</v>
      </c>
      <c r="FO103" s="5">
        <v>409773</v>
      </c>
      <c r="FP103" s="5">
        <v>0</v>
      </c>
      <c r="FQ103" s="5">
        <v>0</v>
      </c>
      <c r="FR103" s="5">
        <v>0</v>
      </c>
      <c r="FS103" s="5">
        <v>0</v>
      </c>
      <c r="FT103" s="5">
        <v>0</v>
      </c>
      <c r="FU103" s="5">
        <v>0</v>
      </c>
      <c r="FV103" s="5">
        <v>0</v>
      </c>
      <c r="FW103" s="5">
        <v>0</v>
      </c>
      <c r="FX103" s="5">
        <v>0</v>
      </c>
      <c r="FY103" s="5">
        <v>0</v>
      </c>
      <c r="FZ103" s="5">
        <v>0</v>
      </c>
      <c r="GA103" s="5">
        <v>409773</v>
      </c>
      <c r="GB103" s="5">
        <v>18</v>
      </c>
      <c r="GC103" s="5">
        <v>7</v>
      </c>
      <c r="GD103" s="5">
        <v>5</v>
      </c>
      <c r="GE103" s="5">
        <v>6</v>
      </c>
      <c r="GF103" s="5">
        <v>3</v>
      </c>
      <c r="GG103" s="5">
        <v>1</v>
      </c>
      <c r="GH103" s="5">
        <v>1</v>
      </c>
      <c r="GI103" s="5">
        <v>1</v>
      </c>
      <c r="GJ103" s="5">
        <v>1</v>
      </c>
      <c r="GK103" s="5">
        <v>0</v>
      </c>
      <c r="GL103" s="5">
        <v>0</v>
      </c>
      <c r="GM103" s="5">
        <v>0</v>
      </c>
      <c r="GN103" s="5">
        <v>0</v>
      </c>
      <c r="GO103" s="5">
        <v>0</v>
      </c>
      <c r="GP103" s="5">
        <v>0</v>
      </c>
      <c r="GQ103" s="5">
        <v>0</v>
      </c>
      <c r="GR103" s="5">
        <v>10</v>
      </c>
      <c r="GS103" s="5">
        <v>7.5</v>
      </c>
      <c r="GT103" s="5">
        <v>2.5</v>
      </c>
      <c r="GU103" s="5">
        <v>0</v>
      </c>
      <c r="GV103" s="5">
        <v>19</v>
      </c>
      <c r="GW103" s="5">
        <v>7.5</v>
      </c>
      <c r="GX103" s="5">
        <v>5.5</v>
      </c>
      <c r="GY103" s="5">
        <v>6</v>
      </c>
      <c r="GZ103" s="5">
        <v>0</v>
      </c>
      <c r="HA103" s="5">
        <v>0</v>
      </c>
      <c r="HB103" s="5">
        <v>0</v>
      </c>
      <c r="HC103" s="5">
        <v>0</v>
      </c>
      <c r="HD103" s="5">
        <v>0</v>
      </c>
      <c r="HE103" s="5">
        <v>0</v>
      </c>
      <c r="HF103" s="5">
        <v>0</v>
      </c>
      <c r="HG103" s="5">
        <v>0</v>
      </c>
      <c r="HH103" s="69">
        <v>0</v>
      </c>
      <c r="HI103" s="5">
        <v>0</v>
      </c>
      <c r="HJ103" s="5">
        <v>0</v>
      </c>
      <c r="HK103" s="5">
        <v>0</v>
      </c>
      <c r="HL103" s="5">
        <v>0</v>
      </c>
      <c r="HM103" s="5">
        <v>0</v>
      </c>
      <c r="HN103" s="5">
        <v>0</v>
      </c>
      <c r="HO103" s="5">
        <v>0</v>
      </c>
      <c r="HP103" s="13">
        <v>0</v>
      </c>
      <c r="HQ103" s="71">
        <v>2.6478390404000001</v>
      </c>
      <c r="HR103" s="20">
        <v>0.28120000000000001</v>
      </c>
      <c r="HS103" s="72">
        <v>9741896000</v>
      </c>
      <c r="HT103" s="72">
        <v>8034059600</v>
      </c>
      <c r="HU103" s="71">
        <v>0.11067677695742209</v>
      </c>
      <c r="HV103" s="72">
        <v>22.999701596847789</v>
      </c>
      <c r="HW103" s="72">
        <v>22.806955791327482</v>
      </c>
      <c r="HX103" s="72">
        <v>8.8587138309587074E-2</v>
      </c>
      <c r="HY103" s="72">
        <v>1.6168342814066559E-2</v>
      </c>
      <c r="HZ103" s="72">
        <v>22.395028572094752</v>
      </c>
    </row>
    <row r="104" spans="1:234">
      <c r="A104" s="13">
        <v>2015</v>
      </c>
      <c r="B104" s="2">
        <v>382</v>
      </c>
      <c r="C104" s="3" t="s">
        <v>332</v>
      </c>
      <c r="D104" s="5">
        <v>92754738000162</v>
      </c>
      <c r="E104" s="5" t="s">
        <v>333</v>
      </c>
      <c r="F104" s="5" t="s">
        <v>334</v>
      </c>
      <c r="G104" s="5" t="s">
        <v>331</v>
      </c>
      <c r="H104" s="5" t="s">
        <v>280</v>
      </c>
      <c r="I104" s="5" t="s">
        <v>335</v>
      </c>
      <c r="J104" s="5" t="s">
        <v>229</v>
      </c>
      <c r="K104" s="5" t="s">
        <v>230</v>
      </c>
      <c r="L104" s="5" t="s">
        <v>231</v>
      </c>
      <c r="M104" s="5" t="s">
        <v>232</v>
      </c>
      <c r="N104" s="2" t="s">
        <v>253</v>
      </c>
      <c r="O104" s="2">
        <v>3.964</v>
      </c>
      <c r="P104" s="2">
        <v>2.5880000000000001</v>
      </c>
      <c r="Q104" s="2">
        <v>3.5369999999999999</v>
      </c>
      <c r="R104" s="9">
        <v>2015</v>
      </c>
      <c r="S104" s="2">
        <v>3721211000</v>
      </c>
      <c r="T104" s="2">
        <v>737527000</v>
      </c>
      <c r="U104" s="2">
        <v>0</v>
      </c>
      <c r="V104" s="2">
        <v>2268184000</v>
      </c>
      <c r="W104" s="2">
        <v>2119836000</v>
      </c>
      <c r="X104" s="2">
        <v>148348000</v>
      </c>
      <c r="Y104" s="2">
        <v>622534000</v>
      </c>
      <c r="Z104" s="2">
        <v>10234000</v>
      </c>
      <c r="AA104" s="2">
        <v>87630000</v>
      </c>
      <c r="AB104" s="2">
        <v>0</v>
      </c>
      <c r="AC104" s="2">
        <v>2142508000</v>
      </c>
      <c r="AD104" s="2">
        <v>176446000</v>
      </c>
      <c r="AE104" s="2">
        <v>0</v>
      </c>
      <c r="AF104" s="2">
        <v>0</v>
      </c>
      <c r="AG104" s="2">
        <v>8614000</v>
      </c>
      <c r="AH104" s="2">
        <v>0</v>
      </c>
      <c r="AI104" s="2">
        <v>63000</v>
      </c>
      <c r="AJ104" s="2">
        <v>1545704000</v>
      </c>
      <c r="AK104" s="2">
        <v>420295000</v>
      </c>
      <c r="AL104" s="2">
        <v>303616000</v>
      </c>
      <c r="AM104" s="2">
        <v>116679000</v>
      </c>
      <c r="AN104" s="2">
        <v>0</v>
      </c>
      <c r="AO104" s="2">
        <v>5863719000</v>
      </c>
      <c r="AP104" s="2">
        <v>2319127000</v>
      </c>
      <c r="AQ104" s="2">
        <v>553453000</v>
      </c>
      <c r="AR104" s="2">
        <v>342976000</v>
      </c>
      <c r="AS104" s="2">
        <v>706589000</v>
      </c>
      <c r="AT104" s="2">
        <v>441564000</v>
      </c>
      <c r="AU104" s="2">
        <v>256696000</v>
      </c>
      <c r="AV104" s="2">
        <v>41103000</v>
      </c>
      <c r="AW104" s="2">
        <v>511539000</v>
      </c>
      <c r="AX104" s="2">
        <v>1233696000</v>
      </c>
      <c r="AY104" s="2">
        <v>1196423000</v>
      </c>
      <c r="AZ104" s="2">
        <v>468221000</v>
      </c>
      <c r="BA104" s="2">
        <v>687099000</v>
      </c>
      <c r="BB104" s="2">
        <v>41103000</v>
      </c>
      <c r="BC104" s="2">
        <v>2425000</v>
      </c>
      <c r="BD104" s="2">
        <v>0</v>
      </c>
      <c r="BE104" s="2">
        <v>2310896000</v>
      </c>
      <c r="BF104" s="2">
        <v>2310896000</v>
      </c>
      <c r="BG104" s="2">
        <v>5863719000</v>
      </c>
      <c r="BH104" s="2">
        <v>6145198000</v>
      </c>
      <c r="BI104" s="2">
        <v>3633846000</v>
      </c>
      <c r="BJ104" s="2">
        <v>933253000</v>
      </c>
      <c r="BK104" s="2">
        <v>828667000</v>
      </c>
      <c r="BL104" s="2">
        <v>249829000</v>
      </c>
      <c r="BM104" s="2">
        <v>578838000</v>
      </c>
      <c r="BN104" s="2">
        <v>771958000</v>
      </c>
      <c r="BO104" s="2">
        <v>0</v>
      </c>
      <c r="BP104" s="2">
        <v>-570954000</v>
      </c>
      <c r="BQ104" s="2">
        <v>-298077000</v>
      </c>
      <c r="BR104" s="2">
        <v>264780000</v>
      </c>
      <c r="BS104" s="2">
        <v>-96813000</v>
      </c>
      <c r="BT104" s="2">
        <v>0.82421663083999996</v>
      </c>
      <c r="BU104" s="2">
        <v>3.2841083358000001</v>
      </c>
      <c r="BV104" s="2">
        <v>1165485</v>
      </c>
      <c r="BW104" s="2">
        <v>1903012</v>
      </c>
      <c r="BX104" s="2">
        <v>32.5</v>
      </c>
      <c r="BY104" s="2">
        <v>82.3</v>
      </c>
      <c r="BZ104" s="2">
        <v>60.6</v>
      </c>
      <c r="CA104" s="2">
        <v>153.69999999999999</v>
      </c>
      <c r="CB104" s="2">
        <v>1198033</v>
      </c>
      <c r="CC104" s="2">
        <v>264780</v>
      </c>
      <c r="CD104" s="2">
        <v>10938716.1</v>
      </c>
      <c r="CE104" s="2">
        <v>15.081611390999999</v>
      </c>
      <c r="CF104" s="2">
        <v>639691</v>
      </c>
      <c r="CG104" s="2">
        <v>640041</v>
      </c>
      <c r="CH104" s="2">
        <v>454146000</v>
      </c>
      <c r="CI104" s="2">
        <v>221868000</v>
      </c>
      <c r="CJ104" s="2">
        <v>-96813000</v>
      </c>
      <c r="CK104" s="2">
        <v>281765000</v>
      </c>
      <c r="CL104" s="2">
        <v>147052000</v>
      </c>
      <c r="CM104" s="4">
        <v>3.4520687620500833E-2</v>
      </c>
      <c r="CN104" s="4">
        <v>1.8791552821175825E-10</v>
      </c>
      <c r="CO104" s="2">
        <v>928378000</v>
      </c>
      <c r="CP104" s="2">
        <v>0.17445664225017571</v>
      </c>
      <c r="CQ104" s="2">
        <v>211318000</v>
      </c>
      <c r="CR104" s="2">
        <v>0.13474670865952337</v>
      </c>
      <c r="CS104" s="2">
        <v>0.29046178361902758</v>
      </c>
      <c r="CT104" s="2">
        <v>846492000</v>
      </c>
      <c r="CU104" s="2">
        <v>2468193000</v>
      </c>
      <c r="CV104" s="2">
        <v>2521586000</v>
      </c>
      <c r="CW104" s="2">
        <v>211318000</v>
      </c>
      <c r="CX104" s="2">
        <v>-8027000</v>
      </c>
      <c r="CY104" s="2">
        <v>22394000</v>
      </c>
      <c r="CZ104" s="2">
        <v>0</v>
      </c>
      <c r="DA104" s="2">
        <v>251973000</v>
      </c>
      <c r="DB104" s="5">
        <v>22.492049880873719</v>
      </c>
      <c r="DC104" s="5">
        <v>22.538936800763459</v>
      </c>
      <c r="DD104" s="5">
        <v>16.207818989752983</v>
      </c>
      <c r="DE104" s="5">
        <v>4.7335388957356799E-3</v>
      </c>
      <c r="DF104" s="2">
        <v>0.82421663083999996</v>
      </c>
      <c r="DG104" s="2">
        <v>1.5374222812277143</v>
      </c>
      <c r="DH104" s="2">
        <v>0.60589925949725765</v>
      </c>
      <c r="DI104" s="2">
        <v>0.53386045931967518</v>
      </c>
      <c r="DJ104" s="2">
        <v>0.21039480234301813</v>
      </c>
      <c r="DK104" s="2">
        <v>7.7450164306986743E-2</v>
      </c>
      <c r="DL104" s="2">
        <v>0.19652377259729559</v>
      </c>
      <c r="DM104" s="2">
        <v>1.0480034940282779</v>
      </c>
      <c r="DN104" s="2">
        <v>9.8715166944391433E-2</v>
      </c>
      <c r="DO104" s="5">
        <v>0.10350015140462997</v>
      </c>
      <c r="DP104" s="5">
        <v>0.15915718335070286</v>
      </c>
      <c r="DQ104" s="2">
        <v>1.8319090665838523E-2</v>
      </c>
      <c r="DR104" s="2">
        <v>0.19812276019543362</v>
      </c>
      <c r="DS104" s="2">
        <v>7.9315655490994716E-2</v>
      </c>
      <c r="DT104" s="2">
        <v>0.25048206409981238</v>
      </c>
      <c r="DU104" s="2">
        <v>0.27787576293204014</v>
      </c>
      <c r="DV104" s="2">
        <v>0.40384898325151802</v>
      </c>
      <c r="DW104" s="5">
        <v>0.22724042968614772</v>
      </c>
      <c r="DX104" s="5">
        <v>0.25209233241898305</v>
      </c>
      <c r="DY104" s="5">
        <v>1.8489262673066027</v>
      </c>
      <c r="DZ104" s="6">
        <v>1.8550112738867214E-11</v>
      </c>
      <c r="EA104" s="6">
        <v>1.9449285621197992E-11</v>
      </c>
      <c r="EB104" s="6">
        <v>2.9908106178042984E-11</v>
      </c>
      <c r="EC104" s="6">
        <v>3.4424415988301361E-12</v>
      </c>
      <c r="ED104" s="6">
        <v>3.7230343132896422E-11</v>
      </c>
      <c r="EE104" s="13">
        <v>1389728000</v>
      </c>
      <c r="EF104" s="13">
        <v>469389000</v>
      </c>
      <c r="EG104" s="13">
        <v>609076000</v>
      </c>
      <c r="EH104" s="13">
        <v>2511352000</v>
      </c>
      <c r="EI104" s="5">
        <v>8</v>
      </c>
      <c r="EJ104" s="5">
        <v>2258754</v>
      </c>
      <c r="EK104" s="5">
        <v>1234414</v>
      </c>
      <c r="EL104" s="5">
        <v>0</v>
      </c>
      <c r="EM104" s="5">
        <v>1024340</v>
      </c>
      <c r="EN104" s="5">
        <v>0</v>
      </c>
      <c r="EO104" s="5">
        <v>744880</v>
      </c>
      <c r="EP104" s="5">
        <v>0</v>
      </c>
      <c r="EQ104" s="5">
        <v>0</v>
      </c>
      <c r="ER104" s="5">
        <v>744880</v>
      </c>
      <c r="ES104" s="5">
        <v>0</v>
      </c>
      <c r="ET104" s="5">
        <v>0</v>
      </c>
      <c r="EU104" s="5">
        <v>0</v>
      </c>
      <c r="EV104" s="5">
        <v>0</v>
      </c>
      <c r="EW104" s="5">
        <v>3003634</v>
      </c>
      <c r="EX104" s="5">
        <v>6</v>
      </c>
      <c r="EY104" s="5">
        <v>7306300.7000000002</v>
      </c>
      <c r="EZ104" s="5">
        <v>6044800.7000000002</v>
      </c>
      <c r="FA104" s="5">
        <v>811500</v>
      </c>
      <c r="FB104" s="5">
        <v>0</v>
      </c>
      <c r="FC104" s="5">
        <v>450000</v>
      </c>
      <c r="FD104" s="5">
        <v>9943696.5899999999</v>
      </c>
      <c r="FE104" s="5">
        <v>0</v>
      </c>
      <c r="FF104" s="5">
        <v>9943696.5899999999</v>
      </c>
      <c r="FG104" s="5">
        <v>0</v>
      </c>
      <c r="FH104" s="5">
        <v>0</v>
      </c>
      <c r="FI104" s="5">
        <v>0</v>
      </c>
      <c r="FJ104" s="5">
        <v>0</v>
      </c>
      <c r="FK104" s="5">
        <v>16632793.35</v>
      </c>
      <c r="FL104" s="5">
        <v>33882790.640000001</v>
      </c>
      <c r="FM104" s="5">
        <v>3</v>
      </c>
      <c r="FN104" s="5">
        <v>472800</v>
      </c>
      <c r="FO104" s="5">
        <v>472800</v>
      </c>
      <c r="FP104" s="5">
        <v>0</v>
      </c>
      <c r="FQ104" s="5">
        <v>0</v>
      </c>
      <c r="FR104" s="5">
        <v>0</v>
      </c>
      <c r="FS104" s="5">
        <v>0</v>
      </c>
      <c r="FT104" s="5">
        <v>0</v>
      </c>
      <c r="FU104" s="5">
        <v>0</v>
      </c>
      <c r="FV104" s="5">
        <v>0</v>
      </c>
      <c r="FW104" s="5">
        <v>0</v>
      </c>
      <c r="FX104" s="5">
        <v>0</v>
      </c>
      <c r="FY104" s="5">
        <v>0</v>
      </c>
      <c r="FZ104" s="5">
        <v>0</v>
      </c>
      <c r="GA104" s="5">
        <v>472800</v>
      </c>
      <c r="GB104" s="5">
        <v>18</v>
      </c>
      <c r="GC104" s="5">
        <v>7</v>
      </c>
      <c r="GD104" s="5">
        <v>5</v>
      </c>
      <c r="GE104" s="5">
        <v>6</v>
      </c>
      <c r="GF104" s="5">
        <v>3</v>
      </c>
      <c r="GG104" s="5">
        <v>1</v>
      </c>
      <c r="GH104" s="5">
        <v>1</v>
      </c>
      <c r="GI104" s="5">
        <v>1</v>
      </c>
      <c r="GJ104" s="5">
        <v>1</v>
      </c>
      <c r="GK104" s="5">
        <v>0</v>
      </c>
      <c r="GL104" s="5">
        <v>0</v>
      </c>
      <c r="GM104" s="5">
        <v>0</v>
      </c>
      <c r="GN104" s="5">
        <v>0</v>
      </c>
      <c r="GO104" s="5">
        <v>0</v>
      </c>
      <c r="GP104" s="5">
        <v>0</v>
      </c>
      <c r="GQ104" s="5">
        <v>0</v>
      </c>
      <c r="GR104" s="5">
        <v>9</v>
      </c>
      <c r="GS104" s="5">
        <v>6.5</v>
      </c>
      <c r="GT104" s="5">
        <v>2.5</v>
      </c>
      <c r="GU104" s="5">
        <v>0</v>
      </c>
      <c r="GV104" s="5">
        <v>19</v>
      </c>
      <c r="GW104" s="5">
        <v>7.5</v>
      </c>
      <c r="GX104" s="5">
        <v>5.5</v>
      </c>
      <c r="GY104" s="5">
        <v>6</v>
      </c>
      <c r="GZ104" s="5">
        <v>0</v>
      </c>
      <c r="HA104" s="5">
        <v>0</v>
      </c>
      <c r="HB104" s="5">
        <v>0</v>
      </c>
      <c r="HC104" s="5">
        <v>0</v>
      </c>
      <c r="HD104" s="5">
        <v>0</v>
      </c>
      <c r="HE104" s="5">
        <v>0</v>
      </c>
      <c r="HF104" s="5">
        <v>0</v>
      </c>
      <c r="HG104" s="5">
        <v>0</v>
      </c>
      <c r="HH104" s="69">
        <v>0</v>
      </c>
      <c r="HI104" s="5">
        <v>0</v>
      </c>
      <c r="HJ104" s="5">
        <v>0</v>
      </c>
      <c r="HK104" s="5">
        <v>0</v>
      </c>
      <c r="HL104" s="5">
        <v>0</v>
      </c>
      <c r="HM104" s="5">
        <v>0</v>
      </c>
      <c r="HN104" s="5">
        <v>0</v>
      </c>
      <c r="HO104" s="5">
        <v>0</v>
      </c>
      <c r="HP104" s="13">
        <v>0</v>
      </c>
      <c r="HQ104" s="71">
        <v>3.2841083358000001</v>
      </c>
      <c r="HR104" s="20">
        <v>0.3599</v>
      </c>
      <c r="HS104" s="72">
        <v>10938716000</v>
      </c>
      <c r="HT104" s="72">
        <v>8841706000</v>
      </c>
      <c r="HU104" s="71">
        <v>7.9315655490994716E-2</v>
      </c>
      <c r="HV104" s="72">
        <v>23.115574259593281</v>
      </c>
      <c r="HW104" s="72">
        <v>22.902745681401818</v>
      </c>
      <c r="HX104" s="72">
        <v>9.8715166944391433E-2</v>
      </c>
      <c r="HY104" s="72">
        <v>9.7549060541104304E-3</v>
      </c>
      <c r="HZ104" s="72">
        <v>22.492049880873719</v>
      </c>
    </row>
    <row r="105" spans="1:234">
      <c r="A105" s="13">
        <v>2016</v>
      </c>
      <c r="B105" s="2">
        <v>382</v>
      </c>
      <c r="C105" s="3" t="s">
        <v>332</v>
      </c>
      <c r="D105" s="5">
        <v>92754738000162</v>
      </c>
      <c r="E105" s="5" t="s">
        <v>333</v>
      </c>
      <c r="F105" s="5" t="s">
        <v>334</v>
      </c>
      <c r="G105" s="5" t="s">
        <v>331</v>
      </c>
      <c r="H105" s="5" t="s">
        <v>280</v>
      </c>
      <c r="I105" s="5" t="s">
        <v>335</v>
      </c>
      <c r="J105" s="5" t="s">
        <v>229</v>
      </c>
      <c r="K105" s="5" t="s">
        <v>230</v>
      </c>
      <c r="L105" s="5" t="s">
        <v>231</v>
      </c>
      <c r="M105" s="5" t="s">
        <v>232</v>
      </c>
      <c r="N105" s="2" t="s">
        <v>253</v>
      </c>
      <c r="O105" s="2">
        <v>3.964</v>
      </c>
      <c r="P105" s="2">
        <v>2.5880000000000001</v>
      </c>
      <c r="Q105" s="2">
        <v>3.5369999999999999</v>
      </c>
      <c r="R105" s="9">
        <v>2016</v>
      </c>
      <c r="S105" s="2">
        <v>4085477000</v>
      </c>
      <c r="T105" s="2">
        <v>894881000</v>
      </c>
      <c r="U105" s="2">
        <v>0</v>
      </c>
      <c r="V105" s="2">
        <v>2266291000</v>
      </c>
      <c r="W105" s="2">
        <v>2209271000</v>
      </c>
      <c r="X105" s="2">
        <v>57020000</v>
      </c>
      <c r="Y105" s="2">
        <v>782266000</v>
      </c>
      <c r="Z105" s="2">
        <v>159732000</v>
      </c>
      <c r="AA105" s="2">
        <v>135841000</v>
      </c>
      <c r="AB105" s="2">
        <v>0</v>
      </c>
      <c r="AC105" s="2">
        <v>2389735000</v>
      </c>
      <c r="AD105" s="2">
        <v>244376000</v>
      </c>
      <c r="AE105" s="2">
        <v>0</v>
      </c>
      <c r="AF105" s="2">
        <v>0</v>
      </c>
      <c r="AG105" s="2">
        <v>10692000</v>
      </c>
      <c r="AH105" s="2">
        <v>0</v>
      </c>
      <c r="AI105" s="2">
        <v>46000</v>
      </c>
      <c r="AJ105" s="2">
        <v>1645069000</v>
      </c>
      <c r="AK105" s="2">
        <v>500244000</v>
      </c>
      <c r="AL105" s="2">
        <v>383565000</v>
      </c>
      <c r="AM105" s="2">
        <v>116679000</v>
      </c>
      <c r="AN105" s="2">
        <v>0</v>
      </c>
      <c r="AO105" s="2">
        <v>6475212000</v>
      </c>
      <c r="AP105" s="2">
        <v>2917751000</v>
      </c>
      <c r="AQ105" s="2">
        <v>679721000</v>
      </c>
      <c r="AR105" s="2">
        <v>404760000</v>
      </c>
      <c r="AS105" s="2">
        <v>996171000</v>
      </c>
      <c r="AT105" s="2">
        <v>610730000</v>
      </c>
      <c r="AU105" s="2">
        <v>382920000</v>
      </c>
      <c r="AV105" s="2">
        <v>69497000</v>
      </c>
      <c r="AW105" s="2">
        <v>623973000</v>
      </c>
      <c r="AX105" s="2">
        <v>920665000</v>
      </c>
      <c r="AY105" s="2">
        <v>879749000</v>
      </c>
      <c r="AZ105" s="2">
        <v>464040000</v>
      </c>
      <c r="BA105" s="2">
        <v>346212000</v>
      </c>
      <c r="BB105" s="2">
        <v>69497000</v>
      </c>
      <c r="BC105" s="2">
        <v>3560000</v>
      </c>
      <c r="BD105" s="2">
        <v>0</v>
      </c>
      <c r="BE105" s="2">
        <v>2636796000</v>
      </c>
      <c r="BF105" s="2">
        <v>2636796000</v>
      </c>
      <c r="BG105" s="2">
        <v>6475212000</v>
      </c>
      <c r="BH105" s="2">
        <v>6451578000</v>
      </c>
      <c r="BI105" s="2">
        <v>3876495000</v>
      </c>
      <c r="BJ105" s="2">
        <v>975690000</v>
      </c>
      <c r="BK105" s="2">
        <v>872380000</v>
      </c>
      <c r="BL105" s="2">
        <v>247322000</v>
      </c>
      <c r="BM105" s="2">
        <v>625058000</v>
      </c>
      <c r="BN105" s="2">
        <v>914208000</v>
      </c>
      <c r="BO105" s="2">
        <v>0</v>
      </c>
      <c r="BP105" s="2">
        <v>-476917000</v>
      </c>
      <c r="BQ105" s="2">
        <v>-279288000</v>
      </c>
      <c r="BR105" s="2">
        <v>311261000</v>
      </c>
      <c r="BS105" s="2">
        <v>157354000</v>
      </c>
      <c r="BT105" s="2">
        <v>0.88656638713000002</v>
      </c>
      <c r="BU105" s="2">
        <v>3.7305790088999999</v>
      </c>
      <c r="BV105" s="2">
        <v>981039</v>
      </c>
      <c r="BW105" s="2">
        <v>1875920</v>
      </c>
      <c r="BX105" s="2">
        <v>29</v>
      </c>
      <c r="BY105" s="2">
        <v>71.099999999999994</v>
      </c>
      <c r="BZ105" s="2">
        <v>59.3</v>
      </c>
      <c r="CA105" s="2">
        <v>145.6</v>
      </c>
      <c r="CB105" s="2">
        <v>1286951</v>
      </c>
      <c r="CC105" s="2">
        <v>311261</v>
      </c>
      <c r="CD105" s="2">
        <v>14887906.670031</v>
      </c>
      <c r="CE105" s="2">
        <v>20.865852808</v>
      </c>
      <c r="CF105" s="2">
        <v>642551</v>
      </c>
      <c r="CG105" s="2">
        <v>643551</v>
      </c>
      <c r="CH105" s="2">
        <v>535205000</v>
      </c>
      <c r="CI105" s="2">
        <v>364266000</v>
      </c>
      <c r="CJ105" s="2">
        <v>157354000</v>
      </c>
      <c r="CK105" s="2">
        <v>598624000</v>
      </c>
      <c r="CL105" s="2">
        <v>289582000</v>
      </c>
      <c r="CM105" s="4">
        <v>-1.7470356441023179E-2</v>
      </c>
      <c r="CN105" s="4">
        <v>1.7054023223145583E-10</v>
      </c>
      <c r="CO105" s="2">
        <v>306380000</v>
      </c>
      <c r="CP105" s="2">
        <v>5.225011635107344E-2</v>
      </c>
      <c r="CQ105" s="2">
        <v>89435000</v>
      </c>
      <c r="CR105" s="2">
        <v>3.6997850681453184E-2</v>
      </c>
      <c r="CS105" s="2">
        <v>0.28055044929676881</v>
      </c>
      <c r="CT105" s="2">
        <v>928378000</v>
      </c>
      <c r="CU105" s="2">
        <v>2710060000</v>
      </c>
      <c r="CV105" s="2">
        <v>2734815000</v>
      </c>
      <c r="CW105" s="2">
        <v>89435000</v>
      </c>
      <c r="CX105" s="2">
        <v>126268000</v>
      </c>
      <c r="CY105" s="2">
        <v>61784000</v>
      </c>
      <c r="CZ105" s="2">
        <v>0</v>
      </c>
      <c r="DA105" s="2">
        <v>184683000</v>
      </c>
      <c r="DB105" s="5">
        <v>22.59124718530877</v>
      </c>
      <c r="DC105" s="5">
        <v>22.587590588994669</v>
      </c>
      <c r="DD105" s="5">
        <v>16.516059808479564</v>
      </c>
      <c r="DE105" s="5">
        <v>5.6462110341607766E-3</v>
      </c>
      <c r="DF105" s="2">
        <v>0.88656638713000002</v>
      </c>
      <c r="DG105" s="2">
        <v>1.455712159757524</v>
      </c>
      <c r="DH105" s="2">
        <v>0.59278615124879308</v>
      </c>
      <c r="DI105" s="2">
        <v>0.34916049629929657</v>
      </c>
      <c r="DJ105" s="2">
        <v>0.14218298952991809</v>
      </c>
      <c r="DK105" s="2">
        <v>8.2654436642383297E-2</v>
      </c>
      <c r="DL105" s="2">
        <v>0.2029755051206085</v>
      </c>
      <c r="DM105" s="2">
        <v>0.9963500808931044</v>
      </c>
      <c r="DN105" s="2">
        <v>9.653089350588058E-2</v>
      </c>
      <c r="DO105" s="5">
        <v>0.10131477354075487</v>
      </c>
      <c r="DP105" s="5">
        <v>0.15068078079914604</v>
      </c>
      <c r="DQ105" s="2">
        <v>7.1379902310534388E-3</v>
      </c>
      <c r="DR105" s="2">
        <v>7.5585493210878943E-2</v>
      </c>
      <c r="DS105" s="2">
        <v>8.4953651968465424E-2</v>
      </c>
      <c r="DT105" s="2">
        <v>0.23705208897464955</v>
      </c>
      <c r="DU105" s="2">
        <v>0.25266649581259304</v>
      </c>
      <c r="DV105" s="2">
        <v>0.37002862565022093</v>
      </c>
      <c r="DW105" s="5">
        <v>0.22828766427133537</v>
      </c>
      <c r="DX105" s="5">
        <v>0.24332476637591829</v>
      </c>
      <c r="DY105" s="5">
        <v>1.9525108430836611</v>
      </c>
      <c r="DZ105" s="6">
        <v>1.6462400996002805E-11</v>
      </c>
      <c r="EA105" s="6">
        <v>1.7278245008117691E-11</v>
      </c>
      <c r="EB105" s="6">
        <v>2.5697135350303457E-11</v>
      </c>
      <c r="EC105" s="6">
        <v>1.2173145116697166E-12</v>
      </c>
      <c r="ED105" s="6">
        <v>1.2890367565512424E-11</v>
      </c>
      <c r="EE105" s="13">
        <v>1547462000</v>
      </c>
      <c r="EF105" s="13">
        <v>521149000</v>
      </c>
      <c r="EG105" s="13">
        <v>641449000</v>
      </c>
      <c r="EH105" s="13">
        <v>2575083000</v>
      </c>
      <c r="EI105" s="13">
        <v>7</v>
      </c>
      <c r="EJ105" s="13">
        <v>2639620</v>
      </c>
      <c r="EK105" s="13">
        <v>1373920</v>
      </c>
      <c r="EL105" s="13">
        <v>0</v>
      </c>
      <c r="EM105" s="13">
        <v>1265700</v>
      </c>
      <c r="EN105" s="13">
        <v>0</v>
      </c>
      <c r="EO105" s="13">
        <v>829600</v>
      </c>
      <c r="EP105" s="13">
        <v>0</v>
      </c>
      <c r="EQ105" s="13">
        <v>0</v>
      </c>
      <c r="ER105" s="13">
        <v>829600</v>
      </c>
      <c r="ES105" s="13">
        <v>0</v>
      </c>
      <c r="ET105" s="13">
        <v>0</v>
      </c>
      <c r="EU105" s="13">
        <v>0</v>
      </c>
      <c r="EV105" s="13">
        <v>0</v>
      </c>
      <c r="EW105" s="13">
        <v>3469220</v>
      </c>
      <c r="EX105" s="13">
        <v>6</v>
      </c>
      <c r="EY105" s="13">
        <v>6684160</v>
      </c>
      <c r="EZ105" s="13">
        <v>6251280</v>
      </c>
      <c r="FA105" s="13">
        <v>882880</v>
      </c>
      <c r="FB105" s="13">
        <v>0</v>
      </c>
      <c r="FC105" s="13">
        <v>-450000</v>
      </c>
      <c r="FD105" s="13">
        <v>6733667</v>
      </c>
      <c r="FE105" s="13">
        <v>0</v>
      </c>
      <c r="FF105" s="13">
        <v>6733667</v>
      </c>
      <c r="FG105" s="13">
        <v>0</v>
      </c>
      <c r="FH105" s="13">
        <v>0</v>
      </c>
      <c r="FI105" s="13">
        <v>0</v>
      </c>
      <c r="FJ105" s="13">
        <v>0</v>
      </c>
      <c r="FK105" s="13">
        <v>13589791.57</v>
      </c>
      <c r="FL105" s="13">
        <v>27007618.57</v>
      </c>
      <c r="FM105" s="13">
        <v>3</v>
      </c>
      <c r="FN105" s="13">
        <v>526320</v>
      </c>
      <c r="FO105" s="13">
        <v>526320</v>
      </c>
      <c r="FP105" s="13">
        <v>0</v>
      </c>
      <c r="FQ105" s="13">
        <v>0</v>
      </c>
      <c r="FR105" s="13">
        <v>0</v>
      </c>
      <c r="FS105" s="13">
        <v>0</v>
      </c>
      <c r="FT105" s="13">
        <v>0</v>
      </c>
      <c r="FU105" s="13">
        <v>0</v>
      </c>
      <c r="FV105" s="13">
        <v>0</v>
      </c>
      <c r="FW105" s="13">
        <v>0</v>
      </c>
      <c r="FX105" s="13">
        <v>0</v>
      </c>
      <c r="FY105" s="13">
        <v>0</v>
      </c>
      <c r="FZ105" s="13">
        <v>0</v>
      </c>
      <c r="GA105" s="13">
        <v>526320</v>
      </c>
      <c r="GB105" s="5">
        <v>18</v>
      </c>
      <c r="GC105" s="13">
        <v>7</v>
      </c>
      <c r="GD105" s="13">
        <v>5</v>
      </c>
      <c r="GE105" s="13">
        <v>6</v>
      </c>
      <c r="GF105" s="13">
        <v>4</v>
      </c>
      <c r="GG105" s="13">
        <v>2</v>
      </c>
      <c r="GH105" s="13">
        <v>1</v>
      </c>
      <c r="GI105" s="13">
        <v>1</v>
      </c>
      <c r="GJ105" s="13">
        <v>1</v>
      </c>
      <c r="GK105" s="13">
        <v>0</v>
      </c>
      <c r="GL105" s="13">
        <v>0</v>
      </c>
      <c r="GM105" s="13">
        <v>0</v>
      </c>
      <c r="GN105" s="13">
        <v>0</v>
      </c>
      <c r="GO105" s="13">
        <v>0</v>
      </c>
      <c r="GP105" s="13">
        <v>0</v>
      </c>
      <c r="GQ105" s="13">
        <v>0</v>
      </c>
      <c r="GR105" s="13">
        <v>10</v>
      </c>
      <c r="GS105" s="13">
        <v>7.5</v>
      </c>
      <c r="GT105" s="13">
        <v>2.5</v>
      </c>
      <c r="GU105" s="13">
        <v>0</v>
      </c>
      <c r="GV105" s="13">
        <v>19</v>
      </c>
      <c r="GW105" s="13">
        <v>7.5</v>
      </c>
      <c r="GX105" s="13">
        <v>5.5</v>
      </c>
      <c r="GY105" s="13">
        <v>6</v>
      </c>
      <c r="GZ105" s="13">
        <v>0</v>
      </c>
      <c r="HA105" s="13">
        <v>0</v>
      </c>
      <c r="HB105" s="13">
        <v>0</v>
      </c>
      <c r="HC105" s="13">
        <v>0</v>
      </c>
      <c r="HD105" s="13">
        <v>0</v>
      </c>
      <c r="HE105" s="13">
        <v>0</v>
      </c>
      <c r="HF105" s="13">
        <v>0</v>
      </c>
      <c r="HG105" s="13">
        <v>0</v>
      </c>
      <c r="HH105" s="73">
        <v>0</v>
      </c>
      <c r="HI105" s="13">
        <v>0</v>
      </c>
      <c r="HJ105" s="13">
        <v>0</v>
      </c>
      <c r="HK105" s="13">
        <v>0</v>
      </c>
      <c r="HL105" s="13">
        <v>0</v>
      </c>
      <c r="HM105" s="13">
        <v>0</v>
      </c>
      <c r="HN105" s="13">
        <v>0</v>
      </c>
      <c r="HO105" s="13">
        <v>0</v>
      </c>
      <c r="HP105" s="13">
        <v>0</v>
      </c>
      <c r="HQ105" s="71">
        <v>3.7305790088999999</v>
      </c>
      <c r="HR105" s="20">
        <v>0.36749999999999999</v>
      </c>
      <c r="HS105" s="72">
        <v>14887907000</v>
      </c>
      <c r="HT105" s="72">
        <v>10630134400</v>
      </c>
      <c r="HU105" s="71">
        <v>8.4953651968465424E-2</v>
      </c>
      <c r="HV105" s="72">
        <v>23.423815109625259</v>
      </c>
      <c r="HW105" s="72">
        <v>23.08695867268224</v>
      </c>
      <c r="HX105" s="72">
        <v>9.653089350588058E-2</v>
      </c>
      <c r="HY105" s="72">
        <v>4.2342630210596482E-3</v>
      </c>
      <c r="HZ105" s="72">
        <v>22.59124718530877</v>
      </c>
    </row>
    <row r="106" spans="1:234">
      <c r="A106" s="10">
        <v>2013</v>
      </c>
      <c r="B106" s="2">
        <v>393</v>
      </c>
      <c r="C106" s="3" t="s">
        <v>336</v>
      </c>
      <c r="D106" s="9">
        <v>3853896000140</v>
      </c>
      <c r="E106" s="5" t="s">
        <v>337</v>
      </c>
      <c r="F106" s="5" t="s">
        <v>251</v>
      </c>
      <c r="G106" s="5" t="s">
        <v>226</v>
      </c>
      <c r="H106" s="5" t="s">
        <v>227</v>
      </c>
      <c r="I106" s="5" t="s">
        <v>252</v>
      </c>
      <c r="J106" s="5" t="s">
        <v>229</v>
      </c>
      <c r="K106" s="5" t="s">
        <v>230</v>
      </c>
      <c r="L106" s="5" t="s">
        <v>231</v>
      </c>
      <c r="M106" s="5" t="s">
        <v>232</v>
      </c>
      <c r="N106" s="2" t="s">
        <v>253</v>
      </c>
      <c r="O106" s="2">
        <v>0.47099999999999997</v>
      </c>
      <c r="P106" s="2">
        <v>0.308</v>
      </c>
      <c r="Q106" s="2" t="s">
        <v>234</v>
      </c>
      <c r="R106" s="9">
        <v>2013</v>
      </c>
      <c r="S106" s="2">
        <v>7493730000</v>
      </c>
      <c r="T106" s="2">
        <v>771254000</v>
      </c>
      <c r="U106" s="2">
        <v>1040282000</v>
      </c>
      <c r="V106" s="2">
        <v>1951462000</v>
      </c>
      <c r="W106" s="2">
        <v>1951462000</v>
      </c>
      <c r="X106" s="2">
        <v>0</v>
      </c>
      <c r="Y106" s="2">
        <v>1828552000</v>
      </c>
      <c r="Z106" s="2">
        <v>-875180000</v>
      </c>
      <c r="AA106" s="2">
        <v>1110436000</v>
      </c>
      <c r="AB106" s="2">
        <v>441638000</v>
      </c>
      <c r="AC106" s="2">
        <v>10333834000</v>
      </c>
      <c r="AD106" s="2">
        <v>2599540000</v>
      </c>
      <c r="AE106" s="2">
        <v>1030000</v>
      </c>
      <c r="AF106" s="2">
        <v>0</v>
      </c>
      <c r="AG106" s="2">
        <v>0</v>
      </c>
      <c r="AH106" s="2">
        <v>0</v>
      </c>
      <c r="AI106" s="2">
        <v>54774000</v>
      </c>
      <c r="AJ106" s="2">
        <v>4868235000</v>
      </c>
      <c r="AK106" s="2">
        <v>2811285000</v>
      </c>
      <c r="AL106" s="2">
        <v>2811285000</v>
      </c>
      <c r="AM106" s="2">
        <v>0</v>
      </c>
      <c r="AN106" s="2">
        <v>0</v>
      </c>
      <c r="AO106" s="2">
        <v>17827564000</v>
      </c>
      <c r="AP106" s="2">
        <v>3688566000</v>
      </c>
      <c r="AQ106" s="2">
        <v>1596091000</v>
      </c>
      <c r="AR106" s="2">
        <v>114651000</v>
      </c>
      <c r="AS106" s="2">
        <v>1172905000</v>
      </c>
      <c r="AT106" s="2">
        <v>1096970000</v>
      </c>
      <c r="AU106" s="2">
        <v>26272000</v>
      </c>
      <c r="AV106" s="2">
        <v>103096000</v>
      </c>
      <c r="AW106" s="2">
        <v>466988000</v>
      </c>
      <c r="AX106" s="2">
        <v>11019976000</v>
      </c>
      <c r="AY106" s="2">
        <v>7919618000</v>
      </c>
      <c r="AZ106" s="2">
        <v>7816522000</v>
      </c>
      <c r="BA106" s="2">
        <v>0</v>
      </c>
      <c r="BB106" s="2">
        <v>103096000</v>
      </c>
      <c r="BC106" s="2">
        <v>2427039000</v>
      </c>
      <c r="BD106" s="2">
        <v>646857000</v>
      </c>
      <c r="BE106" s="2">
        <v>3119022000</v>
      </c>
      <c r="BF106" s="2">
        <v>3029326000</v>
      </c>
      <c r="BG106" s="2">
        <v>17827564000</v>
      </c>
      <c r="BH106" s="2">
        <v>18752376000</v>
      </c>
      <c r="BI106" s="2">
        <v>2309674000</v>
      </c>
      <c r="BJ106" s="2">
        <v>866754000</v>
      </c>
      <c r="BK106" s="2">
        <v>-1164240000</v>
      </c>
      <c r="BL106" s="2">
        <v>-361330000</v>
      </c>
      <c r="BM106" s="2">
        <v>-897088000</v>
      </c>
      <c r="BN106" s="2">
        <v>197297000</v>
      </c>
      <c r="BO106" s="2">
        <v>0</v>
      </c>
      <c r="BP106" s="2">
        <v>-856410000</v>
      </c>
      <c r="BQ106" s="2">
        <v>-601321000</v>
      </c>
      <c r="BR106" s="2">
        <v>505369000</v>
      </c>
      <c r="BS106" s="2">
        <v>-1366658000</v>
      </c>
      <c r="BT106" s="2">
        <v>-1.7710044222000001</v>
      </c>
      <c r="BU106" s="2">
        <v>5.8224225528</v>
      </c>
      <c r="BV106" s="2">
        <v>7280987</v>
      </c>
      <c r="BW106" s="2">
        <v>9092523</v>
      </c>
      <c r="BX106" s="2">
        <v>51</v>
      </c>
      <c r="BY106" s="2">
        <v>291.5</v>
      </c>
      <c r="BZ106" s="2">
        <v>82.5</v>
      </c>
      <c r="CA106" s="2">
        <v>471.6</v>
      </c>
      <c r="CB106" s="2">
        <v>1372123</v>
      </c>
      <c r="CC106" s="2">
        <v>505369</v>
      </c>
      <c r="CD106" s="2">
        <v>2081144.7279999999</v>
      </c>
      <c r="CE106" s="2">
        <v>4</v>
      </c>
      <c r="CF106" s="2">
        <v>520286.18199999997</v>
      </c>
      <c r="CG106" s="2">
        <v>520747.40500000003</v>
      </c>
      <c r="CH106" s="2">
        <v>9043364000</v>
      </c>
      <c r="CI106" s="2">
        <v>-2740922000</v>
      </c>
      <c r="CJ106" s="2">
        <v>-148654000</v>
      </c>
      <c r="CK106" s="2">
        <v>-3998754000</v>
      </c>
      <c r="CL106" s="2">
        <v>-2568875000</v>
      </c>
      <c r="CM106" s="4">
        <v>-4.544428220312946E-2</v>
      </c>
      <c r="CN106" s="4">
        <v>3.9078598550793618E-11</v>
      </c>
      <c r="CO106" s="2">
        <v>-4974018000</v>
      </c>
      <c r="CP106" s="2">
        <v>-0.19437765260642137</v>
      </c>
      <c r="CQ106" s="2">
        <v>158147000</v>
      </c>
      <c r="CR106" s="2">
        <v>-0.20055781573143375</v>
      </c>
      <c r="CS106" s="2">
        <v>0.19024380121592277</v>
      </c>
      <c r="CT106" s="2">
        <v>1841485000</v>
      </c>
      <c r="CU106" s="2">
        <v>1368827000</v>
      </c>
      <c r="CV106" s="2">
        <v>15567522000</v>
      </c>
      <c r="CW106" s="2">
        <v>158147000</v>
      </c>
      <c r="CX106" s="2">
        <v>-984136000</v>
      </c>
      <c r="CY106" s="2">
        <v>-72852000</v>
      </c>
      <c r="CZ106" s="2">
        <v>66516000</v>
      </c>
      <c r="DA106" s="2">
        <v>260767000</v>
      </c>
      <c r="DB106" s="5">
        <v>23.604011635819621</v>
      </c>
      <c r="DC106" s="5">
        <v>23.654586301334529</v>
      </c>
      <c r="DD106" s="5">
        <v>14.54842865029048</v>
      </c>
      <c r="DE106" s="5">
        <v>6.6724272159670564E-4</v>
      </c>
      <c r="DF106" s="2">
        <v>-1.7710044222000001</v>
      </c>
      <c r="DG106" s="2">
        <v>4.7157544897086332</v>
      </c>
      <c r="DH106" s="2">
        <v>0.8250449696885116</v>
      </c>
      <c r="DI106" s="2">
        <v>3.5331510967219852</v>
      </c>
      <c r="DJ106" s="2">
        <v>0.61814255722206357</v>
      </c>
      <c r="DK106" s="2">
        <v>0.50726863187814109</v>
      </c>
      <c r="DL106" s="2">
        <v>2.8994229601458406</v>
      </c>
      <c r="DM106" s="2">
        <v>1.0518753992413097</v>
      </c>
      <c r="DN106" s="2">
        <v>-5.0320279315783131E-2</v>
      </c>
      <c r="DO106" s="5">
        <v>-4.1324256769545986E-2</v>
      </c>
      <c r="DP106" s="5">
        <v>4.8618756886807418E-2</v>
      </c>
      <c r="DQ106" s="2">
        <v>-3.723767307748832E-2</v>
      </c>
      <c r="DR106" s="2">
        <v>8.5527751617196321E-2</v>
      </c>
      <c r="DS106" s="2">
        <v>0.50738536934872314</v>
      </c>
      <c r="DT106" s="2">
        <v>-0.28761836242257988</v>
      </c>
      <c r="DU106" s="2">
        <v>-0.24166870282433703</v>
      </c>
      <c r="DV106" s="2">
        <v>0.27789287795982204</v>
      </c>
      <c r="DW106" s="5">
        <v>-0.18119766388310182</v>
      </c>
      <c r="DX106" s="5">
        <v>-0.15224968258838698</v>
      </c>
      <c r="DY106" s="5">
        <v>2.2652473478560795</v>
      </c>
      <c r="DZ106" s="6">
        <v>-1.9664459943452928E-12</v>
      </c>
      <c r="EA106" s="6">
        <v>-1.6148940407070032E-12</v>
      </c>
      <c r="EB106" s="6">
        <v>1.8999528824181798E-12</v>
      </c>
      <c r="EC106" s="6">
        <v>-1.4551960771608616E-12</v>
      </c>
      <c r="ED106" s="6">
        <v>3.3423046704004047E-12</v>
      </c>
      <c r="EE106" s="10">
        <v>805303000</v>
      </c>
      <c r="EF106" s="10">
        <v>563524000</v>
      </c>
      <c r="EG106" s="10">
        <v>0</v>
      </c>
      <c r="EH106" s="10">
        <v>16442702000</v>
      </c>
      <c r="EI106" s="5">
        <v>8.67</v>
      </c>
      <c r="EJ106" s="5">
        <v>2633390.36</v>
      </c>
      <c r="EK106" s="5">
        <v>2194491.96</v>
      </c>
      <c r="EL106" s="5">
        <v>0</v>
      </c>
      <c r="EM106" s="5">
        <v>0</v>
      </c>
      <c r="EN106" s="5">
        <v>438898.4</v>
      </c>
      <c r="EO106" s="5">
        <v>0</v>
      </c>
      <c r="EP106" s="5">
        <v>0</v>
      </c>
      <c r="EQ106" s="5">
        <v>0</v>
      </c>
      <c r="ER106" s="5">
        <v>0</v>
      </c>
      <c r="ES106" s="5">
        <v>0</v>
      </c>
      <c r="ET106" s="5">
        <v>0</v>
      </c>
      <c r="EU106" s="5">
        <v>0</v>
      </c>
      <c r="EV106" s="5">
        <v>0</v>
      </c>
      <c r="EW106" s="5">
        <v>2633390.36</v>
      </c>
      <c r="EX106" s="5">
        <v>2.83</v>
      </c>
      <c r="EY106" s="5">
        <v>7853477.6799999997</v>
      </c>
      <c r="EZ106" s="5">
        <v>6206576.6900000004</v>
      </c>
      <c r="FA106" s="5">
        <v>57301.02</v>
      </c>
      <c r="FB106" s="5">
        <v>0</v>
      </c>
      <c r="FC106" s="5">
        <v>1589599.97</v>
      </c>
      <c r="FD106" s="5">
        <v>7155200</v>
      </c>
      <c r="FE106" s="5">
        <v>5930000</v>
      </c>
      <c r="FF106" s="5">
        <v>0</v>
      </c>
      <c r="FG106" s="5">
        <v>0</v>
      </c>
      <c r="FH106" s="5">
        <v>1225200</v>
      </c>
      <c r="FI106" s="5">
        <v>0</v>
      </c>
      <c r="FJ106" s="5">
        <v>0</v>
      </c>
      <c r="FK106" s="5">
        <v>0</v>
      </c>
      <c r="FL106" s="5">
        <v>15008677.68</v>
      </c>
      <c r="FM106" s="5">
        <v>6</v>
      </c>
      <c r="FN106" s="5">
        <v>769697.3</v>
      </c>
      <c r="FO106" s="5">
        <v>641414</v>
      </c>
      <c r="FP106" s="5">
        <v>0</v>
      </c>
      <c r="FQ106" s="5">
        <v>0</v>
      </c>
      <c r="FR106" s="5">
        <v>128283.3</v>
      </c>
      <c r="FS106" s="5">
        <v>0</v>
      </c>
      <c r="FT106" s="5">
        <v>0</v>
      </c>
      <c r="FU106" s="5">
        <v>0</v>
      </c>
      <c r="FV106" s="5">
        <v>0</v>
      </c>
      <c r="FW106" s="5">
        <v>0</v>
      </c>
      <c r="FX106" s="5">
        <v>0</v>
      </c>
      <c r="FY106" s="5">
        <v>0</v>
      </c>
      <c r="FZ106" s="5">
        <v>0</v>
      </c>
      <c r="GA106" s="5">
        <v>769697.3</v>
      </c>
      <c r="GB106" s="5">
        <v>17</v>
      </c>
      <c r="GC106" s="5">
        <v>7</v>
      </c>
      <c r="GD106" s="5">
        <v>4</v>
      </c>
      <c r="GE106" s="5">
        <v>6</v>
      </c>
      <c r="GF106" s="5">
        <v>1</v>
      </c>
      <c r="GG106" s="5">
        <v>1</v>
      </c>
      <c r="GH106" s="5">
        <v>0</v>
      </c>
      <c r="GI106" s="5">
        <v>0</v>
      </c>
      <c r="GJ106" s="5">
        <v>1</v>
      </c>
      <c r="GK106" s="5">
        <v>0</v>
      </c>
      <c r="GL106" s="5">
        <v>0</v>
      </c>
      <c r="GM106" s="5">
        <v>0</v>
      </c>
      <c r="GN106" s="5">
        <v>16</v>
      </c>
      <c r="GO106" s="5">
        <v>7.5</v>
      </c>
      <c r="GP106" s="5">
        <v>4.5</v>
      </c>
      <c r="GQ106" s="5">
        <v>4</v>
      </c>
      <c r="GR106" s="5">
        <v>9</v>
      </c>
      <c r="GS106" s="5">
        <v>6</v>
      </c>
      <c r="GT106" s="5">
        <v>3</v>
      </c>
      <c r="GU106" s="5">
        <v>0</v>
      </c>
      <c r="GV106" s="5">
        <v>15</v>
      </c>
      <c r="GW106" s="5">
        <v>5</v>
      </c>
      <c r="GX106" s="5">
        <v>4</v>
      </c>
      <c r="GY106" s="5">
        <v>6</v>
      </c>
      <c r="GZ106" s="5">
        <v>8</v>
      </c>
      <c r="HA106" s="5">
        <v>1</v>
      </c>
      <c r="HB106" s="5">
        <v>3</v>
      </c>
      <c r="HC106" s="5">
        <v>4</v>
      </c>
      <c r="HD106" s="5">
        <v>2</v>
      </c>
      <c r="HE106" s="5">
        <v>0</v>
      </c>
      <c r="HF106" s="5">
        <v>0</v>
      </c>
      <c r="HG106" s="5">
        <v>2</v>
      </c>
      <c r="HH106" s="69">
        <v>0</v>
      </c>
      <c r="HI106" s="5">
        <v>0</v>
      </c>
      <c r="HJ106" s="5">
        <v>0</v>
      </c>
      <c r="HK106" s="5">
        <v>0</v>
      </c>
      <c r="HL106" s="5">
        <v>1</v>
      </c>
      <c r="HM106" s="5">
        <v>1</v>
      </c>
      <c r="HN106" s="5">
        <v>0</v>
      </c>
      <c r="HO106" s="5">
        <v>0</v>
      </c>
      <c r="HP106" s="10">
        <v>0</v>
      </c>
      <c r="HQ106" s="11">
        <v>5.8224225528</v>
      </c>
      <c r="HR106" s="20">
        <v>0.53880000000000006</v>
      </c>
      <c r="HS106" s="20">
        <v>2081145000</v>
      </c>
      <c r="HT106" s="20">
        <v>4206620800</v>
      </c>
      <c r="HU106" s="11">
        <v>0.50738536934872314</v>
      </c>
      <c r="HV106" s="20">
        <v>21.45618405996991</v>
      </c>
      <c r="HW106" s="20">
        <v>22.159925502003876</v>
      </c>
      <c r="HX106" s="20">
        <v>-5.1246092848131128E-2</v>
      </c>
      <c r="HY106" s="20">
        <v>4.2163449784315535E-2</v>
      </c>
      <c r="HZ106" s="20">
        <v>23.604011635819621</v>
      </c>
    </row>
    <row r="107" spans="1:234">
      <c r="A107" s="13">
        <v>2014</v>
      </c>
      <c r="B107" s="2">
        <v>393</v>
      </c>
      <c r="C107" s="3" t="s">
        <v>336</v>
      </c>
      <c r="D107" s="5">
        <v>3853896000140</v>
      </c>
      <c r="E107" s="5" t="s">
        <v>337</v>
      </c>
      <c r="F107" s="5" t="s">
        <v>251</v>
      </c>
      <c r="G107" s="5" t="s">
        <v>226</v>
      </c>
      <c r="H107" s="5" t="s">
        <v>227</v>
      </c>
      <c r="I107" s="5" t="s">
        <v>252</v>
      </c>
      <c r="J107" s="5" t="s">
        <v>229</v>
      </c>
      <c r="K107" s="5" t="s">
        <v>230</v>
      </c>
      <c r="L107" s="5" t="s">
        <v>231</v>
      </c>
      <c r="M107" s="5" t="s">
        <v>232</v>
      </c>
      <c r="N107" s="2" t="s">
        <v>253</v>
      </c>
      <c r="O107" s="2">
        <v>0.47099999999999997</v>
      </c>
      <c r="P107" s="2">
        <v>0.308</v>
      </c>
      <c r="Q107" s="2" t="s">
        <v>234</v>
      </c>
      <c r="R107" s="9">
        <v>2014</v>
      </c>
      <c r="S107" s="2">
        <v>8368517000</v>
      </c>
      <c r="T107" s="2">
        <v>1091685000</v>
      </c>
      <c r="U107" s="2">
        <v>1567112000</v>
      </c>
      <c r="V107" s="2">
        <v>1618760000</v>
      </c>
      <c r="W107" s="2">
        <v>1618760000</v>
      </c>
      <c r="X107" s="2">
        <v>0</v>
      </c>
      <c r="Y107" s="2">
        <v>2027919000</v>
      </c>
      <c r="Z107" s="2">
        <v>199367000</v>
      </c>
      <c r="AA107" s="2">
        <v>1361635000</v>
      </c>
      <c r="AB107" s="2">
        <v>349206000</v>
      </c>
      <c r="AC107" s="2">
        <v>11817391000</v>
      </c>
      <c r="AD107" s="2">
        <v>3671985000</v>
      </c>
      <c r="AE107" s="2">
        <v>970000</v>
      </c>
      <c r="AF107" s="2">
        <v>0</v>
      </c>
      <c r="AG107" s="2">
        <v>0</v>
      </c>
      <c r="AH107" s="2">
        <v>0</v>
      </c>
      <c r="AI107" s="2">
        <v>36934000</v>
      </c>
      <c r="AJ107" s="2">
        <v>5103763000</v>
      </c>
      <c r="AK107" s="2">
        <v>3004709000</v>
      </c>
      <c r="AL107" s="2">
        <v>3004709000</v>
      </c>
      <c r="AM107" s="2">
        <v>0</v>
      </c>
      <c r="AN107" s="2">
        <v>0</v>
      </c>
      <c r="AO107" s="2">
        <v>20185908000</v>
      </c>
      <c r="AP107" s="2">
        <v>4662465000</v>
      </c>
      <c r="AQ107" s="2">
        <v>2028303000</v>
      </c>
      <c r="AR107" s="2">
        <v>200312000</v>
      </c>
      <c r="AS107" s="2">
        <v>1730048000</v>
      </c>
      <c r="AT107" s="2">
        <v>1470237000</v>
      </c>
      <c r="AU107" s="2">
        <v>190582000</v>
      </c>
      <c r="AV107" s="2">
        <v>70745000</v>
      </c>
      <c r="AW107" s="2">
        <v>361823000</v>
      </c>
      <c r="AX107" s="2">
        <v>13451718000</v>
      </c>
      <c r="AY107" s="2">
        <v>9470851000</v>
      </c>
      <c r="AZ107" s="2">
        <v>9400106000</v>
      </c>
      <c r="BA107" s="2">
        <v>0</v>
      </c>
      <c r="BB107" s="2">
        <v>70745000</v>
      </c>
      <c r="BC107" s="2">
        <v>3304661000</v>
      </c>
      <c r="BD107" s="2">
        <v>635758000</v>
      </c>
      <c r="BE107" s="2">
        <v>2071725000</v>
      </c>
      <c r="BF107" s="2">
        <v>1953465000</v>
      </c>
      <c r="BG107" s="2">
        <v>20185908000</v>
      </c>
      <c r="BH107" s="2">
        <v>21073322000</v>
      </c>
      <c r="BI107" s="2">
        <v>2665170000</v>
      </c>
      <c r="BJ107" s="2">
        <v>1084453000</v>
      </c>
      <c r="BK107" s="2">
        <v>-1042311000</v>
      </c>
      <c r="BL107" s="2">
        <v>-322018000</v>
      </c>
      <c r="BM107" s="2">
        <v>-720293000</v>
      </c>
      <c r="BN107" s="2">
        <v>1684338000</v>
      </c>
      <c r="BO107" s="2">
        <v>0</v>
      </c>
      <c r="BP107" s="2">
        <v>-639313000</v>
      </c>
      <c r="BQ107" s="2">
        <v>-373020000</v>
      </c>
      <c r="BR107" s="2">
        <v>583651000</v>
      </c>
      <c r="BS107" s="2">
        <v>847261000</v>
      </c>
      <c r="BT107" s="2">
        <v>-1.4212511598999999</v>
      </c>
      <c r="BU107" s="2">
        <v>3.7540812601</v>
      </c>
      <c r="BV107" s="2">
        <v>8542102</v>
      </c>
      <c r="BW107" s="2">
        <v>11200899</v>
      </c>
      <c r="BX107" s="2">
        <v>55.5</v>
      </c>
      <c r="BY107" s="2">
        <v>540.70000000000005</v>
      </c>
      <c r="BZ107" s="2">
        <v>89.7</v>
      </c>
      <c r="CA107" s="2">
        <v>874.4</v>
      </c>
      <c r="CB107" s="2">
        <v>1668104</v>
      </c>
      <c r="CC107" s="2">
        <v>583651</v>
      </c>
      <c r="CD107" s="2">
        <v>3174181.8235980002</v>
      </c>
      <c r="CE107" s="2">
        <v>6.1</v>
      </c>
      <c r="CF107" s="2">
        <v>520357.67599999998</v>
      </c>
      <c r="CG107" s="2">
        <v>520747.40500000003</v>
      </c>
      <c r="CH107" s="2">
        <v>11773585000</v>
      </c>
      <c r="CI107" s="2">
        <v>874787000</v>
      </c>
      <c r="CJ107" s="2">
        <v>320431000</v>
      </c>
      <c r="CK107" s="2">
        <v>973899000</v>
      </c>
      <c r="CL107" s="2">
        <v>557143000</v>
      </c>
      <c r="CM107" s="4">
        <v>7.6856461712884608E-3</v>
      </c>
      <c r="CN107" s="4">
        <v>5.6092913198909283E-11</v>
      </c>
      <c r="CO107" s="2">
        <v>2320946000</v>
      </c>
      <c r="CP107" s="2">
        <v>0.13018862251735572</v>
      </c>
      <c r="CQ107" s="2">
        <v>-332702000</v>
      </c>
      <c r="CR107" s="2">
        <v>0.14885084692445921</v>
      </c>
      <c r="CS107" s="2">
        <v>0.28628493494680485</v>
      </c>
      <c r="CT107" s="2">
        <v>-4974018000</v>
      </c>
      <c r="CU107" s="2">
        <v>1464499000</v>
      </c>
      <c r="CV107" s="2">
        <v>18607519000</v>
      </c>
      <c r="CW107" s="2">
        <v>-332702000</v>
      </c>
      <c r="CX107" s="2">
        <v>432212000</v>
      </c>
      <c r="CY107" s="2">
        <v>85661000</v>
      </c>
      <c r="CZ107" s="2">
        <v>-92432000</v>
      </c>
      <c r="DA107" s="2">
        <v>-572318000</v>
      </c>
      <c r="DB107" s="5">
        <v>23.728250574138507</v>
      </c>
      <c r="DC107" s="5">
        <v>23.771273717261135</v>
      </c>
      <c r="DD107" s="5">
        <v>14.970560463745331</v>
      </c>
      <c r="DE107" s="5">
        <v>1.5321443838337619E-3</v>
      </c>
      <c r="DF107" s="2">
        <v>-1.4212511598999999</v>
      </c>
      <c r="DG107" s="2">
        <v>8.7435267711689537</v>
      </c>
      <c r="DH107" s="2">
        <v>0.89736775774466027</v>
      </c>
      <c r="DI107" s="2">
        <v>6.493003656373312</v>
      </c>
      <c r="DJ107" s="2">
        <v>0.66639152422571235</v>
      </c>
      <c r="DK107" s="2">
        <v>0.5832576369613891</v>
      </c>
      <c r="DL107" s="2">
        <v>5.6829864002220374</v>
      </c>
      <c r="DM107" s="2">
        <v>1.0439620551129034</v>
      </c>
      <c r="DN107" s="2">
        <v>-3.568296258954514E-2</v>
      </c>
      <c r="DO107" s="5">
        <v>-3.7896722509325118E-2</v>
      </c>
      <c r="DP107" s="5">
        <v>5.37232707094474E-2</v>
      </c>
      <c r="DQ107" s="2">
        <v>8.7583377473037134E-3</v>
      </c>
      <c r="DR107" s="2">
        <v>7.4965738670863966E-2</v>
      </c>
      <c r="DS107" s="2">
        <v>0.58341488437496092</v>
      </c>
      <c r="DT107" s="2">
        <v>-0.34767790126585335</v>
      </c>
      <c r="DU107" s="2">
        <v>-0.27752961182658298</v>
      </c>
      <c r="DV107" s="2">
        <v>0.52345412639225763</v>
      </c>
      <c r="DW107" s="5">
        <v>-0.39034645042174998</v>
      </c>
      <c r="DX107" s="5">
        <v>-0.31158925680639027</v>
      </c>
      <c r="DY107" s="5">
        <v>1.8898633067914019</v>
      </c>
      <c r="DZ107" s="6">
        <v>-2.0015613232152829E-12</v>
      </c>
      <c r="EA107" s="6">
        <v>-2.1257375662387255E-12</v>
      </c>
      <c r="EB107" s="6">
        <v>3.0134947606665387E-12</v>
      </c>
      <c r="EC107" s="6">
        <v>4.9128067902623791E-13</v>
      </c>
      <c r="ED107" s="6">
        <v>4.2050466721568892E-12</v>
      </c>
      <c r="EE107" s="13">
        <v>935351000</v>
      </c>
      <c r="EF107" s="13">
        <v>529148000</v>
      </c>
      <c r="EG107" s="13">
        <v>0</v>
      </c>
      <c r="EH107" s="13">
        <v>18408152000</v>
      </c>
      <c r="EI107" s="5">
        <v>8.08</v>
      </c>
      <c r="EJ107" s="5">
        <v>6317323.8599999994</v>
      </c>
      <c r="EK107" s="5">
        <v>5245825.3</v>
      </c>
      <c r="EL107" s="5">
        <v>43634.04</v>
      </c>
      <c r="EM107" s="5">
        <v>0</v>
      </c>
      <c r="EN107" s="5">
        <v>1027864.52</v>
      </c>
      <c r="EO107" s="5">
        <v>6000000</v>
      </c>
      <c r="EP107" s="5">
        <v>5000000</v>
      </c>
      <c r="EQ107" s="5">
        <v>0</v>
      </c>
      <c r="ER107" s="5">
        <v>0</v>
      </c>
      <c r="ES107" s="5">
        <v>1000000</v>
      </c>
      <c r="ET107" s="5">
        <v>0</v>
      </c>
      <c r="EU107" s="5">
        <v>0</v>
      </c>
      <c r="EV107" s="5">
        <v>0</v>
      </c>
      <c r="EW107" s="5">
        <v>12317323.859999999</v>
      </c>
      <c r="EX107" s="5">
        <v>4.75</v>
      </c>
      <c r="EY107" s="5">
        <v>6690916.379999999</v>
      </c>
      <c r="EZ107" s="5">
        <v>5114702.8</v>
      </c>
      <c r="FA107" s="5">
        <v>80113.850000000006</v>
      </c>
      <c r="FB107" s="5">
        <v>0</v>
      </c>
      <c r="FC107" s="5">
        <v>1496099.73</v>
      </c>
      <c r="FD107" s="5">
        <v>4131034.4899999998</v>
      </c>
      <c r="FE107" s="5">
        <v>275862.07</v>
      </c>
      <c r="FF107" s="5">
        <v>3800000.01</v>
      </c>
      <c r="FG107" s="5">
        <v>0</v>
      </c>
      <c r="FH107" s="5">
        <v>55172.41</v>
      </c>
      <c r="FI107" s="5">
        <v>0</v>
      </c>
      <c r="FJ107" s="5">
        <v>0</v>
      </c>
      <c r="FK107" s="5">
        <v>916704.15</v>
      </c>
      <c r="FL107" s="5">
        <v>11738655.02</v>
      </c>
      <c r="FM107" s="5">
        <v>6</v>
      </c>
      <c r="FN107" s="5">
        <v>734676.5199999999</v>
      </c>
      <c r="FO107" s="5">
        <v>609541.18999999994</v>
      </c>
      <c r="FP107" s="5">
        <v>3227.09</v>
      </c>
      <c r="FQ107" s="5">
        <v>0</v>
      </c>
      <c r="FR107" s="5">
        <v>121908.24</v>
      </c>
      <c r="FS107" s="5">
        <v>0</v>
      </c>
      <c r="FT107" s="5">
        <v>0</v>
      </c>
      <c r="FU107" s="5">
        <v>0</v>
      </c>
      <c r="FV107" s="5">
        <v>0</v>
      </c>
      <c r="FW107" s="5">
        <v>0</v>
      </c>
      <c r="FX107" s="5">
        <v>0</v>
      </c>
      <c r="FY107" s="5">
        <v>0</v>
      </c>
      <c r="FZ107" s="5">
        <v>0</v>
      </c>
      <c r="GA107" s="5">
        <v>734676.5199999999</v>
      </c>
      <c r="GB107" s="5">
        <v>19</v>
      </c>
      <c r="GC107" s="5">
        <v>8</v>
      </c>
      <c r="GD107" s="5">
        <v>5</v>
      </c>
      <c r="GE107" s="5">
        <v>6</v>
      </c>
      <c r="GF107" s="5">
        <v>1</v>
      </c>
      <c r="GG107" s="5">
        <v>1</v>
      </c>
      <c r="GH107" s="5">
        <v>0</v>
      </c>
      <c r="GI107" s="5">
        <v>0</v>
      </c>
      <c r="GJ107" s="5">
        <v>1</v>
      </c>
      <c r="GK107" s="5">
        <v>0</v>
      </c>
      <c r="GL107" s="5">
        <v>0</v>
      </c>
      <c r="GM107" s="5">
        <v>0</v>
      </c>
      <c r="GN107" s="5">
        <v>18</v>
      </c>
      <c r="GO107" s="5">
        <v>8.5</v>
      </c>
      <c r="GP107" s="5">
        <v>5.5</v>
      </c>
      <c r="GQ107" s="5">
        <v>4</v>
      </c>
      <c r="GR107" s="5">
        <v>7</v>
      </c>
      <c r="GS107" s="5">
        <v>6.5</v>
      </c>
      <c r="GT107" s="5">
        <v>0.5</v>
      </c>
      <c r="GU107" s="5">
        <v>0</v>
      </c>
      <c r="GV107" s="5">
        <v>17</v>
      </c>
      <c r="GW107" s="5">
        <v>6</v>
      </c>
      <c r="GX107" s="5">
        <v>5</v>
      </c>
      <c r="GY107" s="5">
        <v>6</v>
      </c>
      <c r="GZ107" s="5">
        <v>11</v>
      </c>
      <c r="HA107" s="5">
        <v>2</v>
      </c>
      <c r="HB107" s="5">
        <v>4</v>
      </c>
      <c r="HC107" s="5">
        <v>5</v>
      </c>
      <c r="HD107" s="5">
        <v>3</v>
      </c>
      <c r="HE107" s="5">
        <v>1</v>
      </c>
      <c r="HF107" s="5">
        <v>0</v>
      </c>
      <c r="HG107" s="5">
        <v>2</v>
      </c>
      <c r="HH107" s="69">
        <v>0</v>
      </c>
      <c r="HI107" s="5">
        <v>0</v>
      </c>
      <c r="HJ107" s="5">
        <v>0</v>
      </c>
      <c r="HK107" s="5">
        <v>0</v>
      </c>
      <c r="HL107" s="5">
        <v>1</v>
      </c>
      <c r="HM107" s="5">
        <v>1</v>
      </c>
      <c r="HN107" s="5">
        <v>0</v>
      </c>
      <c r="HO107" s="5">
        <v>0</v>
      </c>
      <c r="HP107" s="13">
        <v>0</v>
      </c>
      <c r="HQ107" s="71">
        <v>3.7540812601</v>
      </c>
      <c r="HR107" s="20">
        <v>0.52979999999999994</v>
      </c>
      <c r="HS107" s="72">
        <v>3174182000</v>
      </c>
      <c r="HT107" s="72">
        <v>3516776000</v>
      </c>
      <c r="HU107" s="71">
        <v>0.58341488437496092</v>
      </c>
      <c r="HV107" s="72">
        <v>21.878315798301472</v>
      </c>
      <c r="HW107" s="72">
        <v>21.980810497764484</v>
      </c>
      <c r="HX107" s="72">
        <v>-3.6633080860172355E-2</v>
      </c>
      <c r="HY107" s="72">
        <v>2.2998134948454062E-2</v>
      </c>
      <c r="HZ107" s="72">
        <v>23.728250574138507</v>
      </c>
    </row>
    <row r="108" spans="1:234">
      <c r="A108" s="13">
        <v>2015</v>
      </c>
      <c r="B108" s="2">
        <v>393</v>
      </c>
      <c r="C108" s="3" t="s">
        <v>336</v>
      </c>
      <c r="D108" s="5">
        <v>3853896000140</v>
      </c>
      <c r="E108" s="5" t="s">
        <v>337</v>
      </c>
      <c r="F108" s="5" t="s">
        <v>251</v>
      </c>
      <c r="G108" s="5" t="s">
        <v>226</v>
      </c>
      <c r="H108" s="5" t="s">
        <v>227</v>
      </c>
      <c r="I108" s="5" t="s">
        <v>252</v>
      </c>
      <c r="J108" s="5" t="s">
        <v>229</v>
      </c>
      <c r="K108" s="5" t="s">
        <v>230</v>
      </c>
      <c r="L108" s="5" t="s">
        <v>231</v>
      </c>
      <c r="M108" s="5" t="s">
        <v>232</v>
      </c>
      <c r="N108" s="2" t="s">
        <v>253</v>
      </c>
      <c r="O108" s="2">
        <v>0.47099999999999997</v>
      </c>
      <c r="P108" s="2">
        <v>0.308</v>
      </c>
      <c r="Q108" s="2" t="s">
        <v>234</v>
      </c>
      <c r="R108" s="9">
        <v>2015</v>
      </c>
      <c r="S108" s="2">
        <v>9842455000</v>
      </c>
      <c r="T108" s="2">
        <v>1630368000</v>
      </c>
      <c r="U108" s="2">
        <v>3373842000</v>
      </c>
      <c r="V108" s="2">
        <v>1003717000</v>
      </c>
      <c r="W108" s="2">
        <v>1003717000</v>
      </c>
      <c r="X108" s="2">
        <v>0</v>
      </c>
      <c r="Y108" s="2">
        <v>1496964000</v>
      </c>
      <c r="Z108" s="2">
        <v>-530955000</v>
      </c>
      <c r="AA108" s="2">
        <v>1289571000</v>
      </c>
      <c r="AB108" s="2">
        <v>887819000</v>
      </c>
      <c r="AC108" s="2">
        <v>11073494000</v>
      </c>
      <c r="AD108" s="2">
        <v>4031133000</v>
      </c>
      <c r="AE108" s="2">
        <v>911000</v>
      </c>
      <c r="AF108" s="2">
        <v>0</v>
      </c>
      <c r="AG108" s="2">
        <v>0</v>
      </c>
      <c r="AH108" s="2">
        <v>0</v>
      </c>
      <c r="AI108" s="2">
        <v>26024000</v>
      </c>
      <c r="AJ108" s="2">
        <v>4371067000</v>
      </c>
      <c r="AK108" s="2">
        <v>2645270000</v>
      </c>
      <c r="AL108" s="2">
        <v>2645270000</v>
      </c>
      <c r="AM108" s="2">
        <v>0</v>
      </c>
      <c r="AN108" s="2">
        <v>0</v>
      </c>
      <c r="AO108" s="2">
        <v>20915949000</v>
      </c>
      <c r="AP108" s="2">
        <v>5406649000</v>
      </c>
      <c r="AQ108" s="2">
        <v>1818991000</v>
      </c>
      <c r="AR108" s="2">
        <v>182961000</v>
      </c>
      <c r="AS108" s="2">
        <v>2047384000</v>
      </c>
      <c r="AT108" s="2">
        <v>1772411000</v>
      </c>
      <c r="AU108" s="2">
        <v>236807000</v>
      </c>
      <c r="AV108" s="2">
        <v>23520000</v>
      </c>
      <c r="AW108" s="2">
        <v>1019298000</v>
      </c>
      <c r="AX108" s="2">
        <v>14665668000</v>
      </c>
      <c r="AY108" s="2">
        <v>10136409000</v>
      </c>
      <c r="AZ108" s="2">
        <v>10112889000</v>
      </c>
      <c r="BA108" s="2">
        <v>0</v>
      </c>
      <c r="BB108" s="2">
        <v>23520000</v>
      </c>
      <c r="BC108" s="2">
        <v>3875887000</v>
      </c>
      <c r="BD108" s="2">
        <v>607153000</v>
      </c>
      <c r="BE108" s="2">
        <v>843632000</v>
      </c>
      <c r="BF108" s="2">
        <v>643258000</v>
      </c>
      <c r="BG108" s="2">
        <v>20915949000</v>
      </c>
      <c r="BH108" s="2">
        <v>18891833000</v>
      </c>
      <c r="BI108" s="2">
        <v>2302164000</v>
      </c>
      <c r="BJ108" s="2">
        <v>1278111000</v>
      </c>
      <c r="BK108" s="2">
        <v>-1808474000</v>
      </c>
      <c r="BL108" s="2">
        <v>-682489000</v>
      </c>
      <c r="BM108" s="2">
        <v>-538550000</v>
      </c>
      <c r="BN108" s="2">
        <v>2100663000</v>
      </c>
      <c r="BO108" s="2">
        <v>0</v>
      </c>
      <c r="BP108" s="2">
        <v>-447637000</v>
      </c>
      <c r="BQ108" s="2">
        <v>-4102563000</v>
      </c>
      <c r="BR108" s="2">
        <v>432874000</v>
      </c>
      <c r="BS108" s="2">
        <v>2345413000</v>
      </c>
      <c r="BT108" s="2">
        <v>-1.1259692697000001</v>
      </c>
      <c r="BU108" s="2">
        <v>1.2353980574000001</v>
      </c>
      <c r="BV108" s="2">
        <v>7179583</v>
      </c>
      <c r="BW108" s="2">
        <v>12183793</v>
      </c>
      <c r="BX108" s="2">
        <v>58.3</v>
      </c>
      <c r="BY108" s="2">
        <v>1444.2</v>
      </c>
      <c r="BZ108" s="2">
        <v>96</v>
      </c>
      <c r="CA108" s="2">
        <v>2379.3000000000002</v>
      </c>
      <c r="CB108" s="2">
        <v>1710985</v>
      </c>
      <c r="CC108" s="2">
        <v>432874</v>
      </c>
      <c r="CD108" s="2">
        <v>3306374.2292499999</v>
      </c>
      <c r="CE108" s="2">
        <v>6.35</v>
      </c>
      <c r="CF108" s="2">
        <v>520688.85499999998</v>
      </c>
      <c r="CG108" s="2">
        <v>520747.40500000003</v>
      </c>
      <c r="CH108" s="2">
        <v>11726826000</v>
      </c>
      <c r="CI108" s="2">
        <v>1473938000</v>
      </c>
      <c r="CJ108" s="2">
        <v>538683000</v>
      </c>
      <c r="CK108" s="2">
        <v>744184000</v>
      </c>
      <c r="CL108" s="2">
        <v>317336000</v>
      </c>
      <c r="CM108" s="4">
        <v>2.5164789515537276E-2</v>
      </c>
      <c r="CN108" s="4">
        <v>4.9539510434705241E-11</v>
      </c>
      <c r="CO108" s="2">
        <v>-2181489000</v>
      </c>
      <c r="CP108" s="2">
        <v>-0.1080698970786947</v>
      </c>
      <c r="CQ108" s="2">
        <v>-615043000</v>
      </c>
      <c r="CR108" s="2">
        <v>-7.760096796240229E-2</v>
      </c>
      <c r="CS108" s="2">
        <v>0.21654051925729573</v>
      </c>
      <c r="CT108" s="2">
        <v>2320946000</v>
      </c>
      <c r="CU108" s="2">
        <v>944011000</v>
      </c>
      <c r="CV108" s="2">
        <v>16058714000</v>
      </c>
      <c r="CW108" s="2">
        <v>-615043000</v>
      </c>
      <c r="CX108" s="2">
        <v>-209312000</v>
      </c>
      <c r="CY108" s="2">
        <v>-17351000</v>
      </c>
      <c r="CZ108" s="2">
        <v>538613000</v>
      </c>
      <c r="DA108" s="2">
        <v>-415424000</v>
      </c>
      <c r="DB108" s="5">
        <v>23.763777814944596</v>
      </c>
      <c r="DC108" s="5">
        <v>23.661995549220695</v>
      </c>
      <c r="DD108" s="5">
        <v>15.011362747947132</v>
      </c>
      <c r="DE108" s="5">
        <v>3.919213862501659E-3</v>
      </c>
      <c r="DF108" s="2">
        <v>-1.1259692697000001</v>
      </c>
      <c r="DG108" s="2">
        <v>23.792740199518274</v>
      </c>
      <c r="DH108" s="2">
        <v>0.95966561211255585</v>
      </c>
      <c r="DI108" s="2">
        <v>17.383963623949779</v>
      </c>
      <c r="DJ108" s="2">
        <v>0.70117153182961001</v>
      </c>
      <c r="DK108" s="2">
        <v>0.56066430454577987</v>
      </c>
      <c r="DL108" s="2">
        <v>13.900404441747112</v>
      </c>
      <c r="DM108" s="2">
        <v>0.90322619356166911</v>
      </c>
      <c r="DN108" s="2">
        <v>-2.5748293802016823E-2</v>
      </c>
      <c r="DO108" s="5">
        <v>-2.6205628616731355E-2</v>
      </c>
      <c r="DP108" s="5">
        <v>6.1107004994131513E-2</v>
      </c>
      <c r="DQ108" s="2">
        <v>8.6892064997863595E-3</v>
      </c>
      <c r="DR108" s="2">
        <v>0.24894903162973039</v>
      </c>
      <c r="DS108" s="2">
        <v>0.56082238363792392</v>
      </c>
      <c r="DT108" s="2">
        <v>-0.63837075881426975</v>
      </c>
      <c r="DU108" s="2">
        <v>-0.36945732546648663</v>
      </c>
      <c r="DV108" s="2">
        <v>1.5150100991901683</v>
      </c>
      <c r="DW108" s="5">
        <v>-0.74608537845885414</v>
      </c>
      <c r="DX108" s="5">
        <v>-0.43179720356717893</v>
      </c>
      <c r="DY108" s="5">
        <v>2.1154725960154317</v>
      </c>
      <c r="DZ108" s="6">
        <v>-1.2755578694808686E-12</v>
      </c>
      <c r="EA108" s="6">
        <v>-1.2982140123065733E-12</v>
      </c>
      <c r="EB108" s="6">
        <v>3.0272111115403633E-12</v>
      </c>
      <c r="EC108" s="6">
        <v>4.3045903606547496E-13</v>
      </c>
      <c r="ED108" s="6">
        <v>1.2332813150130794E-11</v>
      </c>
      <c r="EE108" s="13">
        <v>541117000</v>
      </c>
      <c r="EF108" s="13">
        <v>402894000</v>
      </c>
      <c r="EG108" s="13">
        <v>0</v>
      </c>
      <c r="EH108" s="13">
        <v>16589669000</v>
      </c>
      <c r="EI108" s="5">
        <v>8.75</v>
      </c>
      <c r="EJ108" s="5">
        <v>6489127.6700000009</v>
      </c>
      <c r="EK108" s="5">
        <v>4263491.95</v>
      </c>
      <c r="EL108" s="5">
        <v>76937.399999999994</v>
      </c>
      <c r="EM108" s="5">
        <v>1080000</v>
      </c>
      <c r="EN108" s="5">
        <v>1068698.32</v>
      </c>
      <c r="EO108" s="5">
        <v>0</v>
      </c>
      <c r="EP108" s="5">
        <v>0</v>
      </c>
      <c r="EQ108" s="5">
        <v>0</v>
      </c>
      <c r="ER108" s="5">
        <v>0</v>
      </c>
      <c r="ES108" s="5">
        <v>0</v>
      </c>
      <c r="ET108" s="5">
        <v>0</v>
      </c>
      <c r="EU108" s="5">
        <v>0</v>
      </c>
      <c r="EV108" s="5">
        <v>0</v>
      </c>
      <c r="EW108" s="5">
        <v>6489127.6700000009</v>
      </c>
      <c r="EX108" s="5">
        <v>5.75</v>
      </c>
      <c r="EY108" s="5">
        <v>11006236.18</v>
      </c>
      <c r="EZ108" s="5">
        <v>8367169.2400000002</v>
      </c>
      <c r="FA108" s="5">
        <v>616031.92000000004</v>
      </c>
      <c r="FB108" s="5">
        <v>0</v>
      </c>
      <c r="FC108" s="5">
        <v>2023035.02</v>
      </c>
      <c r="FD108" s="5">
        <v>5248542.3499999996</v>
      </c>
      <c r="FE108" s="5">
        <v>0</v>
      </c>
      <c r="FF108" s="5">
        <v>5248542.3499999996</v>
      </c>
      <c r="FG108" s="5">
        <v>0</v>
      </c>
      <c r="FH108" s="5">
        <v>0</v>
      </c>
      <c r="FI108" s="5">
        <v>0</v>
      </c>
      <c r="FJ108" s="5">
        <v>0</v>
      </c>
      <c r="FK108" s="5">
        <v>750005.69</v>
      </c>
      <c r="FL108" s="5">
        <v>17004784.219999999</v>
      </c>
      <c r="FM108" s="5">
        <v>6</v>
      </c>
      <c r="FN108" s="5">
        <v>761271.49</v>
      </c>
      <c r="FO108" s="5">
        <v>631748.01</v>
      </c>
      <c r="FP108" s="5">
        <v>3173.88</v>
      </c>
      <c r="FQ108" s="5">
        <v>0</v>
      </c>
      <c r="FR108" s="5">
        <v>126349.6</v>
      </c>
      <c r="FS108" s="5">
        <v>0</v>
      </c>
      <c r="FT108" s="5">
        <v>0</v>
      </c>
      <c r="FU108" s="5">
        <v>0</v>
      </c>
      <c r="FV108" s="5">
        <v>0</v>
      </c>
      <c r="FW108" s="5">
        <v>0</v>
      </c>
      <c r="FX108" s="5">
        <v>0</v>
      </c>
      <c r="FY108" s="5">
        <v>0</v>
      </c>
      <c r="FZ108" s="5">
        <v>0</v>
      </c>
      <c r="GA108" s="5">
        <v>761271.49</v>
      </c>
      <c r="GB108" s="5">
        <v>18</v>
      </c>
      <c r="GC108" s="5">
        <v>8</v>
      </c>
      <c r="GD108" s="5">
        <v>4</v>
      </c>
      <c r="GE108" s="5">
        <v>6</v>
      </c>
      <c r="GF108" s="5">
        <v>1</v>
      </c>
      <c r="GG108" s="5">
        <v>1</v>
      </c>
      <c r="GH108" s="5">
        <v>0</v>
      </c>
      <c r="GI108" s="5">
        <v>0</v>
      </c>
      <c r="GJ108" s="5">
        <v>1</v>
      </c>
      <c r="GK108" s="5">
        <v>0</v>
      </c>
      <c r="GL108" s="5">
        <v>0</v>
      </c>
      <c r="GM108" s="5">
        <v>0</v>
      </c>
      <c r="GN108" s="5">
        <v>17</v>
      </c>
      <c r="GO108" s="5">
        <v>8.5</v>
      </c>
      <c r="GP108" s="5">
        <v>4.5</v>
      </c>
      <c r="GQ108" s="5">
        <v>4</v>
      </c>
      <c r="GR108" s="5">
        <v>8</v>
      </c>
      <c r="GS108" s="5">
        <v>6.5</v>
      </c>
      <c r="GT108" s="5">
        <v>1.5</v>
      </c>
      <c r="GU108" s="5">
        <v>0</v>
      </c>
      <c r="GV108" s="5">
        <v>16</v>
      </c>
      <c r="GW108" s="5">
        <v>6</v>
      </c>
      <c r="GX108" s="5">
        <v>4</v>
      </c>
      <c r="GY108" s="5">
        <v>6</v>
      </c>
      <c r="GZ108" s="5">
        <v>10</v>
      </c>
      <c r="HA108" s="5">
        <v>2</v>
      </c>
      <c r="HB108" s="5">
        <v>4</v>
      </c>
      <c r="HC108" s="5">
        <v>4</v>
      </c>
      <c r="HD108" s="5">
        <v>2</v>
      </c>
      <c r="HE108" s="5">
        <v>1</v>
      </c>
      <c r="HF108" s="5">
        <v>0</v>
      </c>
      <c r="HG108" s="5">
        <v>1</v>
      </c>
      <c r="HH108" s="69">
        <v>0</v>
      </c>
      <c r="HI108" s="5">
        <v>0</v>
      </c>
      <c r="HJ108" s="5">
        <v>0</v>
      </c>
      <c r="HK108" s="5">
        <v>0</v>
      </c>
      <c r="HL108" s="5">
        <v>1</v>
      </c>
      <c r="HM108" s="5">
        <v>1</v>
      </c>
      <c r="HN108" s="5">
        <v>0</v>
      </c>
      <c r="HO108" s="5">
        <v>0</v>
      </c>
      <c r="HP108" s="13">
        <v>0</v>
      </c>
      <c r="HQ108" s="71">
        <v>1.2353980574000001</v>
      </c>
      <c r="HR108" s="20">
        <v>0.57799999999999996</v>
      </c>
      <c r="HS108" s="72">
        <v>3306374000</v>
      </c>
      <c r="HT108" s="72">
        <v>3110529000</v>
      </c>
      <c r="HU108" s="71">
        <v>0.56082238363792392</v>
      </c>
      <c r="HV108" s="72">
        <v>21.919117957593496</v>
      </c>
      <c r="HW108" s="72">
        <v>21.858058645135813</v>
      </c>
      <c r="HX108" s="72">
        <v>-2.8017949364860281E-2</v>
      </c>
      <c r="HY108" s="72">
        <v>1.5374613265845308E-2</v>
      </c>
      <c r="HZ108" s="72">
        <v>23.763777814944596</v>
      </c>
    </row>
    <row r="109" spans="1:234">
      <c r="A109" s="13">
        <v>2016</v>
      </c>
      <c r="B109" s="2">
        <v>393</v>
      </c>
      <c r="C109" s="3" t="s">
        <v>336</v>
      </c>
      <c r="D109" s="5">
        <v>3853896000140</v>
      </c>
      <c r="E109" s="5" t="s">
        <v>337</v>
      </c>
      <c r="F109" s="5" t="s">
        <v>251</v>
      </c>
      <c r="G109" s="5" t="s">
        <v>226</v>
      </c>
      <c r="H109" s="5" t="s">
        <v>227</v>
      </c>
      <c r="I109" s="5" t="s">
        <v>252</v>
      </c>
      <c r="J109" s="5" t="s">
        <v>229</v>
      </c>
      <c r="K109" s="5" t="s">
        <v>230</v>
      </c>
      <c r="L109" s="5" t="s">
        <v>231</v>
      </c>
      <c r="M109" s="5" t="s">
        <v>232</v>
      </c>
      <c r="N109" s="2" t="s">
        <v>253</v>
      </c>
      <c r="O109" s="2">
        <v>0.47099999999999997</v>
      </c>
      <c r="P109" s="2">
        <v>0.308</v>
      </c>
      <c r="Q109" s="2" t="s">
        <v>234</v>
      </c>
      <c r="R109" s="9">
        <v>2016</v>
      </c>
      <c r="S109" s="2">
        <v>9303178000</v>
      </c>
      <c r="T109" s="2">
        <v>3291705000</v>
      </c>
      <c r="U109" s="2">
        <v>1986936000</v>
      </c>
      <c r="V109" s="2">
        <v>790468000</v>
      </c>
      <c r="W109" s="2">
        <v>790468000</v>
      </c>
      <c r="X109" s="2">
        <v>0</v>
      </c>
      <c r="Y109" s="2">
        <v>1257616000</v>
      </c>
      <c r="Z109" s="2">
        <v>-239348000</v>
      </c>
      <c r="AA109" s="2">
        <v>1240328000</v>
      </c>
      <c r="AB109" s="2">
        <v>623671000</v>
      </c>
      <c r="AC109" s="2">
        <v>10955625000</v>
      </c>
      <c r="AD109" s="2">
        <v>4063594000</v>
      </c>
      <c r="AE109" s="2">
        <v>851000</v>
      </c>
      <c r="AF109" s="2">
        <v>0</v>
      </c>
      <c r="AG109" s="2">
        <v>0</v>
      </c>
      <c r="AH109" s="2">
        <v>0</v>
      </c>
      <c r="AI109" s="2">
        <v>16268000</v>
      </c>
      <c r="AJ109" s="2">
        <v>4060633000</v>
      </c>
      <c r="AK109" s="2">
        <v>2815130000</v>
      </c>
      <c r="AL109" s="2">
        <v>2815130000</v>
      </c>
      <c r="AM109" s="2">
        <v>0</v>
      </c>
      <c r="AN109" s="2">
        <v>0</v>
      </c>
      <c r="AO109" s="2">
        <v>20258803000</v>
      </c>
      <c r="AP109" s="2">
        <v>7382969000</v>
      </c>
      <c r="AQ109" s="2">
        <v>2002757000</v>
      </c>
      <c r="AR109" s="2">
        <v>175801000</v>
      </c>
      <c r="AS109" s="2">
        <v>1466538000</v>
      </c>
      <c r="AT109" s="2">
        <v>1198039000</v>
      </c>
      <c r="AU109" s="2">
        <v>256563000</v>
      </c>
      <c r="AV109" s="2">
        <v>26560000</v>
      </c>
      <c r="AW109" s="2">
        <v>3391036000</v>
      </c>
      <c r="AX109" s="2">
        <v>11775032000</v>
      </c>
      <c r="AY109" s="2">
        <v>9722359000</v>
      </c>
      <c r="AZ109" s="2">
        <v>9695799000</v>
      </c>
      <c r="BA109" s="2">
        <v>0</v>
      </c>
      <c r="BB109" s="2">
        <v>26560000</v>
      </c>
      <c r="BC109" s="2">
        <v>1695318000</v>
      </c>
      <c r="BD109" s="2">
        <v>269616000</v>
      </c>
      <c r="BE109" s="2">
        <v>1100802000</v>
      </c>
      <c r="BF109" s="2">
        <v>906616000</v>
      </c>
      <c r="BG109" s="2">
        <v>20258803000</v>
      </c>
      <c r="BH109" s="2">
        <v>19333453000</v>
      </c>
      <c r="BI109" s="2">
        <v>2176080000</v>
      </c>
      <c r="BJ109" s="2">
        <v>1013170000</v>
      </c>
      <c r="BK109" s="2">
        <v>-1021540000</v>
      </c>
      <c r="BL109" s="2">
        <v>-341517000</v>
      </c>
      <c r="BM109" s="2">
        <v>-632767000</v>
      </c>
      <c r="BN109" s="2">
        <v>1675961000</v>
      </c>
      <c r="BO109" s="2">
        <v>0</v>
      </c>
      <c r="BP109" s="2">
        <v>-526082000</v>
      </c>
      <c r="BQ109" s="2">
        <v>-404642000</v>
      </c>
      <c r="BR109" s="2">
        <v>464769000</v>
      </c>
      <c r="BS109" s="2">
        <v>274431000</v>
      </c>
      <c r="BT109" s="2">
        <v>-1.3037751062</v>
      </c>
      <c r="BU109" s="2">
        <v>1.7391462046999999</v>
      </c>
      <c r="BV109" s="2">
        <v>5910256</v>
      </c>
      <c r="BW109" s="2">
        <v>11188897</v>
      </c>
      <c r="BX109" s="2">
        <v>55.2</v>
      </c>
      <c r="BY109" s="2">
        <v>1016.4</v>
      </c>
      <c r="BZ109" s="2">
        <v>94.6</v>
      </c>
      <c r="CA109" s="2">
        <v>1740.4</v>
      </c>
      <c r="CB109" s="2">
        <v>1477939</v>
      </c>
      <c r="CC109" s="2">
        <v>464769</v>
      </c>
      <c r="CD109" s="2">
        <v>3445789.5165309999</v>
      </c>
      <c r="CE109" s="2">
        <v>6.61</v>
      </c>
      <c r="CF109" s="2">
        <v>521299.473</v>
      </c>
      <c r="CG109" s="2">
        <v>521300.75400000002</v>
      </c>
      <c r="CH109" s="2">
        <v>11112439000</v>
      </c>
      <c r="CI109" s="2">
        <v>-539277000</v>
      </c>
      <c r="CJ109" s="2">
        <v>1661337000</v>
      </c>
      <c r="CK109" s="2">
        <v>1976320000</v>
      </c>
      <c r="CL109" s="2">
        <v>-580846000</v>
      </c>
      <c r="CM109" s="4">
        <v>-0.22749361116724851</v>
      </c>
      <c r="CN109" s="4">
        <v>4.7810405351437792E-11</v>
      </c>
      <c r="CO109" s="2">
        <v>441620000</v>
      </c>
      <c r="CP109" s="2">
        <v>2.111403121130196E-2</v>
      </c>
      <c r="CQ109" s="2">
        <v>-213249000</v>
      </c>
      <c r="CR109" s="2">
        <v>3.1309552342090714E-2</v>
      </c>
      <c r="CS109" s="2">
        <v>0.19414050971342492</v>
      </c>
      <c r="CT109" s="2">
        <v>-2181489000</v>
      </c>
      <c r="CU109" s="2">
        <v>1047459000</v>
      </c>
      <c r="CV109" s="2">
        <v>16918025000</v>
      </c>
      <c r="CW109" s="2">
        <v>-213249000</v>
      </c>
      <c r="CX109" s="2">
        <v>183766000</v>
      </c>
      <c r="CY109" s="2">
        <v>-7160000</v>
      </c>
      <c r="CZ109" s="2">
        <v>-264148000</v>
      </c>
      <c r="DA109" s="2">
        <v>-907671000</v>
      </c>
      <c r="DB109" s="5">
        <v>23.731855252086696</v>
      </c>
      <c r="DC109" s="5">
        <v>23.685102748460736</v>
      </c>
      <c r="DD109" s="5">
        <v>15.052663613685368</v>
      </c>
      <c r="DE109" s="5">
        <v>3.13025368461449E-3</v>
      </c>
      <c r="DF109" s="2">
        <v>-1.3037751062</v>
      </c>
      <c r="DG109" s="2">
        <v>17.403675683728771</v>
      </c>
      <c r="DH109" s="2">
        <v>0.94566302856096685</v>
      </c>
      <c r="DI109" s="2">
        <v>10.696775623590801</v>
      </c>
      <c r="DJ109" s="2">
        <v>0.58123039154879985</v>
      </c>
      <c r="DK109" s="2">
        <v>0.54852396758090793</v>
      </c>
      <c r="DL109" s="2">
        <v>10.094857204111184</v>
      </c>
      <c r="DM109" s="2">
        <v>0.95432355998525675</v>
      </c>
      <c r="DN109" s="2">
        <v>-3.1234175089219239E-2</v>
      </c>
      <c r="DO109" s="5">
        <v>-3.0735679962322543E-2</v>
      </c>
      <c r="DP109" s="5">
        <v>5.0011345685132533E-2</v>
      </c>
      <c r="DQ109" s="2">
        <v>-4.6506696372929828E-3</v>
      </c>
      <c r="DR109" s="2">
        <v>0.14337300995516977</v>
      </c>
      <c r="DS109" s="2">
        <v>0.54869405608596578</v>
      </c>
      <c r="DT109" s="2">
        <v>-0.57482362859079106</v>
      </c>
      <c r="DU109" s="2">
        <v>-0.65084955313474258</v>
      </c>
      <c r="DV109" s="2">
        <v>0.9203925864960274</v>
      </c>
      <c r="DW109" s="5">
        <v>-0.53202892073233876</v>
      </c>
      <c r="DX109" s="5">
        <v>-0.60239483572083186</v>
      </c>
      <c r="DY109" s="5">
        <v>1.9771577275926862</v>
      </c>
      <c r="DZ109" s="6">
        <v>-1.4933185718333526E-12</v>
      </c>
      <c r="EA109" s="6">
        <v>-1.4694853177507052E-12</v>
      </c>
      <c r="EB109" s="6">
        <v>2.3910627093770661E-12</v>
      </c>
      <c r="EC109" s="6">
        <v>-2.223504005146017E-13</v>
      </c>
      <c r="ED109" s="6">
        <v>6.8547217224123935E-12</v>
      </c>
      <c r="EE109" s="13">
        <v>599748000</v>
      </c>
      <c r="EF109" s="13">
        <v>447711000</v>
      </c>
      <c r="EG109" s="13">
        <v>0</v>
      </c>
      <c r="EH109" s="13">
        <v>17157373000</v>
      </c>
      <c r="EI109" s="13">
        <v>8</v>
      </c>
      <c r="EJ109" s="13">
        <v>7504367.5299999993</v>
      </c>
      <c r="EK109" s="13">
        <v>4377825.29</v>
      </c>
      <c r="EL109" s="13">
        <v>90977.18</v>
      </c>
      <c r="EM109" s="13">
        <v>1800000</v>
      </c>
      <c r="EN109" s="13">
        <v>1235565.06</v>
      </c>
      <c r="EO109" s="13">
        <v>0</v>
      </c>
      <c r="EP109" s="13">
        <v>0</v>
      </c>
      <c r="EQ109" s="13">
        <v>0</v>
      </c>
      <c r="ER109" s="13">
        <v>0</v>
      </c>
      <c r="ES109" s="13">
        <v>0</v>
      </c>
      <c r="ET109" s="13">
        <v>0</v>
      </c>
      <c r="EU109" s="13">
        <v>0</v>
      </c>
      <c r="EV109" s="13">
        <v>0</v>
      </c>
      <c r="EW109" s="13">
        <v>7504367.5299999993</v>
      </c>
      <c r="EX109" s="13">
        <v>5</v>
      </c>
      <c r="EY109" s="13">
        <v>9958482.370000001</v>
      </c>
      <c r="EZ109" s="13">
        <v>7786928.7999999998</v>
      </c>
      <c r="FA109" s="13">
        <v>234268.32</v>
      </c>
      <c r="FB109" s="13">
        <v>0</v>
      </c>
      <c r="FC109" s="13">
        <v>1937285.25</v>
      </c>
      <c r="FD109" s="13">
        <v>3562547.75</v>
      </c>
      <c r="FE109" s="13">
        <v>0</v>
      </c>
      <c r="FF109" s="13">
        <v>3562547.75</v>
      </c>
      <c r="FG109" s="13">
        <v>0</v>
      </c>
      <c r="FH109" s="13">
        <v>0</v>
      </c>
      <c r="FI109" s="13">
        <v>0</v>
      </c>
      <c r="FJ109" s="13">
        <v>0</v>
      </c>
      <c r="FK109" s="13">
        <v>1781273.88</v>
      </c>
      <c r="FL109" s="13">
        <v>15302304</v>
      </c>
      <c r="FM109" s="13">
        <v>6</v>
      </c>
      <c r="FN109" s="13">
        <v>807761.45</v>
      </c>
      <c r="FO109" s="13">
        <v>669274.04</v>
      </c>
      <c r="FP109" s="13">
        <v>4632.6000000000004</v>
      </c>
      <c r="FQ109" s="13">
        <v>0</v>
      </c>
      <c r="FR109" s="13">
        <v>133854.81</v>
      </c>
      <c r="FS109" s="13">
        <v>0</v>
      </c>
      <c r="FT109" s="13">
        <v>0</v>
      </c>
      <c r="FU109" s="13">
        <v>0</v>
      </c>
      <c r="FV109" s="13">
        <v>0</v>
      </c>
      <c r="FW109" s="13">
        <v>0</v>
      </c>
      <c r="FX109" s="13">
        <v>0</v>
      </c>
      <c r="FY109" s="13">
        <v>0</v>
      </c>
      <c r="FZ109" s="13">
        <v>0</v>
      </c>
      <c r="GA109" s="13">
        <v>807761.45</v>
      </c>
      <c r="GB109" s="5">
        <v>20</v>
      </c>
      <c r="GC109" s="13">
        <v>10</v>
      </c>
      <c r="GD109" s="13">
        <v>4</v>
      </c>
      <c r="GE109" s="13">
        <v>6</v>
      </c>
      <c r="GF109" s="13">
        <v>1</v>
      </c>
      <c r="GG109" s="13">
        <v>1</v>
      </c>
      <c r="GH109" s="13">
        <v>0</v>
      </c>
      <c r="GI109" s="13">
        <v>0</v>
      </c>
      <c r="GJ109" s="13">
        <v>1</v>
      </c>
      <c r="GK109" s="13">
        <v>0</v>
      </c>
      <c r="GL109" s="13">
        <v>0</v>
      </c>
      <c r="GM109" s="13">
        <v>0</v>
      </c>
      <c r="GN109" s="13">
        <v>17</v>
      </c>
      <c r="GO109" s="13">
        <v>8.5</v>
      </c>
      <c r="GP109" s="13">
        <v>4.5</v>
      </c>
      <c r="GQ109" s="13">
        <v>4</v>
      </c>
      <c r="GR109" s="13">
        <v>6</v>
      </c>
      <c r="GS109" s="13">
        <v>4.5</v>
      </c>
      <c r="GT109" s="13">
        <v>1.5</v>
      </c>
      <c r="GU109" s="13">
        <v>0</v>
      </c>
      <c r="GV109" s="13">
        <v>18</v>
      </c>
      <c r="GW109" s="13">
        <v>8</v>
      </c>
      <c r="GX109" s="13">
        <v>4</v>
      </c>
      <c r="GY109" s="13">
        <v>6</v>
      </c>
      <c r="GZ109" s="13">
        <v>10</v>
      </c>
      <c r="HA109" s="13">
        <v>2</v>
      </c>
      <c r="HB109" s="13">
        <v>4</v>
      </c>
      <c r="HC109" s="13">
        <v>4</v>
      </c>
      <c r="HD109" s="13">
        <v>2</v>
      </c>
      <c r="HE109" s="13">
        <v>1</v>
      </c>
      <c r="HF109" s="13">
        <v>0</v>
      </c>
      <c r="HG109" s="13">
        <v>1</v>
      </c>
      <c r="HH109" s="73">
        <v>0</v>
      </c>
      <c r="HI109" s="13">
        <v>0</v>
      </c>
      <c r="HJ109" s="13">
        <v>0</v>
      </c>
      <c r="HK109" s="13">
        <v>0</v>
      </c>
      <c r="HL109" s="13">
        <v>1</v>
      </c>
      <c r="HM109" s="13">
        <v>1</v>
      </c>
      <c r="HN109" s="13">
        <v>0</v>
      </c>
      <c r="HO109" s="13">
        <v>0</v>
      </c>
      <c r="HP109" s="13">
        <v>0</v>
      </c>
      <c r="HQ109" s="71">
        <v>1.7391462046999999</v>
      </c>
      <c r="HR109" s="20">
        <v>0.60840000000000005</v>
      </c>
      <c r="HS109" s="72">
        <v>3445790000</v>
      </c>
      <c r="HT109" s="72">
        <v>3209314400</v>
      </c>
      <c r="HU109" s="71">
        <v>0.54869405608596578</v>
      </c>
      <c r="HV109" s="72">
        <v>21.960419032974674</v>
      </c>
      <c r="HW109" s="72">
        <v>21.889323168721816</v>
      </c>
      <c r="HX109" s="72">
        <v>-3.3526413184431482E-2</v>
      </c>
      <c r="HY109" s="72">
        <v>1.5410789515915695E-2</v>
      </c>
      <c r="HZ109" s="72">
        <v>23.731855252086696</v>
      </c>
    </row>
    <row r="110" spans="1:234">
      <c r="A110" s="10">
        <v>2013</v>
      </c>
      <c r="B110" s="2">
        <v>419</v>
      </c>
      <c r="C110" s="3" t="s">
        <v>338</v>
      </c>
      <c r="D110" s="9">
        <v>8343492000120</v>
      </c>
      <c r="E110" s="5" t="s">
        <v>339</v>
      </c>
      <c r="F110" s="5" t="s">
        <v>278</v>
      </c>
      <c r="G110" s="5" t="s">
        <v>279</v>
      </c>
      <c r="H110" s="5" t="s">
        <v>280</v>
      </c>
      <c r="I110" s="5" t="s">
        <v>281</v>
      </c>
      <c r="J110" s="5" t="s">
        <v>229</v>
      </c>
      <c r="K110" s="5" t="s">
        <v>230</v>
      </c>
      <c r="L110" s="5" t="s">
        <v>231</v>
      </c>
      <c r="M110" s="5" t="s">
        <v>232</v>
      </c>
      <c r="N110" s="2" t="s">
        <v>253</v>
      </c>
      <c r="O110" s="2">
        <v>0.66500000000000004</v>
      </c>
      <c r="P110" s="2">
        <v>0.434</v>
      </c>
      <c r="Q110" s="2">
        <v>0.95</v>
      </c>
      <c r="R110" s="9">
        <v>2013</v>
      </c>
      <c r="S110" s="2">
        <v>5870596000</v>
      </c>
      <c r="T110" s="2">
        <v>1422595000</v>
      </c>
      <c r="U110" s="2">
        <v>0</v>
      </c>
      <c r="V110" s="2">
        <v>2295682000</v>
      </c>
      <c r="W110" s="2">
        <v>2295682000</v>
      </c>
      <c r="X110" s="2">
        <v>0</v>
      </c>
      <c r="Y110" s="2">
        <v>1735429000</v>
      </c>
      <c r="Z110" s="2">
        <v>-230121000</v>
      </c>
      <c r="AA110" s="2">
        <v>111715000</v>
      </c>
      <c r="AB110" s="2">
        <v>305175000</v>
      </c>
      <c r="AC110" s="2">
        <v>4327853000</v>
      </c>
      <c r="AD110" s="2">
        <v>3568245000</v>
      </c>
      <c r="AE110" s="2">
        <v>0</v>
      </c>
      <c r="AF110" s="2">
        <v>0</v>
      </c>
      <c r="AG110" s="2">
        <v>1952088000</v>
      </c>
      <c r="AH110" s="2">
        <v>1952088000</v>
      </c>
      <c r="AI110" s="2">
        <v>632285000</v>
      </c>
      <c r="AJ110" s="2">
        <v>79823000</v>
      </c>
      <c r="AK110" s="2">
        <v>47500000</v>
      </c>
      <c r="AL110" s="2">
        <v>47500000</v>
      </c>
      <c r="AM110" s="2">
        <v>0</v>
      </c>
      <c r="AN110" s="2">
        <v>0</v>
      </c>
      <c r="AO110" s="2">
        <v>10198449000</v>
      </c>
      <c r="AP110" s="2">
        <v>2560666000</v>
      </c>
      <c r="AQ110" s="2">
        <v>187781000</v>
      </c>
      <c r="AR110" s="2">
        <v>48445000</v>
      </c>
      <c r="AS110" s="2">
        <v>774692000</v>
      </c>
      <c r="AT110" s="2">
        <v>346094000</v>
      </c>
      <c r="AU110" s="2">
        <v>423788000</v>
      </c>
      <c r="AV110" s="2">
        <v>1170000</v>
      </c>
      <c r="AW110" s="2">
        <v>1424983000</v>
      </c>
      <c r="AX110" s="2">
        <v>3272383000</v>
      </c>
      <c r="AY110" s="2">
        <v>2243031000</v>
      </c>
      <c r="AZ110" s="2">
        <v>1124889000</v>
      </c>
      <c r="BA110" s="2">
        <v>1116972000</v>
      </c>
      <c r="BB110" s="2">
        <v>1170000</v>
      </c>
      <c r="BC110" s="2">
        <v>854290000</v>
      </c>
      <c r="BD110" s="2">
        <v>61671000</v>
      </c>
      <c r="BE110" s="2">
        <v>4365400000</v>
      </c>
      <c r="BF110" s="2">
        <v>4101183000</v>
      </c>
      <c r="BG110" s="2">
        <v>10198449000</v>
      </c>
      <c r="BH110" s="2">
        <v>3870608000</v>
      </c>
      <c r="BI110" s="2">
        <v>1021422000</v>
      </c>
      <c r="BJ110" s="2">
        <v>468818000</v>
      </c>
      <c r="BK110" s="2">
        <v>499053000</v>
      </c>
      <c r="BL110" s="2">
        <v>48858000</v>
      </c>
      <c r="BM110" s="2">
        <v>450195000</v>
      </c>
      <c r="BN110" s="2">
        <v>568892000</v>
      </c>
      <c r="BO110" s="2">
        <v>0</v>
      </c>
      <c r="BP110" s="2">
        <v>-170262000</v>
      </c>
      <c r="BQ110" s="2">
        <v>-361342000</v>
      </c>
      <c r="BR110" s="2">
        <v>35847000</v>
      </c>
      <c r="BS110" s="2">
        <v>37288000</v>
      </c>
      <c r="BT110" s="2">
        <v>0.88932027576999995</v>
      </c>
      <c r="BU110" s="2">
        <v>8.6565948447000007</v>
      </c>
      <c r="BV110" s="2">
        <v>1595128</v>
      </c>
      <c r="BW110" s="2">
        <v>3017723</v>
      </c>
      <c r="BX110" s="2">
        <v>29.6</v>
      </c>
      <c r="BY110" s="2">
        <v>69.099999999999994</v>
      </c>
      <c r="BZ110" s="2">
        <v>57.2</v>
      </c>
      <c r="CA110" s="2">
        <v>133.6</v>
      </c>
      <c r="CB110" s="2">
        <v>504665</v>
      </c>
      <c r="CC110" s="2">
        <v>35847</v>
      </c>
      <c r="CD110" s="2">
        <v>3993830.519996</v>
      </c>
      <c r="CE110" s="2">
        <v>7.1426191023000003</v>
      </c>
      <c r="CF110" s="2">
        <v>473764</v>
      </c>
      <c r="CG110" s="2">
        <v>483102</v>
      </c>
      <c r="CH110" s="2">
        <v>1697882000</v>
      </c>
      <c r="CI110" s="2">
        <v>-1042365000</v>
      </c>
      <c r="CJ110" s="2">
        <v>-100267000</v>
      </c>
      <c r="CK110" s="2">
        <v>-1085240000</v>
      </c>
      <c r="CL110" s="2">
        <v>-229497000</v>
      </c>
      <c r="CM110" s="4">
        <v>-7.7768344066321817E-3</v>
      </c>
      <c r="CN110" s="4">
        <v>9.0019193892521763E-11</v>
      </c>
      <c r="CO110" s="2">
        <v>-395277000</v>
      </c>
      <c r="CP110" s="2">
        <v>-3.5582516904254326E-2</v>
      </c>
      <c r="CQ110" s="2">
        <v>-806973000</v>
      </c>
      <c r="CR110" s="2">
        <v>3.7060542048775638E-2</v>
      </c>
      <c r="CS110" s="2">
        <v>7.1856021140827651E-3</v>
      </c>
      <c r="CT110" s="2">
        <v>250822000</v>
      </c>
      <c r="CU110" s="2">
        <v>622721000</v>
      </c>
      <c r="CV110" s="2">
        <v>2619065000</v>
      </c>
      <c r="CW110" s="2">
        <v>-806973000</v>
      </c>
      <c r="CX110" s="2">
        <v>-64112000</v>
      </c>
      <c r="CY110" s="2">
        <v>-15891000</v>
      </c>
      <c r="CZ110" s="2">
        <v>103462000</v>
      </c>
      <c r="DA110" s="2">
        <v>-885411000</v>
      </c>
      <c r="DB110" s="5">
        <v>23.045501486850991</v>
      </c>
      <c r="DC110" s="5">
        <v>22.076677437591407</v>
      </c>
      <c r="DD110" s="5">
        <v>15.200261358406088</v>
      </c>
      <c r="DE110" s="5">
        <v>9.1488306226141934E-4</v>
      </c>
      <c r="DF110" s="2">
        <v>0.88932027576999995</v>
      </c>
      <c r="DG110" s="2">
        <v>1.3362003481926055</v>
      </c>
      <c r="DH110" s="2">
        <v>0.57195451975099354</v>
      </c>
      <c r="DI110" s="2">
        <v>0.74961813350437534</v>
      </c>
      <c r="DJ110" s="2">
        <v>0.32087065395924419</v>
      </c>
      <c r="DK110" s="2">
        <v>0.16648433501996235</v>
      </c>
      <c r="DL110" s="2">
        <v>0.38894076144225043</v>
      </c>
      <c r="DM110" s="2">
        <v>0.37952908329492063</v>
      </c>
      <c r="DN110" s="2">
        <v>4.4143477111078362E-2</v>
      </c>
      <c r="DO110" s="5">
        <v>4.2257564594037761E-2</v>
      </c>
      <c r="DP110" s="5">
        <v>4.5969539093640613E-2</v>
      </c>
      <c r="DQ110" s="2">
        <v>-1.2221662333164582E-2</v>
      </c>
      <c r="DR110" s="2">
        <v>0.1369251438822445</v>
      </c>
      <c r="DS110" s="2">
        <v>0.16687594657971971</v>
      </c>
      <c r="DT110" s="2">
        <v>0.10312800659733358</v>
      </c>
      <c r="DU110" s="2">
        <v>0.10651251281589018</v>
      </c>
      <c r="DV110" s="2">
        <v>0.10739405323681679</v>
      </c>
      <c r="DW110" s="5">
        <v>0.11740413249644935</v>
      </c>
      <c r="DX110" s="5">
        <v>0.12125715971600921</v>
      </c>
      <c r="DY110" s="5">
        <v>2.10212271560437</v>
      </c>
      <c r="DZ110" s="6">
        <v>3.9737602251522597E-12</v>
      </c>
      <c r="EA110" s="6">
        <v>3.803991900616448E-12</v>
      </c>
      <c r="EB110" s="6">
        <v>4.1381408528202934E-12</v>
      </c>
      <c r="EC110" s="6">
        <v>-1.1001841912580724E-12</v>
      </c>
      <c r="ED110" s="6">
        <v>1.2325891075897208E-11</v>
      </c>
      <c r="EE110" s="10">
        <v>269779000</v>
      </c>
      <c r="EF110" s="10">
        <v>244134000</v>
      </c>
      <c r="EG110" s="10">
        <v>108808000</v>
      </c>
      <c r="EH110" s="10">
        <v>2849186000</v>
      </c>
      <c r="EI110" s="5">
        <v>7</v>
      </c>
      <c r="EJ110" s="5">
        <v>1152032</v>
      </c>
      <c r="EK110" s="5">
        <v>960027</v>
      </c>
      <c r="EL110" s="5">
        <v>0</v>
      </c>
      <c r="EM110" s="5">
        <v>0</v>
      </c>
      <c r="EN110" s="5">
        <v>192005</v>
      </c>
      <c r="EO110" s="5">
        <v>0</v>
      </c>
      <c r="EP110" s="5">
        <v>0</v>
      </c>
      <c r="EQ110" s="5">
        <v>0</v>
      </c>
      <c r="ER110" s="5">
        <v>0</v>
      </c>
      <c r="ES110" s="5">
        <v>0</v>
      </c>
      <c r="ET110" s="5">
        <v>0</v>
      </c>
      <c r="EU110" s="5">
        <v>0</v>
      </c>
      <c r="EV110" s="5">
        <v>0</v>
      </c>
      <c r="EW110" s="5">
        <v>1152032</v>
      </c>
      <c r="EX110" s="5">
        <v>11</v>
      </c>
      <c r="EY110" s="5">
        <v>7526712</v>
      </c>
      <c r="EZ110" s="5">
        <v>6272260</v>
      </c>
      <c r="FA110" s="5">
        <v>0</v>
      </c>
      <c r="FB110" s="5">
        <v>0</v>
      </c>
      <c r="FC110" s="5">
        <v>1254452</v>
      </c>
      <c r="FD110" s="5">
        <v>3992886</v>
      </c>
      <c r="FE110" s="5">
        <v>0</v>
      </c>
      <c r="FF110" s="5">
        <v>3992886</v>
      </c>
      <c r="FG110" s="5">
        <v>0</v>
      </c>
      <c r="FH110" s="5">
        <v>0</v>
      </c>
      <c r="FI110" s="5">
        <v>0</v>
      </c>
      <c r="FJ110" s="5">
        <v>0</v>
      </c>
      <c r="FK110" s="5">
        <v>2116000</v>
      </c>
      <c r="FL110" s="5">
        <v>13635598</v>
      </c>
      <c r="FM110" s="5" t="s">
        <v>282</v>
      </c>
      <c r="FN110" s="5">
        <v>0</v>
      </c>
      <c r="FO110" s="5">
        <v>0</v>
      </c>
      <c r="FP110" s="5">
        <v>0</v>
      </c>
      <c r="FQ110" s="5">
        <v>0</v>
      </c>
      <c r="FR110" s="5">
        <v>0</v>
      </c>
      <c r="FS110" s="5">
        <v>0</v>
      </c>
      <c r="FT110" s="5">
        <v>0</v>
      </c>
      <c r="FU110" s="5">
        <v>0</v>
      </c>
      <c r="FV110" s="5">
        <v>0</v>
      </c>
      <c r="FW110" s="5">
        <v>0</v>
      </c>
      <c r="FX110" s="5">
        <v>0</v>
      </c>
      <c r="FY110" s="5">
        <v>0</v>
      </c>
      <c r="FZ110" s="5">
        <v>0</v>
      </c>
      <c r="GA110" s="5">
        <v>0</v>
      </c>
      <c r="GB110" s="5">
        <v>15</v>
      </c>
      <c r="GC110" s="5">
        <v>6</v>
      </c>
      <c r="GD110" s="5">
        <v>9</v>
      </c>
      <c r="GE110" s="5">
        <v>0</v>
      </c>
      <c r="GF110" s="5">
        <v>3</v>
      </c>
      <c r="GG110" s="5">
        <v>0</v>
      </c>
      <c r="GH110" s="5">
        <v>3</v>
      </c>
      <c r="GI110" s="5">
        <v>0</v>
      </c>
      <c r="GJ110" s="5">
        <v>1</v>
      </c>
      <c r="GK110" s="5">
        <v>0</v>
      </c>
      <c r="GL110" s="5">
        <v>0</v>
      </c>
      <c r="GM110" s="5">
        <v>0</v>
      </c>
      <c r="GN110" s="5">
        <v>2</v>
      </c>
      <c r="GO110" s="5">
        <v>2</v>
      </c>
      <c r="GP110" s="5">
        <v>0</v>
      </c>
      <c r="GQ110" s="5">
        <v>0</v>
      </c>
      <c r="GR110" s="5">
        <v>11</v>
      </c>
      <c r="GS110" s="5">
        <v>4.5</v>
      </c>
      <c r="GT110" s="5">
        <v>6.5</v>
      </c>
      <c r="GU110" s="5">
        <v>0</v>
      </c>
      <c r="GV110" s="5">
        <v>16</v>
      </c>
      <c r="GW110" s="5">
        <v>6.5</v>
      </c>
      <c r="GX110" s="5">
        <v>9.5</v>
      </c>
      <c r="GY110" s="5">
        <v>0</v>
      </c>
      <c r="GZ110" s="5">
        <v>10</v>
      </c>
      <c r="HA110" s="5">
        <v>2</v>
      </c>
      <c r="HB110" s="5">
        <v>8</v>
      </c>
      <c r="HC110" s="5">
        <v>0</v>
      </c>
      <c r="HD110" s="5">
        <v>1</v>
      </c>
      <c r="HE110" s="5">
        <v>1</v>
      </c>
      <c r="HF110" s="5">
        <v>0</v>
      </c>
      <c r="HG110" s="5">
        <v>0</v>
      </c>
      <c r="HH110" s="69">
        <v>0</v>
      </c>
      <c r="HI110" s="5">
        <v>0</v>
      </c>
      <c r="HJ110" s="5">
        <v>0</v>
      </c>
      <c r="HK110" s="5">
        <v>0</v>
      </c>
      <c r="HL110" s="5">
        <v>0</v>
      </c>
      <c r="HM110" s="5">
        <v>0</v>
      </c>
      <c r="HN110" s="5">
        <v>0</v>
      </c>
      <c r="HO110" s="5">
        <v>0</v>
      </c>
      <c r="HP110" s="10">
        <v>0</v>
      </c>
      <c r="HQ110" s="11">
        <v>8.6565948447000007</v>
      </c>
      <c r="HR110" s="20">
        <v>0.48979999999999996</v>
      </c>
      <c r="HS110" s="20">
        <v>3993831000</v>
      </c>
      <c r="HT110" s="20">
        <v>5832783400</v>
      </c>
      <c r="HU110" s="11">
        <v>0.16687594657971971</v>
      </c>
      <c r="HV110" s="20">
        <v>22.108016757574589</v>
      </c>
      <c r="HW110" s="20">
        <v>22.486760150477956</v>
      </c>
      <c r="HX110" s="20">
        <v>4.148513170973351E-2</v>
      </c>
      <c r="HY110" s="20">
        <v>2.3055263805896762E-2</v>
      </c>
      <c r="HZ110" s="20">
        <v>23.045501486850991</v>
      </c>
    </row>
    <row r="111" spans="1:234">
      <c r="A111" s="13">
        <v>2014</v>
      </c>
      <c r="B111" s="2">
        <v>419</v>
      </c>
      <c r="C111" s="3" t="s">
        <v>338</v>
      </c>
      <c r="D111" s="5">
        <v>8343492000120</v>
      </c>
      <c r="E111" s="5" t="s">
        <v>339</v>
      </c>
      <c r="F111" s="5" t="s">
        <v>278</v>
      </c>
      <c r="G111" s="5" t="s">
        <v>279</v>
      </c>
      <c r="H111" s="5" t="s">
        <v>280</v>
      </c>
      <c r="I111" s="5" t="s">
        <v>281</v>
      </c>
      <c r="J111" s="5" t="s">
        <v>229</v>
      </c>
      <c r="K111" s="5" t="s">
        <v>230</v>
      </c>
      <c r="L111" s="5" t="s">
        <v>231</v>
      </c>
      <c r="M111" s="5" t="s">
        <v>232</v>
      </c>
      <c r="N111" s="2" t="s">
        <v>253</v>
      </c>
      <c r="O111" s="2">
        <v>0.66500000000000004</v>
      </c>
      <c r="P111" s="2">
        <v>0.434</v>
      </c>
      <c r="Q111" s="2">
        <v>0.95</v>
      </c>
      <c r="R111" s="9">
        <v>2014</v>
      </c>
      <c r="S111" s="2">
        <v>6232331000</v>
      </c>
      <c r="T111" s="2">
        <v>1217497000</v>
      </c>
      <c r="U111" s="2">
        <v>0</v>
      </c>
      <c r="V111" s="2">
        <v>2433993000</v>
      </c>
      <c r="W111" s="2">
        <v>2433993000</v>
      </c>
      <c r="X111" s="2">
        <v>0</v>
      </c>
      <c r="Y111" s="2">
        <v>2125001000</v>
      </c>
      <c r="Z111" s="2">
        <v>389572000</v>
      </c>
      <c r="AA111" s="2">
        <v>206261000</v>
      </c>
      <c r="AB111" s="2">
        <v>209588000</v>
      </c>
      <c r="AC111" s="2">
        <v>4584844000</v>
      </c>
      <c r="AD111" s="2">
        <v>3598483000</v>
      </c>
      <c r="AE111" s="2">
        <v>0</v>
      </c>
      <c r="AF111" s="2">
        <v>0</v>
      </c>
      <c r="AG111" s="2">
        <v>1528046000</v>
      </c>
      <c r="AH111" s="2">
        <v>1528046000</v>
      </c>
      <c r="AI111" s="2">
        <v>825447000</v>
      </c>
      <c r="AJ111" s="2">
        <v>84028000</v>
      </c>
      <c r="AK111" s="2">
        <v>76886000</v>
      </c>
      <c r="AL111" s="2">
        <v>76886000</v>
      </c>
      <c r="AM111" s="2">
        <v>0</v>
      </c>
      <c r="AN111" s="2">
        <v>0</v>
      </c>
      <c r="AO111" s="2">
        <v>10817175000</v>
      </c>
      <c r="AP111" s="2">
        <v>3006092000</v>
      </c>
      <c r="AQ111" s="2">
        <v>241888000</v>
      </c>
      <c r="AR111" s="2">
        <v>50290000</v>
      </c>
      <c r="AS111" s="2">
        <v>993083000</v>
      </c>
      <c r="AT111" s="2">
        <v>580590000</v>
      </c>
      <c r="AU111" s="2">
        <v>410893000</v>
      </c>
      <c r="AV111" s="2">
        <v>0</v>
      </c>
      <c r="AW111" s="2">
        <v>1564244000</v>
      </c>
      <c r="AX111" s="2">
        <v>3138165000</v>
      </c>
      <c r="AY111" s="2">
        <v>1508947000</v>
      </c>
      <c r="AZ111" s="2">
        <v>760240000</v>
      </c>
      <c r="BA111" s="2">
        <v>748707000</v>
      </c>
      <c r="BB111" s="2">
        <v>0</v>
      </c>
      <c r="BC111" s="2">
        <v>1441995000</v>
      </c>
      <c r="BD111" s="2">
        <v>48403000</v>
      </c>
      <c r="BE111" s="2">
        <v>4672918000</v>
      </c>
      <c r="BF111" s="2">
        <v>4388008000</v>
      </c>
      <c r="BG111" s="2">
        <v>10817175000</v>
      </c>
      <c r="BH111" s="2">
        <v>4186185000</v>
      </c>
      <c r="BI111" s="2">
        <v>1184113000</v>
      </c>
      <c r="BJ111" s="2">
        <v>703676000</v>
      </c>
      <c r="BK111" s="2">
        <v>814651000</v>
      </c>
      <c r="BL111" s="2">
        <v>63251000</v>
      </c>
      <c r="BM111" s="2">
        <v>751400000</v>
      </c>
      <c r="BN111" s="2">
        <v>603526000</v>
      </c>
      <c r="BO111" s="2">
        <v>0</v>
      </c>
      <c r="BP111" s="2">
        <v>96665000</v>
      </c>
      <c r="BQ111" s="2">
        <v>-905289000</v>
      </c>
      <c r="BR111" s="2">
        <v>36353000</v>
      </c>
      <c r="BS111" s="2">
        <v>-205098000</v>
      </c>
      <c r="BT111" s="2">
        <v>1.5622100952</v>
      </c>
      <c r="BU111" s="2">
        <v>9.8426436018000008</v>
      </c>
      <c r="BV111" s="2">
        <v>1284533</v>
      </c>
      <c r="BW111" s="2">
        <v>2502030</v>
      </c>
      <c r="BX111" s="2">
        <v>23.1</v>
      </c>
      <c r="BY111" s="2">
        <v>53.5</v>
      </c>
      <c r="BZ111" s="2">
        <v>56.8</v>
      </c>
      <c r="CA111" s="2">
        <v>131.5</v>
      </c>
      <c r="CB111" s="2">
        <v>740029</v>
      </c>
      <c r="CC111" s="2">
        <v>36353</v>
      </c>
      <c r="CD111" s="2">
        <v>3343620</v>
      </c>
      <c r="CE111" s="2">
        <v>6.6380660590999998</v>
      </c>
      <c r="CF111" s="2">
        <v>445816</v>
      </c>
      <c r="CG111" s="2">
        <v>449139</v>
      </c>
      <c r="CH111" s="2">
        <v>2036927000</v>
      </c>
      <c r="CI111" s="2">
        <v>361735000</v>
      </c>
      <c r="CJ111" s="2">
        <v>-205098000</v>
      </c>
      <c r="CK111" s="2">
        <v>445426000</v>
      </c>
      <c r="CL111" s="2">
        <v>218391000</v>
      </c>
      <c r="CM111" s="4">
        <v>3.3315031236612551E-2</v>
      </c>
      <c r="CN111" s="4">
        <v>9.805412568126781E-11</v>
      </c>
      <c r="CO111" s="2">
        <v>315577000</v>
      </c>
      <c r="CP111" s="2">
        <v>3.0943626820117451E-2</v>
      </c>
      <c r="CQ111" s="2">
        <v>138311000</v>
      </c>
      <c r="CR111" s="2">
        <v>1.7381662643015619E-2</v>
      </c>
      <c r="CS111" s="2">
        <v>8.2392920727455722E-3</v>
      </c>
      <c r="CT111" s="2">
        <v>-395277000</v>
      </c>
      <c r="CU111" s="2">
        <v>740840000</v>
      </c>
      <c r="CV111" s="2">
        <v>3391644000</v>
      </c>
      <c r="CW111" s="2">
        <v>138311000</v>
      </c>
      <c r="CX111" s="2">
        <v>54107000</v>
      </c>
      <c r="CY111" s="2">
        <v>1845000</v>
      </c>
      <c r="CZ111" s="2">
        <v>-95587000</v>
      </c>
      <c r="DA111" s="2">
        <v>380034000</v>
      </c>
      <c r="DB111" s="5">
        <v>23.104400985701655</v>
      </c>
      <c r="DC111" s="5">
        <v>22.15505565492915</v>
      </c>
      <c r="DD111" s="5">
        <v>15.022564610365992</v>
      </c>
      <c r="DE111" s="5">
        <v>7.1553149445378666E-4</v>
      </c>
      <c r="DF111" s="2">
        <v>1.5622100952</v>
      </c>
      <c r="DG111" s="2">
        <v>1.314865144220378</v>
      </c>
      <c r="DH111" s="2">
        <v>0.56800939247076987</v>
      </c>
      <c r="DI111" s="2">
        <v>0.67156432019564649</v>
      </c>
      <c r="DJ111" s="2">
        <v>0.29010947867627174</v>
      </c>
      <c r="DK111" s="2">
        <v>0.18830489476226464</v>
      </c>
      <c r="DL111" s="2">
        <v>0.43590043737125284</v>
      </c>
      <c r="DM111" s="2">
        <v>0.38699429379667055</v>
      </c>
      <c r="DN111" s="2">
        <v>6.9463607642475972E-2</v>
      </c>
      <c r="DO111" s="5">
        <v>7.1508702287402928E-2</v>
      </c>
      <c r="DP111" s="5">
        <v>6.5051734856836463E-2</v>
      </c>
      <c r="DQ111" s="2">
        <v>2.7845070455086472E-2</v>
      </c>
      <c r="DR111" s="2">
        <v>0.48681484211104753</v>
      </c>
      <c r="DS111" s="2">
        <v>0.18861399764726003</v>
      </c>
      <c r="DT111" s="2">
        <v>0.16079888412336787</v>
      </c>
      <c r="DU111" s="2">
        <v>0.16626987454966732</v>
      </c>
      <c r="DV111" s="2">
        <v>0.15058599359115654</v>
      </c>
      <c r="DW111" s="5">
        <v>0.12857009260594771</v>
      </c>
      <c r="DX111" s="5">
        <v>0.13294453680430363</v>
      </c>
      <c r="DY111" s="5">
        <v>1.9246146551096046</v>
      </c>
      <c r="DZ111" s="6">
        <v>6.8111933140496143E-12</v>
      </c>
      <c r="EA111" s="6">
        <v>7.0117232813933692E-12</v>
      </c>
      <c r="EB111" s="6">
        <v>6.3785909854367526E-12</v>
      </c>
      <c r="EC111" s="6">
        <v>2.730324038006806E-12</v>
      </c>
      <c r="ED111" s="6">
        <v>4.7734203711863198E-11</v>
      </c>
      <c r="EE111" s="13">
        <v>356486000</v>
      </c>
      <c r="EF111" s="13">
        <v>259160000</v>
      </c>
      <c r="EG111" s="13">
        <v>125194000</v>
      </c>
      <c r="EH111" s="13">
        <v>3002072000</v>
      </c>
      <c r="EI111" s="5">
        <v>6.7</v>
      </c>
      <c r="EJ111" s="5">
        <v>2296135</v>
      </c>
      <c r="EK111" s="5">
        <v>1763169</v>
      </c>
      <c r="EL111" s="5">
        <v>0</v>
      </c>
      <c r="EM111" s="5">
        <v>0</v>
      </c>
      <c r="EN111" s="5">
        <v>532966</v>
      </c>
      <c r="EO111" s="5">
        <v>901659</v>
      </c>
      <c r="EP111" s="5">
        <v>901659</v>
      </c>
      <c r="EQ111" s="5">
        <v>0</v>
      </c>
      <c r="ER111" s="5">
        <v>0</v>
      </c>
      <c r="ES111" s="5">
        <v>0</v>
      </c>
      <c r="ET111" s="5">
        <v>0</v>
      </c>
      <c r="EU111" s="5">
        <v>0</v>
      </c>
      <c r="EV111" s="5">
        <v>720253</v>
      </c>
      <c r="EW111" s="5">
        <v>3918047</v>
      </c>
      <c r="EX111" s="5">
        <v>10.199999999999999</v>
      </c>
      <c r="EY111" s="5">
        <v>8180245</v>
      </c>
      <c r="EZ111" s="5">
        <v>6111515</v>
      </c>
      <c r="FA111" s="5">
        <v>265166</v>
      </c>
      <c r="FB111" s="5">
        <v>0</v>
      </c>
      <c r="FC111" s="5">
        <v>1803564</v>
      </c>
      <c r="FD111" s="5">
        <v>2756308</v>
      </c>
      <c r="FE111" s="5">
        <v>2756308</v>
      </c>
      <c r="FF111" s="5">
        <v>0</v>
      </c>
      <c r="FG111" s="5">
        <v>0</v>
      </c>
      <c r="FH111" s="5">
        <v>0</v>
      </c>
      <c r="FI111" s="5">
        <v>0</v>
      </c>
      <c r="FJ111" s="5">
        <v>0</v>
      </c>
      <c r="FK111" s="5">
        <v>2408728</v>
      </c>
      <c r="FL111" s="5">
        <v>13345281</v>
      </c>
      <c r="FM111" s="5" t="s">
        <v>282</v>
      </c>
      <c r="FN111" s="5">
        <v>0</v>
      </c>
      <c r="FO111" s="5">
        <v>0</v>
      </c>
      <c r="FP111" s="5">
        <v>0</v>
      </c>
      <c r="FQ111" s="5">
        <v>0</v>
      </c>
      <c r="FR111" s="5">
        <v>0</v>
      </c>
      <c r="FS111" s="5">
        <v>0</v>
      </c>
      <c r="FT111" s="5">
        <v>0</v>
      </c>
      <c r="FU111" s="5">
        <v>0</v>
      </c>
      <c r="FV111" s="5">
        <v>0</v>
      </c>
      <c r="FW111" s="5">
        <v>0</v>
      </c>
      <c r="FX111" s="5">
        <v>0</v>
      </c>
      <c r="FY111" s="5">
        <v>0</v>
      </c>
      <c r="FZ111" s="5">
        <v>0</v>
      </c>
      <c r="GA111" s="5">
        <v>0</v>
      </c>
      <c r="GB111" s="5">
        <v>14</v>
      </c>
      <c r="GC111" s="5">
        <v>6</v>
      </c>
      <c r="GD111" s="5">
        <v>8</v>
      </c>
      <c r="GE111" s="5">
        <v>0</v>
      </c>
      <c r="GF111" s="5">
        <v>2</v>
      </c>
      <c r="GG111" s="5">
        <v>0</v>
      </c>
      <c r="GH111" s="5">
        <v>2</v>
      </c>
      <c r="GI111" s="5">
        <v>0</v>
      </c>
      <c r="GJ111" s="5">
        <v>1</v>
      </c>
      <c r="GK111" s="5">
        <v>0</v>
      </c>
      <c r="GL111" s="5">
        <v>0</v>
      </c>
      <c r="GM111" s="5">
        <v>0</v>
      </c>
      <c r="GN111" s="5">
        <v>2</v>
      </c>
      <c r="GO111" s="5">
        <v>2</v>
      </c>
      <c r="GP111" s="5">
        <v>0</v>
      </c>
      <c r="GQ111" s="5">
        <v>0</v>
      </c>
      <c r="GR111" s="5">
        <v>11</v>
      </c>
      <c r="GS111" s="5">
        <v>2.5</v>
      </c>
      <c r="GT111" s="5">
        <v>8.5</v>
      </c>
      <c r="GU111" s="5">
        <v>0</v>
      </c>
      <c r="GV111" s="5">
        <v>15</v>
      </c>
      <c r="GW111" s="5">
        <v>6.5</v>
      </c>
      <c r="GX111" s="5">
        <v>8.5</v>
      </c>
      <c r="GY111" s="5">
        <v>0</v>
      </c>
      <c r="GZ111" s="5">
        <v>9</v>
      </c>
      <c r="HA111" s="5">
        <v>2</v>
      </c>
      <c r="HB111" s="5">
        <v>7</v>
      </c>
      <c r="HC111" s="5">
        <v>0</v>
      </c>
      <c r="HD111" s="5">
        <v>1</v>
      </c>
      <c r="HE111" s="5">
        <v>1</v>
      </c>
      <c r="HF111" s="5">
        <v>0</v>
      </c>
      <c r="HG111" s="5">
        <v>0</v>
      </c>
      <c r="HH111" s="69">
        <v>0</v>
      </c>
      <c r="HI111" s="5">
        <v>0</v>
      </c>
      <c r="HJ111" s="5">
        <v>0</v>
      </c>
      <c r="HK111" s="5">
        <v>0</v>
      </c>
      <c r="HL111" s="5">
        <v>0</v>
      </c>
      <c r="HM111" s="5">
        <v>0</v>
      </c>
      <c r="HN111" s="5">
        <v>0</v>
      </c>
      <c r="HO111" s="5">
        <v>0</v>
      </c>
      <c r="HP111" s="13">
        <v>0</v>
      </c>
      <c r="HQ111" s="71">
        <v>9.8426436018000008</v>
      </c>
      <c r="HR111" s="20">
        <v>0.52060000000000006</v>
      </c>
      <c r="HS111" s="72">
        <v>3343620000</v>
      </c>
      <c r="HT111" s="72">
        <v>5143959400</v>
      </c>
      <c r="HU111" s="71">
        <v>0.18861399764726003</v>
      </c>
      <c r="HV111" s="72">
        <v>21.93031988934813</v>
      </c>
      <c r="HW111" s="72">
        <v>22.361088931160069</v>
      </c>
      <c r="HX111" s="72">
        <v>6.6580322496400404E-2</v>
      </c>
      <c r="HY111" s="72">
        <v>2.2268047357335459E-2</v>
      </c>
      <c r="HZ111" s="72">
        <v>23.104400985701655</v>
      </c>
    </row>
    <row r="112" spans="1:234">
      <c r="A112" s="13">
        <v>2015</v>
      </c>
      <c r="B112" s="2">
        <v>419</v>
      </c>
      <c r="C112" s="3" t="s">
        <v>338</v>
      </c>
      <c r="D112" s="5">
        <v>8343492000120</v>
      </c>
      <c r="E112" s="5" t="s">
        <v>339</v>
      </c>
      <c r="F112" s="5" t="s">
        <v>278</v>
      </c>
      <c r="G112" s="5" t="s">
        <v>279</v>
      </c>
      <c r="H112" s="5" t="s">
        <v>280</v>
      </c>
      <c r="I112" s="5" t="s">
        <v>281</v>
      </c>
      <c r="J112" s="5" t="s">
        <v>229</v>
      </c>
      <c r="K112" s="5" t="s">
        <v>230</v>
      </c>
      <c r="L112" s="5" t="s">
        <v>231</v>
      </c>
      <c r="M112" s="5" t="s">
        <v>232</v>
      </c>
      <c r="N112" s="2" t="s">
        <v>253</v>
      </c>
      <c r="O112" s="2">
        <v>0.66500000000000004</v>
      </c>
      <c r="P112" s="2">
        <v>0.434</v>
      </c>
      <c r="Q112" s="2">
        <v>0.95</v>
      </c>
      <c r="R112" s="9">
        <v>2015</v>
      </c>
      <c r="S112" s="2">
        <v>6819612000</v>
      </c>
      <c r="T112" s="2">
        <v>1595814000</v>
      </c>
      <c r="U112" s="2">
        <v>0</v>
      </c>
      <c r="V112" s="2">
        <v>2075203000</v>
      </c>
      <c r="W112" s="2">
        <v>2075203000</v>
      </c>
      <c r="X112" s="2">
        <v>0</v>
      </c>
      <c r="Y112" s="2">
        <v>2726289000</v>
      </c>
      <c r="Z112" s="2">
        <v>601288000</v>
      </c>
      <c r="AA112" s="2">
        <v>196353000</v>
      </c>
      <c r="AB112" s="2">
        <v>181951000</v>
      </c>
      <c r="AC112" s="2">
        <v>4572697000</v>
      </c>
      <c r="AD112" s="2">
        <v>3643131000</v>
      </c>
      <c r="AE112" s="2">
        <v>0</v>
      </c>
      <c r="AF112" s="2">
        <v>0</v>
      </c>
      <c r="AG112" s="2">
        <v>1203864000</v>
      </c>
      <c r="AH112" s="2">
        <v>1203864000</v>
      </c>
      <c r="AI112" s="2">
        <v>739840000</v>
      </c>
      <c r="AJ112" s="2">
        <v>105311000</v>
      </c>
      <c r="AK112" s="2">
        <v>84415000</v>
      </c>
      <c r="AL112" s="2">
        <v>84415000</v>
      </c>
      <c r="AM112" s="2">
        <v>0</v>
      </c>
      <c r="AN112" s="2">
        <v>0</v>
      </c>
      <c r="AO112" s="2">
        <v>11392309000</v>
      </c>
      <c r="AP112" s="2">
        <v>3050474000</v>
      </c>
      <c r="AQ112" s="2">
        <v>254335000</v>
      </c>
      <c r="AR112" s="2">
        <v>55844000</v>
      </c>
      <c r="AS112" s="2">
        <v>1118678000</v>
      </c>
      <c r="AT112" s="2">
        <v>314540000</v>
      </c>
      <c r="AU112" s="2">
        <v>804138000</v>
      </c>
      <c r="AV112" s="2">
        <v>0</v>
      </c>
      <c r="AW112" s="2">
        <v>1474832000</v>
      </c>
      <c r="AX112" s="2">
        <v>3291962000</v>
      </c>
      <c r="AY112" s="2">
        <v>1130973000</v>
      </c>
      <c r="AZ112" s="2">
        <v>801229000</v>
      </c>
      <c r="BA112" s="2">
        <v>329744000</v>
      </c>
      <c r="BB112" s="2">
        <v>0</v>
      </c>
      <c r="BC112" s="2">
        <v>1928558000</v>
      </c>
      <c r="BD112" s="2">
        <v>42123000</v>
      </c>
      <c r="BE112" s="2">
        <v>5049873000</v>
      </c>
      <c r="BF112" s="2">
        <v>4775614000</v>
      </c>
      <c r="BG112" s="2">
        <v>11392309000</v>
      </c>
      <c r="BH112" s="2">
        <v>4763038000</v>
      </c>
      <c r="BI112" s="2">
        <v>1438637000</v>
      </c>
      <c r="BJ112" s="2">
        <v>498335000</v>
      </c>
      <c r="BK112" s="2">
        <v>698596000</v>
      </c>
      <c r="BL112" s="2">
        <v>103242000</v>
      </c>
      <c r="BM112" s="2">
        <v>595354000</v>
      </c>
      <c r="BN112" s="2">
        <v>1028036000</v>
      </c>
      <c r="BO112" s="2">
        <v>0</v>
      </c>
      <c r="BP112" s="2">
        <v>-101329000</v>
      </c>
      <c r="BQ112" s="2">
        <v>-548390000</v>
      </c>
      <c r="BR112" s="2">
        <v>37029000</v>
      </c>
      <c r="BS112" s="2">
        <v>378317000</v>
      </c>
      <c r="BT112" s="2">
        <v>1.2380927836</v>
      </c>
      <c r="BU112" s="2">
        <v>10.825153741999999</v>
      </c>
      <c r="BV112" s="2">
        <v>653837</v>
      </c>
      <c r="BW112" s="2">
        <v>2249651</v>
      </c>
      <c r="BX112" s="2">
        <v>19.7</v>
      </c>
      <c r="BY112" s="2">
        <v>44.5</v>
      </c>
      <c r="BZ112" s="2">
        <v>55.7</v>
      </c>
      <c r="CA112" s="2">
        <v>125.6</v>
      </c>
      <c r="CB112" s="2">
        <v>535364</v>
      </c>
      <c r="CC112" s="2">
        <v>37029</v>
      </c>
      <c r="CD112" s="2">
        <v>3829260.1199960001</v>
      </c>
      <c r="CE112" s="2">
        <v>8.0613156799999999</v>
      </c>
      <c r="CF112" s="2">
        <v>441159</v>
      </c>
      <c r="CG112" s="2">
        <v>444139</v>
      </c>
      <c r="CH112" s="2">
        <v>2249113000</v>
      </c>
      <c r="CI112" s="2">
        <v>587281000</v>
      </c>
      <c r="CJ112" s="2">
        <v>378317000</v>
      </c>
      <c r="CK112" s="2">
        <v>44382000</v>
      </c>
      <c r="CL112" s="2">
        <v>125595000</v>
      </c>
      <c r="CM112" s="4">
        <v>2.6822157448686927E-2</v>
      </c>
      <c r="CN112" s="4">
        <v>9.2445578443540017E-11</v>
      </c>
      <c r="CO112" s="2">
        <v>576853000</v>
      </c>
      <c r="CP112" s="2">
        <v>5.3327509261891393E-2</v>
      </c>
      <c r="CQ112" s="2">
        <v>-358790000</v>
      </c>
      <c r="CR112" s="2">
        <v>8.6496058351649113E-2</v>
      </c>
      <c r="CS112" s="2">
        <v>9.7355363114676428E-3</v>
      </c>
      <c r="CT112" s="2">
        <v>315577000</v>
      </c>
      <c r="CU112" s="2">
        <v>886431000</v>
      </c>
      <c r="CV112" s="2">
        <v>3925689000</v>
      </c>
      <c r="CW112" s="2">
        <v>-358790000</v>
      </c>
      <c r="CX112" s="2">
        <v>12447000</v>
      </c>
      <c r="CY112" s="2">
        <v>5554000</v>
      </c>
      <c r="CZ112" s="2">
        <v>-27637000</v>
      </c>
      <c r="DA112" s="2">
        <v>207968000</v>
      </c>
      <c r="DB112" s="5">
        <v>23.156204315545928</v>
      </c>
      <c r="DC112" s="5">
        <v>22.284151536898332</v>
      </c>
      <c r="DD112" s="5">
        <v>15.158182162337436</v>
      </c>
      <c r="DE112" s="5">
        <v>7.5828840051937946E-4</v>
      </c>
      <c r="DF112" s="2">
        <v>1.2380927836</v>
      </c>
      <c r="DG112" s="2">
        <v>1.2559595063083764</v>
      </c>
      <c r="DH112" s="2">
        <v>0.55672963224575456</v>
      </c>
      <c r="DI112" s="2">
        <v>0.65189005743312756</v>
      </c>
      <c r="DJ112" s="2">
        <v>0.28896354549371861</v>
      </c>
      <c r="DK112" s="2">
        <v>0.19742380583251384</v>
      </c>
      <c r="DL112" s="2">
        <v>0.44538011153943874</v>
      </c>
      <c r="DM112" s="2">
        <v>0.41809241655927698</v>
      </c>
      <c r="DN112" s="2">
        <v>5.2259291773072515E-2</v>
      </c>
      <c r="DO112" s="5">
        <v>5.3612591809877257E-2</v>
      </c>
      <c r="DP112" s="5">
        <v>4.3743107740494044E-2</v>
      </c>
      <c r="DQ112" s="2">
        <v>-1.3697486611362103E-2</v>
      </c>
      <c r="DR112" s="2">
        <v>-0.27132111820897392</v>
      </c>
      <c r="DS112" s="2">
        <v>0.19775993261067587</v>
      </c>
      <c r="DT112" s="2">
        <v>0.11789484606840607</v>
      </c>
      <c r="DU112" s="2">
        <v>0.1224656582662324</v>
      </c>
      <c r="DV112" s="2">
        <v>9.8682679742639071E-2</v>
      </c>
      <c r="DW112" s="5">
        <v>0.1333453336351231</v>
      </c>
      <c r="DX112" s="5">
        <v>0.13851516503851621</v>
      </c>
      <c r="DY112" s="5">
        <v>1.878889691831138</v>
      </c>
      <c r="DZ112" s="6">
        <v>4.8311404570114206E-12</v>
      </c>
      <c r="EA112" s="6">
        <v>4.956247061721499E-12</v>
      </c>
      <c r="EB112" s="6">
        <v>4.0438568979880648E-12</v>
      </c>
      <c r="EC112" s="6">
        <v>-1.2662720730100145E-12</v>
      </c>
      <c r="ED112" s="6">
        <v>-2.5082437716776694E-11</v>
      </c>
      <c r="EE112" s="13">
        <v>457636000</v>
      </c>
      <c r="EF112" s="13">
        <v>279578000</v>
      </c>
      <c r="EG112" s="13">
        <v>149217000</v>
      </c>
      <c r="EH112" s="13">
        <v>3324401000</v>
      </c>
      <c r="EI112" s="5">
        <v>7</v>
      </c>
      <c r="EJ112" s="5">
        <v>4379092</v>
      </c>
      <c r="EK112" s="5">
        <v>3449065</v>
      </c>
      <c r="EL112" s="5">
        <v>0</v>
      </c>
      <c r="EM112" s="5">
        <v>0</v>
      </c>
      <c r="EN112" s="5">
        <v>930027</v>
      </c>
      <c r="EO112" s="5">
        <v>961071</v>
      </c>
      <c r="EP112" s="5">
        <v>961071</v>
      </c>
      <c r="EQ112" s="5">
        <v>0</v>
      </c>
      <c r="ER112" s="5">
        <v>0</v>
      </c>
      <c r="ES112" s="5">
        <v>0</v>
      </c>
      <c r="ET112" s="5">
        <v>0</v>
      </c>
      <c r="EU112" s="5">
        <v>0</v>
      </c>
      <c r="EV112" s="5">
        <v>534941</v>
      </c>
      <c r="EW112" s="5">
        <v>5875104</v>
      </c>
      <c r="EX112" s="5">
        <v>9</v>
      </c>
      <c r="EY112" s="5">
        <v>8275684</v>
      </c>
      <c r="EZ112" s="5">
        <v>6316998</v>
      </c>
      <c r="FA112" s="5">
        <v>322045</v>
      </c>
      <c r="FB112" s="5">
        <v>0</v>
      </c>
      <c r="FC112" s="5">
        <v>1636641</v>
      </c>
      <c r="FD112" s="5">
        <v>3016844</v>
      </c>
      <c r="FE112" s="5">
        <v>3016844</v>
      </c>
      <c r="FF112" s="5">
        <v>0</v>
      </c>
      <c r="FG112" s="5">
        <v>0</v>
      </c>
      <c r="FH112" s="5">
        <v>0</v>
      </c>
      <c r="FI112" s="5">
        <v>0</v>
      </c>
      <c r="FJ112" s="5">
        <v>0</v>
      </c>
      <c r="FK112" s="5">
        <v>1809790</v>
      </c>
      <c r="FL112" s="5">
        <v>13102318</v>
      </c>
      <c r="FM112" s="5" t="s">
        <v>282</v>
      </c>
      <c r="FN112" s="5">
        <v>0</v>
      </c>
      <c r="FO112" s="5">
        <v>0</v>
      </c>
      <c r="FP112" s="5">
        <v>0</v>
      </c>
      <c r="FQ112" s="5">
        <v>0</v>
      </c>
      <c r="FR112" s="5">
        <v>0</v>
      </c>
      <c r="FS112" s="5">
        <v>0</v>
      </c>
      <c r="FT112" s="5">
        <v>0</v>
      </c>
      <c r="FU112" s="5">
        <v>0</v>
      </c>
      <c r="FV112" s="5">
        <v>0</v>
      </c>
      <c r="FW112" s="5">
        <v>0</v>
      </c>
      <c r="FX112" s="5">
        <v>0</v>
      </c>
      <c r="FY112" s="5">
        <v>0</v>
      </c>
      <c r="FZ112" s="5">
        <v>0</v>
      </c>
      <c r="GA112" s="5">
        <v>0</v>
      </c>
      <c r="GB112" s="5">
        <v>14</v>
      </c>
      <c r="GC112" s="5">
        <v>6</v>
      </c>
      <c r="GD112" s="5">
        <v>8</v>
      </c>
      <c r="GE112" s="5">
        <v>0</v>
      </c>
      <c r="GF112" s="5">
        <v>2</v>
      </c>
      <c r="GG112" s="5">
        <v>0</v>
      </c>
      <c r="GH112" s="5">
        <v>2</v>
      </c>
      <c r="GI112" s="5">
        <v>0</v>
      </c>
      <c r="GJ112" s="5">
        <v>1</v>
      </c>
      <c r="GK112" s="5">
        <v>0</v>
      </c>
      <c r="GL112" s="5">
        <v>0</v>
      </c>
      <c r="GM112" s="5">
        <v>0</v>
      </c>
      <c r="GN112" s="5">
        <v>0</v>
      </c>
      <c r="GO112" s="5">
        <v>0</v>
      </c>
      <c r="GP112" s="5">
        <v>0</v>
      </c>
      <c r="GQ112" s="5">
        <v>0</v>
      </c>
      <c r="GR112" s="5">
        <v>11</v>
      </c>
      <c r="GS112" s="5">
        <v>2.5</v>
      </c>
      <c r="GT112" s="5">
        <v>8.5</v>
      </c>
      <c r="GU112" s="5">
        <v>0</v>
      </c>
      <c r="GV112" s="5">
        <v>15</v>
      </c>
      <c r="GW112" s="5">
        <v>6.5</v>
      </c>
      <c r="GX112" s="5">
        <v>8.5</v>
      </c>
      <c r="GY112" s="5">
        <v>0</v>
      </c>
      <c r="GZ112" s="5">
        <v>9</v>
      </c>
      <c r="HA112" s="5">
        <v>2</v>
      </c>
      <c r="HB112" s="5">
        <v>7</v>
      </c>
      <c r="HC112" s="5">
        <v>0</v>
      </c>
      <c r="HD112" s="5">
        <v>1</v>
      </c>
      <c r="HE112" s="5">
        <v>1</v>
      </c>
      <c r="HF112" s="5">
        <v>0</v>
      </c>
      <c r="HG112" s="5">
        <v>0</v>
      </c>
      <c r="HH112" s="69">
        <v>0</v>
      </c>
      <c r="HI112" s="5">
        <v>0</v>
      </c>
      <c r="HJ112" s="5">
        <v>0</v>
      </c>
      <c r="HK112" s="5">
        <v>0</v>
      </c>
      <c r="HL112" s="5">
        <v>0</v>
      </c>
      <c r="HM112" s="5">
        <v>0</v>
      </c>
      <c r="HN112" s="5">
        <v>0</v>
      </c>
      <c r="HO112" s="5">
        <v>0</v>
      </c>
      <c r="HP112" s="13">
        <v>0</v>
      </c>
      <c r="HQ112" s="71">
        <v>10.825153741999999</v>
      </c>
      <c r="HR112" s="20">
        <v>0.52390000000000003</v>
      </c>
      <c r="HS112" s="72">
        <v>3829260000</v>
      </c>
      <c r="HT112" s="72">
        <v>4403649400</v>
      </c>
      <c r="HU112" s="71">
        <v>0.19775993261067587</v>
      </c>
      <c r="HV112" s="72">
        <v>22.065937409982972</v>
      </c>
      <c r="HW112" s="72">
        <v>22.205699443191886</v>
      </c>
      <c r="HX112" s="72">
        <v>4.8065848635250326E-2</v>
      </c>
      <c r="HY112" s="72">
        <v>1.7153089648509857E-2</v>
      </c>
      <c r="HZ112" s="72">
        <v>23.156204315545928</v>
      </c>
    </row>
    <row r="113" spans="1:234">
      <c r="A113" s="13">
        <v>2016</v>
      </c>
      <c r="B113" s="2">
        <v>419</v>
      </c>
      <c r="C113" s="3" t="s">
        <v>338</v>
      </c>
      <c r="D113" s="5">
        <v>8343492000120</v>
      </c>
      <c r="E113" s="5" t="s">
        <v>339</v>
      </c>
      <c r="F113" s="5" t="s">
        <v>278</v>
      </c>
      <c r="G113" s="5" t="s">
        <v>279</v>
      </c>
      <c r="H113" s="5" t="s">
        <v>280</v>
      </c>
      <c r="I113" s="5" t="s">
        <v>281</v>
      </c>
      <c r="J113" s="5" t="s">
        <v>229</v>
      </c>
      <c r="K113" s="5" t="s">
        <v>230</v>
      </c>
      <c r="L113" s="5" t="s">
        <v>231</v>
      </c>
      <c r="M113" s="5" t="s">
        <v>232</v>
      </c>
      <c r="N113" s="2" t="s">
        <v>253</v>
      </c>
      <c r="O113" s="2">
        <v>0.66500000000000004</v>
      </c>
      <c r="P113" s="2">
        <v>0.434</v>
      </c>
      <c r="Q113" s="2">
        <v>0.95</v>
      </c>
      <c r="R113" s="9">
        <v>2016</v>
      </c>
      <c r="S113" s="2">
        <v>7120084000</v>
      </c>
      <c r="T113" s="2">
        <v>1763552000</v>
      </c>
      <c r="U113" s="2">
        <v>0</v>
      </c>
      <c r="V113" s="2">
        <v>1662025000</v>
      </c>
      <c r="W113" s="2">
        <v>1662025000</v>
      </c>
      <c r="X113" s="2">
        <v>0</v>
      </c>
      <c r="Y113" s="2">
        <v>3076734000</v>
      </c>
      <c r="Z113" s="2">
        <v>350445000</v>
      </c>
      <c r="AA113" s="2">
        <v>229364000</v>
      </c>
      <c r="AB113" s="2">
        <v>331204000</v>
      </c>
      <c r="AC113" s="2">
        <v>5206929000</v>
      </c>
      <c r="AD113" s="2">
        <v>4197278000</v>
      </c>
      <c r="AE113" s="2">
        <v>0</v>
      </c>
      <c r="AF113" s="2">
        <v>0</v>
      </c>
      <c r="AG113" s="2">
        <v>991402000</v>
      </c>
      <c r="AH113" s="2">
        <v>991402000</v>
      </c>
      <c r="AI113" s="2">
        <v>783477000</v>
      </c>
      <c r="AJ113" s="2">
        <v>139986000</v>
      </c>
      <c r="AK113" s="2">
        <v>86188000</v>
      </c>
      <c r="AL113" s="2">
        <v>86188000</v>
      </c>
      <c r="AM113" s="2">
        <v>0</v>
      </c>
      <c r="AN113" s="2">
        <v>0</v>
      </c>
      <c r="AO113" s="2">
        <v>12327013000</v>
      </c>
      <c r="AP113" s="2">
        <v>2924359000</v>
      </c>
      <c r="AQ113" s="2">
        <v>315109000</v>
      </c>
      <c r="AR113" s="2">
        <v>57318000</v>
      </c>
      <c r="AS113" s="2">
        <v>937050000</v>
      </c>
      <c r="AT113" s="2">
        <v>600865000</v>
      </c>
      <c r="AU113" s="2">
        <v>336185000</v>
      </c>
      <c r="AV113" s="2">
        <v>0</v>
      </c>
      <c r="AW113" s="2">
        <v>1464483000</v>
      </c>
      <c r="AX113" s="2">
        <v>3965167000</v>
      </c>
      <c r="AY113" s="2">
        <v>1376590000</v>
      </c>
      <c r="AZ113" s="2">
        <v>1376590000</v>
      </c>
      <c r="BA113" s="2">
        <v>0</v>
      </c>
      <c r="BB113" s="2">
        <v>0</v>
      </c>
      <c r="BC113" s="2">
        <v>2351052000</v>
      </c>
      <c r="BD113" s="2">
        <v>40126000</v>
      </c>
      <c r="BE113" s="2">
        <v>5437487000</v>
      </c>
      <c r="BF113" s="2">
        <v>5183729000</v>
      </c>
      <c r="BG113" s="2">
        <v>12327013000</v>
      </c>
      <c r="BH113" s="2">
        <v>4249049000</v>
      </c>
      <c r="BI113" s="2">
        <v>1386779000</v>
      </c>
      <c r="BJ113" s="2">
        <v>454828000</v>
      </c>
      <c r="BK113" s="2">
        <v>668476000</v>
      </c>
      <c r="BL113" s="2">
        <v>94072000</v>
      </c>
      <c r="BM113" s="2">
        <v>574404000</v>
      </c>
      <c r="BN113" s="2">
        <v>576052000</v>
      </c>
      <c r="BO113" s="2">
        <v>0</v>
      </c>
      <c r="BP113" s="2">
        <v>-280145000</v>
      </c>
      <c r="BQ113" s="2">
        <v>-128169000</v>
      </c>
      <c r="BR113" s="2">
        <v>41577000</v>
      </c>
      <c r="BS113" s="2">
        <v>167738000</v>
      </c>
      <c r="BT113" s="2">
        <v>1.2627624399999999</v>
      </c>
      <c r="BU113" s="2">
        <v>11.747268685</v>
      </c>
      <c r="BV113" s="2">
        <v>550088</v>
      </c>
      <c r="BW113" s="2">
        <v>2313640</v>
      </c>
      <c r="BX113" s="2">
        <v>18.8</v>
      </c>
      <c r="BY113" s="2">
        <v>42.5</v>
      </c>
      <c r="BZ113" s="2">
        <v>55.9</v>
      </c>
      <c r="CA113" s="2">
        <v>126.7</v>
      </c>
      <c r="CB113" s="2">
        <v>496405</v>
      </c>
      <c r="CC113" s="2">
        <v>41577</v>
      </c>
      <c r="CD113" s="2">
        <v>4827504.74</v>
      </c>
      <c r="CE113" s="2">
        <v>10.468050411</v>
      </c>
      <c r="CF113" s="2">
        <v>441271</v>
      </c>
      <c r="CG113" s="2">
        <v>444139</v>
      </c>
      <c r="CH113" s="2">
        <v>2846176000</v>
      </c>
      <c r="CI113" s="2">
        <v>300472000</v>
      </c>
      <c r="CJ113" s="2">
        <v>167738000</v>
      </c>
      <c r="CK113" s="2">
        <v>-126115000</v>
      </c>
      <c r="CL113" s="2">
        <v>-181628000</v>
      </c>
      <c r="CM113" s="4">
        <v>6.7746953668479321E-3</v>
      </c>
      <c r="CN113" s="4">
        <v>8.7778517945747437E-11</v>
      </c>
      <c r="CO113" s="2">
        <v>-513989000</v>
      </c>
      <c r="CP113" s="2">
        <v>-4.5117192660416777E-2</v>
      </c>
      <c r="CQ113" s="2">
        <v>-413178000</v>
      </c>
      <c r="CR113" s="2">
        <v>-8.8490401726287454E-3</v>
      </c>
      <c r="CS113" s="2">
        <v>1.22877636131534E-2</v>
      </c>
      <c r="CT113" s="2">
        <v>576853000</v>
      </c>
      <c r="CU113" s="2">
        <v>909001000</v>
      </c>
      <c r="CV113" s="2">
        <v>3212715000</v>
      </c>
      <c r="CW113" s="2">
        <v>-413178000</v>
      </c>
      <c r="CX113" s="2">
        <v>60774000</v>
      </c>
      <c r="CY113" s="2">
        <v>1474000</v>
      </c>
      <c r="CZ113" s="2">
        <v>149253000</v>
      </c>
      <c r="DA113" s="2">
        <v>27220000</v>
      </c>
      <c r="DB113" s="5">
        <v>23.235058870110841</v>
      </c>
      <c r="DC113" s="5">
        <v>22.169961030137799</v>
      </c>
      <c r="DD113" s="5">
        <v>15.389840275159001</v>
      </c>
      <c r="DE113" s="5">
        <v>8.8781908628011432E-4</v>
      </c>
      <c r="DF113" s="2">
        <v>1.2627624399999999</v>
      </c>
      <c r="DG113" s="2">
        <v>1.2670422936183572</v>
      </c>
      <c r="DH113" s="2">
        <v>0.55889662808013585</v>
      </c>
      <c r="DI113" s="2">
        <v>0.7292278583838453</v>
      </c>
      <c r="DJ113" s="2">
        <v>0.32166486723101534</v>
      </c>
      <c r="DK113" s="2">
        <v>0.23088934845773262</v>
      </c>
      <c r="DL113" s="2">
        <v>0.52343591809966628</v>
      </c>
      <c r="DM113" s="2">
        <v>0.34469412825312995</v>
      </c>
      <c r="DN113" s="2">
        <v>4.6597176461158921E-2</v>
      </c>
      <c r="DO113" s="5">
        <v>4.8433424867709123E-2</v>
      </c>
      <c r="DP113" s="5">
        <v>3.6896854087847562E-2</v>
      </c>
      <c r="DQ113" s="2">
        <v>-1.6995195835357681E-3</v>
      </c>
      <c r="DR113" s="2">
        <v>-2.2413512727023743E-2</v>
      </c>
      <c r="DS113" s="2">
        <v>0.23128096845034557</v>
      </c>
      <c r="DT113" s="2">
        <v>0.10563776980064504</v>
      </c>
      <c r="DU113" s="2">
        <v>0.10954215360205047</v>
      </c>
      <c r="DV113" s="2">
        <v>8.3646728718615782E-2</v>
      </c>
      <c r="DW113" s="5">
        <v>0.10756421118799916</v>
      </c>
      <c r="DX113" s="5">
        <v>0.11153979647880878</v>
      </c>
      <c r="DY113" s="5">
        <v>2.1209656560797487</v>
      </c>
      <c r="DZ113" s="6">
        <v>4.0902310902169986E-12</v>
      </c>
      <c r="EA113" s="6">
        <v>4.2514142539242155E-12</v>
      </c>
      <c r="EB113" s="6">
        <v>3.2387511686917518E-12</v>
      </c>
      <c r="EC113" s="6">
        <v>-1.4918131026254362E-13</v>
      </c>
      <c r="ED113" s="6">
        <v>-1.9674249291362921E-12</v>
      </c>
      <c r="EE113" s="13">
        <v>498741000</v>
      </c>
      <c r="EF113" s="13">
        <v>287490000</v>
      </c>
      <c r="EG113" s="13">
        <v>122770000</v>
      </c>
      <c r="EH113" s="13">
        <v>2862270000</v>
      </c>
      <c r="EI113" s="13">
        <v>7</v>
      </c>
      <c r="EJ113" s="13">
        <v>4796616</v>
      </c>
      <c r="EK113" s="13">
        <v>3719000</v>
      </c>
      <c r="EL113" s="13">
        <v>0</v>
      </c>
      <c r="EM113" s="13">
        <v>0</v>
      </c>
      <c r="EN113" s="13">
        <v>1077616</v>
      </c>
      <c r="EO113" s="13">
        <v>1774080</v>
      </c>
      <c r="EP113" s="13">
        <v>1774080</v>
      </c>
      <c r="EQ113" s="13">
        <v>0</v>
      </c>
      <c r="ER113" s="13">
        <v>0</v>
      </c>
      <c r="ES113" s="13">
        <v>0</v>
      </c>
      <c r="ET113" s="13">
        <v>0</v>
      </c>
      <c r="EU113" s="13">
        <v>0</v>
      </c>
      <c r="EV113" s="13">
        <v>606930</v>
      </c>
      <c r="EW113" s="13">
        <v>7177626</v>
      </c>
      <c r="EX113" s="13">
        <v>9</v>
      </c>
      <c r="EY113" s="13">
        <v>8947378</v>
      </c>
      <c r="EZ113" s="13">
        <v>6638281</v>
      </c>
      <c r="FA113" s="13">
        <v>361340</v>
      </c>
      <c r="FB113" s="13">
        <v>0</v>
      </c>
      <c r="FC113" s="13">
        <v>1947757</v>
      </c>
      <c r="FD113" s="13">
        <v>3100500</v>
      </c>
      <c r="FE113" s="13">
        <v>3100500</v>
      </c>
      <c r="FF113" s="13">
        <v>0</v>
      </c>
      <c r="FG113" s="13">
        <v>0</v>
      </c>
      <c r="FH113" s="13">
        <v>0</v>
      </c>
      <c r="FI113" s="13">
        <v>0</v>
      </c>
      <c r="FJ113" s="13">
        <v>0</v>
      </c>
      <c r="FK113" s="13">
        <v>2075391</v>
      </c>
      <c r="FL113" s="13">
        <v>14123269</v>
      </c>
      <c r="FM113" s="13" t="s">
        <v>282</v>
      </c>
      <c r="FN113" s="13">
        <v>0</v>
      </c>
      <c r="FO113" s="13">
        <v>0</v>
      </c>
      <c r="FP113" s="13">
        <v>0</v>
      </c>
      <c r="FQ113" s="13">
        <v>0</v>
      </c>
      <c r="FR113" s="13">
        <v>0</v>
      </c>
      <c r="FS113" s="13">
        <v>0</v>
      </c>
      <c r="FT113" s="13">
        <v>0</v>
      </c>
      <c r="FU113" s="13">
        <v>0</v>
      </c>
      <c r="FV113" s="13">
        <v>0</v>
      </c>
      <c r="FW113" s="13">
        <v>0</v>
      </c>
      <c r="FX113" s="13">
        <v>0</v>
      </c>
      <c r="FY113" s="13">
        <v>0</v>
      </c>
      <c r="FZ113" s="13">
        <v>0</v>
      </c>
      <c r="GA113" s="13">
        <v>0</v>
      </c>
      <c r="GB113" s="5">
        <v>14</v>
      </c>
      <c r="GC113" s="13">
        <v>6</v>
      </c>
      <c r="GD113" s="13">
        <v>8</v>
      </c>
      <c r="GE113" s="13">
        <v>0</v>
      </c>
      <c r="GF113" s="13">
        <v>3</v>
      </c>
      <c r="GG113" s="13">
        <v>1</v>
      </c>
      <c r="GH113" s="13">
        <v>2</v>
      </c>
      <c r="GI113" s="13">
        <v>0</v>
      </c>
      <c r="GJ113" s="13">
        <v>1</v>
      </c>
      <c r="GK113" s="13">
        <v>0</v>
      </c>
      <c r="GL113" s="13">
        <v>0</v>
      </c>
      <c r="GM113" s="13">
        <v>0</v>
      </c>
      <c r="GN113" s="13">
        <v>0</v>
      </c>
      <c r="GO113" s="13">
        <v>0</v>
      </c>
      <c r="GP113" s="13">
        <v>0</v>
      </c>
      <c r="GQ113" s="13">
        <v>0</v>
      </c>
      <c r="GR113" s="13">
        <v>12</v>
      </c>
      <c r="GS113" s="13">
        <v>3.5</v>
      </c>
      <c r="GT113" s="13">
        <v>8.5</v>
      </c>
      <c r="GU113" s="13">
        <v>0</v>
      </c>
      <c r="GV113" s="13">
        <v>15</v>
      </c>
      <c r="GW113" s="13">
        <v>6.5</v>
      </c>
      <c r="GX113" s="13">
        <v>8.5</v>
      </c>
      <c r="GY113" s="13">
        <v>0</v>
      </c>
      <c r="GZ113" s="13">
        <v>9</v>
      </c>
      <c r="HA113" s="13">
        <v>2</v>
      </c>
      <c r="HB113" s="13">
        <v>7</v>
      </c>
      <c r="HC113" s="13">
        <v>0</v>
      </c>
      <c r="HD113" s="13">
        <v>0</v>
      </c>
      <c r="HE113" s="13">
        <v>0</v>
      </c>
      <c r="HF113" s="13">
        <v>0</v>
      </c>
      <c r="HG113" s="13">
        <v>0</v>
      </c>
      <c r="HH113" s="73">
        <v>1</v>
      </c>
      <c r="HI113" s="13">
        <v>1</v>
      </c>
      <c r="HJ113" s="13">
        <v>0</v>
      </c>
      <c r="HK113" s="13">
        <v>0</v>
      </c>
      <c r="HL113" s="13">
        <v>0</v>
      </c>
      <c r="HM113" s="13">
        <v>0</v>
      </c>
      <c r="HN113" s="13">
        <v>0</v>
      </c>
      <c r="HO113" s="13">
        <v>0</v>
      </c>
      <c r="HP113" s="13">
        <v>0</v>
      </c>
      <c r="HQ113" s="71">
        <v>11.747268685</v>
      </c>
      <c r="HR113" s="20">
        <v>0.47539999999999999</v>
      </c>
      <c r="HS113" s="72">
        <v>4827505000</v>
      </c>
      <c r="HT113" s="72">
        <v>4342767800</v>
      </c>
      <c r="HU113" s="71">
        <v>0.23128096845034557</v>
      </c>
      <c r="HV113" s="72">
        <v>22.297595607999188</v>
      </c>
      <c r="HW113" s="72">
        <v>22.191777723723238</v>
      </c>
      <c r="HX113" s="72">
        <v>4.519456578815971E-2</v>
      </c>
      <c r="HY113" s="72">
        <v>9.7501030305907812E-3</v>
      </c>
      <c r="HZ113" s="72">
        <v>23.235058870110841</v>
      </c>
    </row>
    <row r="114" spans="1:234">
      <c r="A114" s="10">
        <v>2013</v>
      </c>
      <c r="B114" s="2">
        <v>426</v>
      </c>
      <c r="C114" s="3" t="s">
        <v>340</v>
      </c>
      <c r="D114" s="9">
        <v>71673990000177</v>
      </c>
      <c r="E114" s="5" t="s">
        <v>341</v>
      </c>
      <c r="F114" s="5" t="s">
        <v>342</v>
      </c>
      <c r="G114" s="5" t="s">
        <v>331</v>
      </c>
      <c r="H114" s="5" t="s">
        <v>227</v>
      </c>
      <c r="I114" s="5" t="s">
        <v>343</v>
      </c>
      <c r="J114" s="5" t="s">
        <v>229</v>
      </c>
      <c r="K114" s="5" t="s">
        <v>230</v>
      </c>
      <c r="L114" s="5" t="s">
        <v>231</v>
      </c>
      <c r="M114" s="5" t="s">
        <v>232</v>
      </c>
      <c r="N114" s="2" t="s">
        <v>253</v>
      </c>
      <c r="O114" s="2">
        <v>0.91200000000000003</v>
      </c>
      <c r="P114" s="2">
        <v>0.59499999999999997</v>
      </c>
      <c r="Q114" s="2">
        <v>1.149</v>
      </c>
      <c r="R114" s="9">
        <v>2013</v>
      </c>
      <c r="S114" s="2">
        <v>3512933000</v>
      </c>
      <c r="T114" s="2">
        <v>1016293000</v>
      </c>
      <c r="U114" s="2">
        <v>293015000</v>
      </c>
      <c r="V114" s="2">
        <v>807001000</v>
      </c>
      <c r="W114" s="2"/>
      <c r="X114" s="2"/>
      <c r="Y114" s="2">
        <v>799521000</v>
      </c>
      <c r="Z114" s="2">
        <v>98856000</v>
      </c>
      <c r="AA114" s="2">
        <v>181104000</v>
      </c>
      <c r="AB114" s="2">
        <v>415999000</v>
      </c>
      <c r="AC114" s="2">
        <v>2735388000</v>
      </c>
      <c r="AD114" s="2">
        <v>818398000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1439704000</v>
      </c>
      <c r="AK114" s="2">
        <v>477286000</v>
      </c>
      <c r="AL114" s="2"/>
      <c r="AM114" s="2"/>
      <c r="AN114" s="2">
        <v>0</v>
      </c>
      <c r="AO114" s="2">
        <v>6248321000</v>
      </c>
      <c r="AP114" s="2">
        <v>2326840000</v>
      </c>
      <c r="AQ114" s="2">
        <v>706586000</v>
      </c>
      <c r="AR114" s="2">
        <v>659309000</v>
      </c>
      <c r="AS114" s="2">
        <v>693117000</v>
      </c>
      <c r="AT114" s="2"/>
      <c r="AU114" s="2"/>
      <c r="AV114" s="2"/>
      <c r="AW114" s="2">
        <v>90192000</v>
      </c>
      <c r="AX114" s="2">
        <v>2753231000</v>
      </c>
      <c r="AY114" s="2">
        <v>2200789000</v>
      </c>
      <c r="AZ114" s="2"/>
      <c r="BA114" s="2"/>
      <c r="BB114" s="2"/>
      <c r="BC114" s="2">
        <v>215647000</v>
      </c>
      <c r="BD114" s="2">
        <v>0</v>
      </c>
      <c r="BE114" s="2">
        <v>1168250000</v>
      </c>
      <c r="BF114" s="2">
        <v>1145637000</v>
      </c>
      <c r="BG114" s="2">
        <v>6248321000</v>
      </c>
      <c r="BH114" s="2">
        <v>7010311000</v>
      </c>
      <c r="BI114" s="2">
        <v>4920526000</v>
      </c>
      <c r="BJ114" s="2">
        <v>1415996000</v>
      </c>
      <c r="BK114" s="2">
        <v>1257746000</v>
      </c>
      <c r="BL114" s="2">
        <v>409940000</v>
      </c>
      <c r="BM114" s="2">
        <v>847806000</v>
      </c>
      <c r="BN114" s="2">
        <v>979015000</v>
      </c>
      <c r="BO114" s="2">
        <v>0</v>
      </c>
      <c r="BP114" s="2">
        <v>-456003000</v>
      </c>
      <c r="BQ114" s="2">
        <v>-652673000</v>
      </c>
      <c r="BR114" s="2">
        <v>192998000</v>
      </c>
      <c r="BS114" s="2">
        <v>-128097000</v>
      </c>
      <c r="BT114" s="2">
        <v>1.9616114368999999</v>
      </c>
      <c r="BU114" s="2">
        <v>2.6702833355000002</v>
      </c>
      <c r="BV114" s="2">
        <v>1584598</v>
      </c>
      <c r="BW114" s="2">
        <v>2893906</v>
      </c>
      <c r="BX114" s="2">
        <v>46.3</v>
      </c>
      <c r="BY114" s="2">
        <v>247.7</v>
      </c>
      <c r="BZ114" s="2">
        <v>81.3</v>
      </c>
      <c r="CA114" s="2">
        <v>434.8</v>
      </c>
      <c r="CB114" s="2">
        <v>1608994</v>
      </c>
      <c r="CC114" s="2">
        <v>192998</v>
      </c>
      <c r="CD114" s="2">
        <v>17749053.84</v>
      </c>
      <c r="CE114" s="2">
        <v>36.307903121999999</v>
      </c>
      <c r="CF114" s="2">
        <v>429032</v>
      </c>
      <c r="CG114" s="2">
        <v>431239</v>
      </c>
      <c r="CH114" s="2">
        <v>2366659000</v>
      </c>
      <c r="CI114" s="2">
        <v>134616000</v>
      </c>
      <c r="CJ114" s="2">
        <v>-128097000</v>
      </c>
      <c r="CK114" s="2">
        <v>-87872000</v>
      </c>
      <c r="CL114" s="2">
        <v>-306345000</v>
      </c>
      <c r="CM114" s="4">
        <v>8.1942132824494793E-3</v>
      </c>
      <c r="CN114" s="4">
        <v>1.860333941104432E-10</v>
      </c>
      <c r="CO114" s="2">
        <v>664642000</v>
      </c>
      <c r="CP114" s="2">
        <v>0.12364560712835318</v>
      </c>
      <c r="CQ114" s="2">
        <v>0</v>
      </c>
      <c r="CR114" s="2">
        <v>0.12364560712835318</v>
      </c>
      <c r="CS114" s="2">
        <v>0.2678330216343815</v>
      </c>
      <c r="CT114" s="2">
        <v>754295000</v>
      </c>
      <c r="CU114" s="2">
        <v>3513381000</v>
      </c>
      <c r="CV114" s="2">
        <v>2188641000</v>
      </c>
      <c r="CW114" s="2">
        <v>0</v>
      </c>
      <c r="CX114" s="2">
        <v>56699000</v>
      </c>
      <c r="CY114" s="2">
        <v>157800000</v>
      </c>
      <c r="CZ114" s="2">
        <v>177284000</v>
      </c>
      <c r="DA114" s="2">
        <v>377241000</v>
      </c>
      <c r="DB114" s="5">
        <v>22.555578624604532</v>
      </c>
      <c r="DC114" s="5">
        <v>22.670647902201384</v>
      </c>
      <c r="DD114" s="5">
        <v>16.691842767676217</v>
      </c>
      <c r="DE114" s="5">
        <v>1.5192855844211426E-2</v>
      </c>
      <c r="DF114" s="2">
        <v>1.9616114368999999</v>
      </c>
      <c r="DG114" s="2">
        <v>4.3484451102075754</v>
      </c>
      <c r="DH114" s="2">
        <v>0.81302977231803553</v>
      </c>
      <c r="DI114" s="2">
        <v>2.3567138882944576</v>
      </c>
      <c r="DJ114" s="2">
        <v>0.44063533227566254</v>
      </c>
      <c r="DK114" s="2">
        <v>0.37876719201846382</v>
      </c>
      <c r="DL114" s="2">
        <v>2.0258155360582069</v>
      </c>
      <c r="DM114" s="2">
        <v>1.1219511609598802</v>
      </c>
      <c r="DN114" s="2">
        <v>0.13568541052868444</v>
      </c>
      <c r="DO114" s="5">
        <v>0.14587540972323787</v>
      </c>
      <c r="DP114" s="5">
        <v>0.22662023926107511</v>
      </c>
      <c r="DQ114" s="2">
        <v>-2.1471368068317872E-3</v>
      </c>
      <c r="DR114" s="2">
        <v>-1.5368718654847631E-2</v>
      </c>
      <c r="DS114" s="2">
        <v>0.38160780373479536</v>
      </c>
      <c r="DT114" s="2">
        <v>0.72570597046864971</v>
      </c>
      <c r="DU114" s="2">
        <v>0.68527655983578695</v>
      </c>
      <c r="DV114" s="2">
        <v>1.2120659105499678</v>
      </c>
      <c r="DW114" s="5">
        <v>0.73144789214637274</v>
      </c>
      <c r="DX114" s="5">
        <v>0.69069859643776721</v>
      </c>
      <c r="DY114" s="5">
        <v>1.9051907968134367</v>
      </c>
      <c r="DZ114" s="6">
        <v>2.524201745192003E-11</v>
      </c>
      <c r="EA114" s="6">
        <v>2.7137697588065488E-11</v>
      </c>
      <c r="EB114" s="6">
        <v>4.2158932283858514E-11</v>
      </c>
      <c r="EC114" s="6">
        <v>-3.9943914779437639E-13</v>
      </c>
      <c r="ED114" s="6">
        <v>-2.8590948944897898E-12</v>
      </c>
      <c r="EE114" s="10">
        <v>2470730000</v>
      </c>
      <c r="EF114" s="10">
        <v>1042651000</v>
      </c>
      <c r="EG114" s="10">
        <v>0</v>
      </c>
      <c r="EH114" s="10">
        <v>2089785000</v>
      </c>
      <c r="EI114" s="5">
        <v>9</v>
      </c>
      <c r="EJ114" s="5">
        <v>6541000</v>
      </c>
      <c r="EK114" s="5">
        <v>6512200</v>
      </c>
      <c r="EL114" s="5">
        <v>28800</v>
      </c>
      <c r="EM114" s="5">
        <v>0</v>
      </c>
      <c r="EN114" s="5">
        <v>0</v>
      </c>
      <c r="EO114" s="5">
        <v>0</v>
      </c>
      <c r="EP114" s="5">
        <v>0</v>
      </c>
      <c r="EQ114" s="5">
        <v>0</v>
      </c>
      <c r="ER114" s="5">
        <v>0</v>
      </c>
      <c r="ES114" s="5">
        <v>0</v>
      </c>
      <c r="ET114" s="5">
        <v>0</v>
      </c>
      <c r="EU114" s="5">
        <v>0</v>
      </c>
      <c r="EV114" s="5">
        <v>0</v>
      </c>
      <c r="EW114" s="5">
        <v>6541000</v>
      </c>
      <c r="EX114" s="5">
        <v>4</v>
      </c>
      <c r="EY114" s="5">
        <v>7664100</v>
      </c>
      <c r="EZ114" s="5">
        <v>7605000</v>
      </c>
      <c r="FA114" s="5">
        <v>59100</v>
      </c>
      <c r="FB114" s="5">
        <v>0</v>
      </c>
      <c r="FC114" s="5">
        <v>0</v>
      </c>
      <c r="FD114" s="5">
        <v>2992900</v>
      </c>
      <c r="FE114" s="5">
        <v>0</v>
      </c>
      <c r="FF114" s="5">
        <v>2992900</v>
      </c>
      <c r="FG114" s="5">
        <v>0</v>
      </c>
      <c r="FH114" s="5">
        <v>0</v>
      </c>
      <c r="FI114" s="5">
        <v>0</v>
      </c>
      <c r="FJ114" s="5">
        <v>0</v>
      </c>
      <c r="FK114" s="5">
        <v>3255500</v>
      </c>
      <c r="FL114" s="5">
        <v>13912500</v>
      </c>
      <c r="FM114" s="5" t="s">
        <v>282</v>
      </c>
      <c r="FN114" s="5">
        <v>0</v>
      </c>
      <c r="FO114" s="5">
        <v>0</v>
      </c>
      <c r="FP114" s="5">
        <v>0</v>
      </c>
      <c r="FQ114" s="5">
        <v>0</v>
      </c>
      <c r="FR114" s="5">
        <v>0</v>
      </c>
      <c r="FS114" s="5">
        <v>0</v>
      </c>
      <c r="FT114" s="5">
        <v>0</v>
      </c>
      <c r="FU114" s="5">
        <v>0</v>
      </c>
      <c r="FV114" s="5">
        <v>0</v>
      </c>
      <c r="FW114" s="5">
        <v>0</v>
      </c>
      <c r="FX114" s="5">
        <v>0</v>
      </c>
      <c r="FY114" s="5">
        <v>0</v>
      </c>
      <c r="FZ114" s="5">
        <v>0</v>
      </c>
      <c r="GA114" s="5">
        <v>0</v>
      </c>
      <c r="GB114" s="5">
        <v>12</v>
      </c>
      <c r="GC114" s="5">
        <v>8</v>
      </c>
      <c r="GD114" s="5">
        <v>4</v>
      </c>
      <c r="GE114" s="5">
        <v>0</v>
      </c>
      <c r="GF114" s="5">
        <v>0</v>
      </c>
      <c r="GG114" s="5">
        <v>0</v>
      </c>
      <c r="GH114" s="5">
        <v>0</v>
      </c>
      <c r="GI114" s="5">
        <v>0</v>
      </c>
      <c r="GJ114" s="5">
        <v>0</v>
      </c>
      <c r="GK114" s="5">
        <v>0</v>
      </c>
      <c r="GL114" s="5">
        <v>0</v>
      </c>
      <c r="GM114" s="5">
        <v>0</v>
      </c>
      <c r="GN114" s="5">
        <v>12</v>
      </c>
      <c r="GO114" s="5">
        <v>8</v>
      </c>
      <c r="GP114" s="5">
        <v>4</v>
      </c>
      <c r="GQ114" s="5">
        <v>0</v>
      </c>
      <c r="GR114" s="5">
        <v>8</v>
      </c>
      <c r="GS114" s="5">
        <v>7</v>
      </c>
      <c r="GT114" s="5">
        <v>1</v>
      </c>
      <c r="GU114" s="5">
        <v>0</v>
      </c>
      <c r="GV114" s="5">
        <v>12</v>
      </c>
      <c r="GW114" s="5">
        <v>8</v>
      </c>
      <c r="GX114" s="5">
        <v>4</v>
      </c>
      <c r="GY114" s="5">
        <v>0</v>
      </c>
      <c r="GZ114" s="5">
        <v>4</v>
      </c>
      <c r="HA114" s="5">
        <v>1</v>
      </c>
      <c r="HB114" s="5">
        <v>3</v>
      </c>
      <c r="HC114" s="5">
        <v>0</v>
      </c>
      <c r="HD114" s="5">
        <v>2</v>
      </c>
      <c r="HE114" s="5">
        <v>1</v>
      </c>
      <c r="HF114" s="5">
        <v>1</v>
      </c>
      <c r="HG114" s="5">
        <v>0</v>
      </c>
      <c r="HH114" s="69">
        <v>0</v>
      </c>
      <c r="HI114" s="5">
        <v>0</v>
      </c>
      <c r="HJ114" s="5">
        <v>0</v>
      </c>
      <c r="HK114" s="5">
        <v>0</v>
      </c>
      <c r="HL114" s="5">
        <v>1</v>
      </c>
      <c r="HM114" s="5">
        <v>1</v>
      </c>
      <c r="HN114" s="5">
        <v>0</v>
      </c>
      <c r="HO114" s="5">
        <v>0</v>
      </c>
      <c r="HP114" s="10">
        <v>0</v>
      </c>
      <c r="HQ114" s="11">
        <v>2.6702833355000002</v>
      </c>
      <c r="HR114" s="20">
        <v>0.48719999999999997</v>
      </c>
      <c r="HS114" s="20">
        <v>17749054000</v>
      </c>
      <c r="HT114" s="20">
        <v>18924430600</v>
      </c>
      <c r="HU114" s="11">
        <v>0.38160780373479536</v>
      </c>
      <c r="HV114" s="20">
        <v>23.599598055672917</v>
      </c>
      <c r="HW114" s="20">
        <v>23.663719548631033</v>
      </c>
      <c r="HX114" s="20">
        <v>0.13485350704613289</v>
      </c>
      <c r="HY114" s="20">
        <v>4.89674531397137E-2</v>
      </c>
      <c r="HZ114" s="20">
        <v>22.555578624604532</v>
      </c>
    </row>
    <row r="115" spans="1:234">
      <c r="A115" s="13">
        <v>2014</v>
      </c>
      <c r="B115" s="2">
        <v>426</v>
      </c>
      <c r="C115" s="3" t="s">
        <v>340</v>
      </c>
      <c r="D115" s="5">
        <v>71673990000177</v>
      </c>
      <c r="E115" s="5" t="s">
        <v>341</v>
      </c>
      <c r="F115" s="5" t="s">
        <v>342</v>
      </c>
      <c r="G115" s="5" t="s">
        <v>331</v>
      </c>
      <c r="H115" s="5" t="s">
        <v>227</v>
      </c>
      <c r="I115" s="5" t="s">
        <v>343</v>
      </c>
      <c r="J115" s="5" t="s">
        <v>229</v>
      </c>
      <c r="K115" s="5" t="s">
        <v>230</v>
      </c>
      <c r="L115" s="5" t="s">
        <v>231</v>
      </c>
      <c r="M115" s="5" t="s">
        <v>232</v>
      </c>
      <c r="N115" s="2" t="s">
        <v>253</v>
      </c>
      <c r="O115" s="2">
        <v>0.91200000000000003</v>
      </c>
      <c r="P115" s="2">
        <v>0.59499999999999997</v>
      </c>
      <c r="Q115" s="2">
        <v>1.149</v>
      </c>
      <c r="R115" s="9">
        <v>2014</v>
      </c>
      <c r="S115" s="2">
        <v>4239284000</v>
      </c>
      <c r="T115" s="2">
        <v>1164174000</v>
      </c>
      <c r="U115" s="2">
        <v>531812000</v>
      </c>
      <c r="V115" s="2">
        <v>847487000</v>
      </c>
      <c r="W115" s="2"/>
      <c r="X115" s="2"/>
      <c r="Y115" s="2">
        <v>889977000</v>
      </c>
      <c r="Z115" s="2">
        <v>90456000</v>
      </c>
      <c r="AA115" s="2">
        <v>240329000</v>
      </c>
      <c r="AB115" s="2">
        <v>565505000</v>
      </c>
      <c r="AC115" s="2">
        <v>2960799000</v>
      </c>
      <c r="AD115" s="2">
        <v>679448000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1672147000</v>
      </c>
      <c r="AK115" s="2">
        <v>609204000</v>
      </c>
      <c r="AL115" s="2"/>
      <c r="AM115" s="2"/>
      <c r="AN115" s="2">
        <v>0</v>
      </c>
      <c r="AO115" s="2">
        <v>7200083000</v>
      </c>
      <c r="AP115" s="2">
        <v>3118996000</v>
      </c>
      <c r="AQ115" s="2">
        <v>599621000</v>
      </c>
      <c r="AR115" s="2">
        <v>715468000</v>
      </c>
      <c r="AS115" s="2">
        <v>1466599000</v>
      </c>
      <c r="AT115" s="2"/>
      <c r="AU115" s="2"/>
      <c r="AV115" s="2"/>
      <c r="AW115" s="2">
        <v>126793000</v>
      </c>
      <c r="AX115" s="2">
        <v>2932408000</v>
      </c>
      <c r="AY115" s="2">
        <v>2514611000</v>
      </c>
      <c r="AZ115" s="2"/>
      <c r="BA115" s="2"/>
      <c r="BB115" s="2"/>
      <c r="BC115" s="2">
        <v>98992000</v>
      </c>
      <c r="BD115" s="2">
        <v>0</v>
      </c>
      <c r="BE115" s="2">
        <v>1148679000</v>
      </c>
      <c r="BF115" s="2">
        <v>1123700000</v>
      </c>
      <c r="BG115" s="2">
        <v>7200083000</v>
      </c>
      <c r="BH115" s="2">
        <v>7408422000</v>
      </c>
      <c r="BI115" s="2">
        <v>5158302000</v>
      </c>
      <c r="BJ115" s="2">
        <v>1364672000</v>
      </c>
      <c r="BK115" s="2">
        <v>1096393000</v>
      </c>
      <c r="BL115" s="2">
        <v>355172000</v>
      </c>
      <c r="BM115" s="2">
        <v>741221000</v>
      </c>
      <c r="BN115" s="2">
        <v>757458000</v>
      </c>
      <c r="BO115" s="2">
        <v>0</v>
      </c>
      <c r="BP115" s="2">
        <v>-731162000</v>
      </c>
      <c r="BQ115" s="2">
        <v>136879000</v>
      </c>
      <c r="BR115" s="2">
        <v>189811000</v>
      </c>
      <c r="BS115" s="2">
        <v>161219000</v>
      </c>
      <c r="BT115" s="2">
        <v>1.7080730575</v>
      </c>
      <c r="BU115" s="2">
        <v>2.6191519514000001</v>
      </c>
      <c r="BV115" s="2">
        <v>2285224</v>
      </c>
      <c r="BW115" s="2">
        <v>3981210</v>
      </c>
      <c r="BX115" s="2">
        <v>55.3</v>
      </c>
      <c r="BY115" s="2">
        <v>346.6</v>
      </c>
      <c r="BZ115" s="2">
        <v>84</v>
      </c>
      <c r="CA115" s="2">
        <v>526.79999999999995</v>
      </c>
      <c r="CB115" s="2">
        <v>1554483</v>
      </c>
      <c r="CC115" s="2">
        <v>189811</v>
      </c>
      <c r="CD115" s="2">
        <v>13664669.199999999</v>
      </c>
      <c r="CE115" s="2">
        <v>29.381646768</v>
      </c>
      <c r="CF115" s="2">
        <v>429032</v>
      </c>
      <c r="CG115" s="2">
        <v>431239</v>
      </c>
      <c r="CH115" s="2">
        <v>2702097000</v>
      </c>
      <c r="CI115" s="2">
        <v>726351000</v>
      </c>
      <c r="CJ115" s="2">
        <v>147881000</v>
      </c>
      <c r="CK115" s="2">
        <v>792156000</v>
      </c>
      <c r="CL115" s="2">
        <v>773482000</v>
      </c>
      <c r="CM115" s="4">
        <v>8.9561049920450636E-2</v>
      </c>
      <c r="CN115" s="4">
        <v>1.600429939498947E-10</v>
      </c>
      <c r="CO115" s="2">
        <v>398111000</v>
      </c>
      <c r="CP115" s="2">
        <v>6.3714876364386525E-2</v>
      </c>
      <c r="CQ115" s="2">
        <v>0</v>
      </c>
      <c r="CR115" s="2">
        <v>6.3714876364386525E-2</v>
      </c>
      <c r="CS115" s="2">
        <v>0.26761541220433455</v>
      </c>
      <c r="CT115" s="2">
        <v>664642000</v>
      </c>
      <c r="CU115" s="2">
        <v>3813437000</v>
      </c>
      <c r="CV115" s="2">
        <v>2340576000</v>
      </c>
      <c r="CW115" s="2">
        <v>0</v>
      </c>
      <c r="CX115" s="2">
        <v>-106965000</v>
      </c>
      <c r="CY115" s="2">
        <v>56159000</v>
      </c>
      <c r="CZ115" s="2">
        <v>149506000</v>
      </c>
      <c r="DA115" s="2">
        <v>403086000</v>
      </c>
      <c r="DB115" s="5">
        <v>22.697358390679753</v>
      </c>
      <c r="DC115" s="5">
        <v>22.725883298110585</v>
      </c>
      <c r="DD115" s="5">
        <v>16.430324169221066</v>
      </c>
      <c r="DE115" s="5">
        <v>1.1895985910772287E-2</v>
      </c>
      <c r="DF115" s="2">
        <v>1.7080730575</v>
      </c>
      <c r="DG115" s="2">
        <v>5.2681419265086245</v>
      </c>
      <c r="DH115" s="2">
        <v>0.84046308910605616</v>
      </c>
      <c r="DI115" s="2">
        <v>2.5528524505105428</v>
      </c>
      <c r="DJ115" s="2">
        <v>0.4072741939224867</v>
      </c>
      <c r="DK115" s="2">
        <v>0.3752869237757398</v>
      </c>
      <c r="DL115" s="2">
        <v>2.3523517013891611</v>
      </c>
      <c r="DM115" s="2">
        <v>1.0289356386586099</v>
      </c>
      <c r="DN115" s="2">
        <v>0.10294617437048989</v>
      </c>
      <c r="DO115" s="5">
        <v>0.11023181635530878</v>
      </c>
      <c r="DP115" s="5">
        <v>0.18953559285358237</v>
      </c>
      <c r="DQ115" s="2">
        <v>-1.4803301573051311E-2</v>
      </c>
      <c r="DR115" s="2">
        <v>-0.11198703037103813</v>
      </c>
      <c r="DS115" s="2">
        <v>0.37718477261998229</v>
      </c>
      <c r="DT115" s="2">
        <v>0.64528123174533525</v>
      </c>
      <c r="DU115" s="2">
        <v>0.63983056882623512</v>
      </c>
      <c r="DV115" s="2">
        <v>1.1880359961312081</v>
      </c>
      <c r="DW115" s="5">
        <v>0.69167582936573224</v>
      </c>
      <c r="DX115" s="5">
        <v>0.68583327326819254</v>
      </c>
      <c r="DY115" s="5">
        <v>1.9462623754424357</v>
      </c>
      <c r="DZ115" s="6">
        <v>1.6475813961941118E-11</v>
      </c>
      <c r="EA115" s="6">
        <v>1.7641829918038586E-11</v>
      </c>
      <c r="EB115" s="6">
        <v>3.0333843740355589E-11</v>
      </c>
      <c r="EC115" s="6">
        <v>-2.3691647040943177E-12</v>
      </c>
      <c r="ED115" s="6">
        <v>-1.7922739624138729E-11</v>
      </c>
      <c r="EE115" s="13">
        <v>2680091000</v>
      </c>
      <c r="EF115" s="13">
        <v>1133346000</v>
      </c>
      <c r="EG115" s="13">
        <v>0</v>
      </c>
      <c r="EH115" s="13">
        <v>2250120000</v>
      </c>
      <c r="EI115" s="5">
        <v>8.25</v>
      </c>
      <c r="EJ115" s="5">
        <v>6387000</v>
      </c>
      <c r="EK115" s="5">
        <v>6387000</v>
      </c>
      <c r="EL115" s="5">
        <v>0</v>
      </c>
      <c r="EM115" s="5">
        <v>0</v>
      </c>
      <c r="EN115" s="5">
        <v>0</v>
      </c>
      <c r="EO115" s="5">
        <v>0</v>
      </c>
      <c r="EP115" s="5">
        <v>0</v>
      </c>
      <c r="EQ115" s="5">
        <v>0</v>
      </c>
      <c r="ER115" s="5">
        <v>0</v>
      </c>
      <c r="ES115" s="5">
        <v>0</v>
      </c>
      <c r="ET115" s="5">
        <v>0</v>
      </c>
      <c r="EU115" s="5">
        <v>0</v>
      </c>
      <c r="EV115" s="5">
        <v>0</v>
      </c>
      <c r="EW115" s="5">
        <v>6387000</v>
      </c>
      <c r="EX115" s="5">
        <v>4</v>
      </c>
      <c r="EY115" s="5">
        <v>8611700</v>
      </c>
      <c r="EZ115" s="5">
        <v>8557900</v>
      </c>
      <c r="FA115" s="5">
        <v>53800</v>
      </c>
      <c r="FB115" s="5">
        <v>0</v>
      </c>
      <c r="FC115" s="5">
        <v>0</v>
      </c>
      <c r="FD115" s="5">
        <v>4367600</v>
      </c>
      <c r="FE115" s="5">
        <v>0</v>
      </c>
      <c r="FF115" s="5">
        <v>4367600</v>
      </c>
      <c r="FG115" s="5">
        <v>0</v>
      </c>
      <c r="FH115" s="5">
        <v>0</v>
      </c>
      <c r="FI115" s="5">
        <v>0</v>
      </c>
      <c r="FJ115" s="5">
        <v>0</v>
      </c>
      <c r="FK115" s="5">
        <v>1947000</v>
      </c>
      <c r="FL115" s="5">
        <v>14926300</v>
      </c>
      <c r="FM115" s="5" t="s">
        <v>282</v>
      </c>
      <c r="FN115" s="5">
        <v>0</v>
      </c>
      <c r="FO115" s="5">
        <v>0</v>
      </c>
      <c r="FP115" s="5">
        <v>0</v>
      </c>
      <c r="FQ115" s="5">
        <v>0</v>
      </c>
      <c r="FR115" s="5">
        <v>0</v>
      </c>
      <c r="FS115" s="5">
        <v>0</v>
      </c>
      <c r="FT115" s="5">
        <v>0</v>
      </c>
      <c r="FU115" s="5">
        <v>0</v>
      </c>
      <c r="FV115" s="5">
        <v>0</v>
      </c>
      <c r="FW115" s="5">
        <v>0</v>
      </c>
      <c r="FX115" s="5">
        <v>0</v>
      </c>
      <c r="FY115" s="5">
        <v>0</v>
      </c>
      <c r="FZ115" s="5">
        <v>0</v>
      </c>
      <c r="GA115" s="5">
        <v>0</v>
      </c>
      <c r="GB115" s="5">
        <v>16</v>
      </c>
      <c r="GC115" s="5">
        <v>8</v>
      </c>
      <c r="GD115" s="5">
        <v>8</v>
      </c>
      <c r="GE115" s="5">
        <v>0</v>
      </c>
      <c r="GF115" s="5">
        <v>2</v>
      </c>
      <c r="GG115" s="5">
        <v>1</v>
      </c>
      <c r="GH115" s="5">
        <v>1</v>
      </c>
      <c r="GI115" s="5">
        <v>0</v>
      </c>
      <c r="GJ115" s="5">
        <v>0</v>
      </c>
      <c r="GK115" s="5">
        <v>0</v>
      </c>
      <c r="GL115" s="5">
        <v>0</v>
      </c>
      <c r="GM115" s="5">
        <v>0</v>
      </c>
      <c r="GN115" s="5">
        <v>16</v>
      </c>
      <c r="GO115" s="5">
        <v>8</v>
      </c>
      <c r="GP115" s="5">
        <v>8</v>
      </c>
      <c r="GQ115" s="5">
        <v>0</v>
      </c>
      <c r="GR115" s="5">
        <v>7</v>
      </c>
      <c r="GS115" s="5">
        <v>7</v>
      </c>
      <c r="GT115" s="5">
        <v>0</v>
      </c>
      <c r="GU115" s="5">
        <v>0</v>
      </c>
      <c r="GV115" s="5">
        <v>16</v>
      </c>
      <c r="GW115" s="5">
        <v>8</v>
      </c>
      <c r="GX115" s="5">
        <v>8</v>
      </c>
      <c r="GY115" s="5">
        <v>0</v>
      </c>
      <c r="GZ115" s="5">
        <v>8</v>
      </c>
      <c r="HA115" s="5">
        <v>1</v>
      </c>
      <c r="HB115" s="5">
        <v>7</v>
      </c>
      <c r="HC115" s="5">
        <v>0</v>
      </c>
      <c r="HD115" s="5">
        <v>2</v>
      </c>
      <c r="HE115" s="5">
        <v>1</v>
      </c>
      <c r="HF115" s="5">
        <v>1</v>
      </c>
      <c r="HG115" s="5">
        <v>0</v>
      </c>
      <c r="HH115" s="69">
        <v>0</v>
      </c>
      <c r="HI115" s="5">
        <v>0</v>
      </c>
      <c r="HJ115" s="5">
        <v>0</v>
      </c>
      <c r="HK115" s="5">
        <v>0</v>
      </c>
      <c r="HL115" s="5">
        <v>2</v>
      </c>
      <c r="HM115" s="5">
        <v>2</v>
      </c>
      <c r="HN115" s="5">
        <v>0</v>
      </c>
      <c r="HO115" s="5">
        <v>0</v>
      </c>
      <c r="HP115" s="13">
        <v>0</v>
      </c>
      <c r="HQ115" s="71">
        <v>2.6191519514000001</v>
      </c>
      <c r="HR115" s="20">
        <v>0.49709999999999999</v>
      </c>
      <c r="HS115" s="72">
        <v>13664669000</v>
      </c>
      <c r="HT115" s="72">
        <v>18532714600</v>
      </c>
      <c r="HU115" s="71">
        <v>0.37718477261998229</v>
      </c>
      <c r="HV115" s="72">
        <v>23.338079433566918</v>
      </c>
      <c r="HW115" s="72">
        <v>23.642803364085463</v>
      </c>
      <c r="HX115" s="72">
        <v>0.10177910449087879</v>
      </c>
      <c r="HY115" s="72">
        <v>5.5007801318722398E-2</v>
      </c>
      <c r="HZ115" s="72">
        <v>22.697358390679753</v>
      </c>
    </row>
    <row r="116" spans="1:234">
      <c r="A116" s="13">
        <v>2015</v>
      </c>
      <c r="B116" s="2">
        <v>426</v>
      </c>
      <c r="C116" s="3" t="s">
        <v>340</v>
      </c>
      <c r="D116" s="5">
        <v>71673990000177</v>
      </c>
      <c r="E116" s="5" t="s">
        <v>341</v>
      </c>
      <c r="F116" s="5" t="s">
        <v>342</v>
      </c>
      <c r="G116" s="5" t="s">
        <v>331</v>
      </c>
      <c r="H116" s="5" t="s">
        <v>227</v>
      </c>
      <c r="I116" s="5" t="s">
        <v>343</v>
      </c>
      <c r="J116" s="5" t="s">
        <v>229</v>
      </c>
      <c r="K116" s="5" t="s">
        <v>230</v>
      </c>
      <c r="L116" s="5" t="s">
        <v>231</v>
      </c>
      <c r="M116" s="5" t="s">
        <v>232</v>
      </c>
      <c r="N116" s="2" t="s">
        <v>253</v>
      </c>
      <c r="O116" s="2">
        <v>0.91200000000000003</v>
      </c>
      <c r="P116" s="2">
        <v>0.59499999999999997</v>
      </c>
      <c r="Q116" s="2">
        <v>1.149</v>
      </c>
      <c r="R116" s="9">
        <v>2015</v>
      </c>
      <c r="S116" s="2">
        <v>6018706000</v>
      </c>
      <c r="T116" s="2">
        <v>1591843000</v>
      </c>
      <c r="U116" s="2">
        <v>1191836000</v>
      </c>
      <c r="V116" s="2">
        <v>909013000</v>
      </c>
      <c r="W116" s="2"/>
      <c r="X116" s="2"/>
      <c r="Y116" s="2">
        <v>963675000</v>
      </c>
      <c r="Z116" s="2">
        <v>73698000</v>
      </c>
      <c r="AA116" s="2">
        <v>320392000</v>
      </c>
      <c r="AB116" s="2">
        <v>1041947000</v>
      </c>
      <c r="AC116" s="2">
        <v>3376275000</v>
      </c>
      <c r="AD116" s="2">
        <v>807444000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1752350000</v>
      </c>
      <c r="AK116" s="2">
        <v>816481000</v>
      </c>
      <c r="AL116" s="2"/>
      <c r="AM116" s="2"/>
      <c r="AN116" s="2">
        <v>0</v>
      </c>
      <c r="AO116" s="2">
        <v>9394981000</v>
      </c>
      <c r="AP116" s="2">
        <v>4572920000</v>
      </c>
      <c r="AQ116" s="2">
        <v>802887000</v>
      </c>
      <c r="AR116" s="2">
        <v>1047961000</v>
      </c>
      <c r="AS116" s="2">
        <v>2161383000</v>
      </c>
      <c r="AT116" s="2"/>
      <c r="AU116" s="2"/>
      <c r="AV116" s="2"/>
      <c r="AW116" s="2">
        <v>359489000</v>
      </c>
      <c r="AX116" s="2">
        <v>3744294000</v>
      </c>
      <c r="AY116" s="2">
        <v>3374497000</v>
      </c>
      <c r="AZ116" s="2"/>
      <c r="BA116" s="2"/>
      <c r="BB116" s="2"/>
      <c r="BC116" s="2">
        <v>87744000</v>
      </c>
      <c r="BD116" s="2">
        <v>34073000</v>
      </c>
      <c r="BE116" s="2">
        <v>1077767000</v>
      </c>
      <c r="BF116" s="2">
        <v>1028186000</v>
      </c>
      <c r="BG116" s="2">
        <v>9394981000</v>
      </c>
      <c r="BH116" s="2">
        <v>7899002000</v>
      </c>
      <c r="BI116" s="2">
        <v>5483012000</v>
      </c>
      <c r="BJ116" s="2">
        <v>1256769000</v>
      </c>
      <c r="BK116" s="2">
        <v>875370000</v>
      </c>
      <c r="BL116" s="2">
        <v>352638000</v>
      </c>
      <c r="BM116" s="2">
        <v>522732000</v>
      </c>
      <c r="BN116" s="2">
        <v>1578025000</v>
      </c>
      <c r="BO116" s="2">
        <v>0</v>
      </c>
      <c r="BP116" s="2">
        <v>-964977000</v>
      </c>
      <c r="BQ116" s="2">
        <v>-202289000</v>
      </c>
      <c r="BR116" s="2">
        <v>239197000</v>
      </c>
      <c r="BS116" s="2">
        <v>427669000</v>
      </c>
      <c r="BT116" s="2">
        <v>1.1969011506</v>
      </c>
      <c r="BU116" s="2">
        <v>2.3895520168000002</v>
      </c>
      <c r="BV116" s="2">
        <v>2752201</v>
      </c>
      <c r="BW116" s="2">
        <v>5535880</v>
      </c>
      <c r="BX116" s="2">
        <v>58.9</v>
      </c>
      <c r="BY116" s="2">
        <v>513.6</v>
      </c>
      <c r="BZ116" s="2">
        <v>88.5</v>
      </c>
      <c r="CA116" s="2">
        <v>771.7</v>
      </c>
      <c r="CB116" s="2">
        <v>1495966</v>
      </c>
      <c r="CC116" s="2">
        <v>239197</v>
      </c>
      <c r="CD116" s="2">
        <v>10107371.16</v>
      </c>
      <c r="CE116" s="2">
        <v>22.974421917000001</v>
      </c>
      <c r="CF116" s="2">
        <v>430284</v>
      </c>
      <c r="CG116" s="2">
        <v>431239</v>
      </c>
      <c r="CH116" s="2">
        <v>3262183000</v>
      </c>
      <c r="CI116" s="2">
        <v>1779422000</v>
      </c>
      <c r="CJ116" s="2">
        <v>427669000</v>
      </c>
      <c r="CK116" s="2">
        <v>1453924000</v>
      </c>
      <c r="CL116" s="2">
        <v>694784000</v>
      </c>
      <c r="CM116" s="4">
        <v>8.2273190878494037E-2</v>
      </c>
      <c r="CN116" s="4">
        <v>1.3888728782709866E-10</v>
      </c>
      <c r="CO116" s="2">
        <v>490580000</v>
      </c>
      <c r="CP116" s="2">
        <v>6.8135325662218055E-2</v>
      </c>
      <c r="CQ116" s="2">
        <v>0</v>
      </c>
      <c r="CR116" s="2">
        <v>6.8135325662218055E-2</v>
      </c>
      <c r="CS116" s="2">
        <v>0.24337913882381634</v>
      </c>
      <c r="CT116" s="2">
        <v>398111000</v>
      </c>
      <c r="CU116" s="2">
        <v>4292033000</v>
      </c>
      <c r="CV116" s="2">
        <v>2489688000</v>
      </c>
      <c r="CW116" s="2">
        <v>0</v>
      </c>
      <c r="CX116" s="2">
        <v>203266000</v>
      </c>
      <c r="CY116" s="2">
        <v>332493000</v>
      </c>
      <c r="CZ116" s="2">
        <v>476442000</v>
      </c>
      <c r="DA116" s="2">
        <v>679367000</v>
      </c>
      <c r="DB116" s="5">
        <v>22.96344144745748</v>
      </c>
      <c r="DC116" s="5">
        <v>22.79000225932527</v>
      </c>
      <c r="DD116" s="5">
        <v>16.128775533445747</v>
      </c>
      <c r="DE116" s="5">
        <v>9.3780670219073322E-3</v>
      </c>
      <c r="DF116" s="2">
        <v>1.1969011506</v>
      </c>
      <c r="DG116" s="2">
        <v>7.7170798512108831</v>
      </c>
      <c r="DH116" s="2">
        <v>0.88528268444608882</v>
      </c>
      <c r="DI116" s="2">
        <v>3.4741219577144227</v>
      </c>
      <c r="DJ116" s="2">
        <v>0.39854194489589706</v>
      </c>
      <c r="DK116" s="2">
        <v>0.3472261412769222</v>
      </c>
      <c r="DL116" s="2">
        <v>3.0267979999387622</v>
      </c>
      <c r="DM116" s="2">
        <v>0.84076827829667777</v>
      </c>
      <c r="DN116" s="2">
        <v>5.56394951730078E-2</v>
      </c>
      <c r="DO116" s="5">
        <v>6.2998491599670844E-2</v>
      </c>
      <c r="DP116" s="5">
        <v>0.13377025456464467</v>
      </c>
      <c r="DQ116" s="2">
        <v>-2.3255927819332473E-2</v>
      </c>
      <c r="DR116" s="2">
        <v>-9.9544033481282504E-2</v>
      </c>
      <c r="DS116" s="2">
        <v>0.34830196795076007</v>
      </c>
      <c r="DT116" s="2">
        <v>0.48501392230417151</v>
      </c>
      <c r="DU116" s="2">
        <v>0.4695662953424426</v>
      </c>
      <c r="DV116" s="2">
        <v>1.1660859907568148</v>
      </c>
      <c r="DW116" s="5">
        <v>0.58637581221173041</v>
      </c>
      <c r="DX116" s="5">
        <v>0.56769982294652555</v>
      </c>
      <c r="DY116" s="5">
        <v>1.9378934199535587</v>
      </c>
      <c r="DZ116" s="6">
        <v>7.7276185806480003E-12</v>
      </c>
      <c r="EA116" s="6">
        <v>8.7496896354765412E-12</v>
      </c>
      <c r="EB116" s="6">
        <v>1.8578987848424064E-11</v>
      </c>
      <c r="EC116" s="6">
        <v>-3.2299527407298599E-12</v>
      </c>
      <c r="ED116" s="6">
        <v>-1.3825400829585229E-11</v>
      </c>
      <c r="EE116" s="13">
        <v>2998825000</v>
      </c>
      <c r="EF116" s="13">
        <v>1293208000</v>
      </c>
      <c r="EG116" s="13">
        <v>0</v>
      </c>
      <c r="EH116" s="13">
        <v>2415990000</v>
      </c>
      <c r="EI116" s="5">
        <v>8.42</v>
      </c>
      <c r="EJ116" s="5">
        <v>5744700</v>
      </c>
      <c r="EK116" s="5">
        <v>5744700</v>
      </c>
      <c r="EL116" s="5">
        <v>0</v>
      </c>
      <c r="EM116" s="5">
        <v>0</v>
      </c>
      <c r="EN116" s="5">
        <v>0</v>
      </c>
      <c r="EO116" s="5">
        <v>0</v>
      </c>
      <c r="EP116" s="5">
        <v>0</v>
      </c>
      <c r="EQ116" s="5">
        <v>0</v>
      </c>
      <c r="ER116" s="5">
        <v>0</v>
      </c>
      <c r="ES116" s="5">
        <v>0</v>
      </c>
      <c r="ET116" s="5">
        <v>0</v>
      </c>
      <c r="EU116" s="5">
        <v>0</v>
      </c>
      <c r="EV116" s="5">
        <v>0</v>
      </c>
      <c r="EW116" s="5">
        <v>5744700</v>
      </c>
      <c r="EX116" s="5">
        <v>6.17</v>
      </c>
      <c r="EY116" s="5">
        <v>11632500</v>
      </c>
      <c r="EZ116" s="5">
        <v>11477700</v>
      </c>
      <c r="FA116" s="5">
        <v>154800</v>
      </c>
      <c r="FB116" s="5">
        <v>0</v>
      </c>
      <c r="FC116" s="5">
        <v>0</v>
      </c>
      <c r="FD116" s="5">
        <v>6563500</v>
      </c>
      <c r="FE116" s="5">
        <v>4563500</v>
      </c>
      <c r="FF116" s="5">
        <v>0</v>
      </c>
      <c r="FG116" s="5">
        <v>0</v>
      </c>
      <c r="FH116" s="5">
        <v>2000000</v>
      </c>
      <c r="FI116" s="5">
        <v>0</v>
      </c>
      <c r="FJ116" s="5">
        <v>4675000</v>
      </c>
      <c r="FK116" s="5">
        <v>5036200</v>
      </c>
      <c r="FL116" s="5">
        <v>27907200</v>
      </c>
      <c r="FM116" s="5" t="s">
        <v>282</v>
      </c>
      <c r="FN116" s="5">
        <v>0</v>
      </c>
      <c r="FO116" s="5">
        <v>0</v>
      </c>
      <c r="FP116" s="5">
        <v>0</v>
      </c>
      <c r="FQ116" s="5">
        <v>0</v>
      </c>
      <c r="FR116" s="5">
        <v>0</v>
      </c>
      <c r="FS116" s="5">
        <v>0</v>
      </c>
      <c r="FT116" s="5">
        <v>0</v>
      </c>
      <c r="FU116" s="5">
        <v>0</v>
      </c>
      <c r="FV116" s="5">
        <v>0</v>
      </c>
      <c r="FW116" s="5">
        <v>0</v>
      </c>
      <c r="FX116" s="5">
        <v>0</v>
      </c>
      <c r="FY116" s="5">
        <v>0</v>
      </c>
      <c r="FZ116" s="5">
        <v>0</v>
      </c>
      <c r="GA116" s="5">
        <v>0</v>
      </c>
      <c r="GB116" s="5">
        <v>18</v>
      </c>
      <c r="GC116" s="5">
        <v>10</v>
      </c>
      <c r="GD116" s="5">
        <v>8</v>
      </c>
      <c r="GE116" s="5">
        <v>0</v>
      </c>
      <c r="GF116" s="5">
        <v>4</v>
      </c>
      <c r="GG116" s="5">
        <v>2</v>
      </c>
      <c r="GH116" s="5">
        <v>2</v>
      </c>
      <c r="GI116" s="5">
        <v>0</v>
      </c>
      <c r="GJ116" s="5">
        <v>0</v>
      </c>
      <c r="GK116" s="5">
        <v>0</v>
      </c>
      <c r="GL116" s="5">
        <v>0</v>
      </c>
      <c r="GM116" s="5">
        <v>0</v>
      </c>
      <c r="GN116" s="5">
        <v>18</v>
      </c>
      <c r="GO116" s="5">
        <v>10</v>
      </c>
      <c r="GP116" s="5">
        <v>8</v>
      </c>
      <c r="GQ116" s="5">
        <v>0</v>
      </c>
      <c r="GR116" s="5">
        <v>10</v>
      </c>
      <c r="GS116" s="5">
        <v>9</v>
      </c>
      <c r="GT116" s="5">
        <v>1</v>
      </c>
      <c r="GU116" s="5">
        <v>0</v>
      </c>
      <c r="GV116" s="5">
        <v>18</v>
      </c>
      <c r="GW116" s="5">
        <v>10</v>
      </c>
      <c r="GX116" s="5">
        <v>8</v>
      </c>
      <c r="GY116" s="5">
        <v>0</v>
      </c>
      <c r="GZ116" s="5">
        <v>10</v>
      </c>
      <c r="HA116" s="5">
        <v>3</v>
      </c>
      <c r="HB116" s="5">
        <v>7</v>
      </c>
      <c r="HC116" s="5">
        <v>0</v>
      </c>
      <c r="HD116" s="5">
        <v>1</v>
      </c>
      <c r="HE116" s="5">
        <v>1</v>
      </c>
      <c r="HF116" s="5">
        <v>0</v>
      </c>
      <c r="HG116" s="5">
        <v>0</v>
      </c>
      <c r="HH116" s="69">
        <v>0</v>
      </c>
      <c r="HI116" s="5">
        <v>0</v>
      </c>
      <c r="HJ116" s="5">
        <v>0</v>
      </c>
      <c r="HK116" s="5">
        <v>0</v>
      </c>
      <c r="HL116" s="5">
        <v>2</v>
      </c>
      <c r="HM116" s="5">
        <v>2</v>
      </c>
      <c r="HN116" s="5">
        <v>0</v>
      </c>
      <c r="HO116" s="5">
        <v>0</v>
      </c>
      <c r="HP116" s="13">
        <v>0</v>
      </c>
      <c r="HQ116" s="71">
        <v>2.3895520168000002</v>
      </c>
      <c r="HR116" s="20">
        <v>0.48909999999999998</v>
      </c>
      <c r="HS116" s="72">
        <v>10107371000</v>
      </c>
      <c r="HT116" s="72">
        <v>16444455400</v>
      </c>
      <c r="HU116" s="71">
        <v>0.34830196795076007</v>
      </c>
      <c r="HV116" s="72">
        <v>23.036530796597855</v>
      </c>
      <c r="HW116" s="72">
        <v>23.523254199590301</v>
      </c>
      <c r="HX116" s="72">
        <v>5.4658226557350142E-2</v>
      </c>
      <c r="HY116" s="72">
        <v>6.1758849785536453E-2</v>
      </c>
      <c r="HZ116" s="72">
        <v>22.96344144745748</v>
      </c>
    </row>
    <row r="117" spans="1:234">
      <c r="A117" s="13">
        <v>2016</v>
      </c>
      <c r="B117" s="2">
        <v>426</v>
      </c>
      <c r="C117" s="3" t="s">
        <v>340</v>
      </c>
      <c r="D117" s="5">
        <v>71673990000177</v>
      </c>
      <c r="E117" s="5" t="s">
        <v>341</v>
      </c>
      <c r="F117" s="5" t="s">
        <v>342</v>
      </c>
      <c r="G117" s="5" t="s">
        <v>331</v>
      </c>
      <c r="H117" s="5" t="s">
        <v>227</v>
      </c>
      <c r="I117" s="5" t="s">
        <v>343</v>
      </c>
      <c r="J117" s="5" t="s">
        <v>229</v>
      </c>
      <c r="K117" s="5" t="s">
        <v>230</v>
      </c>
      <c r="L117" s="5" t="s">
        <v>231</v>
      </c>
      <c r="M117" s="5" t="s">
        <v>232</v>
      </c>
      <c r="N117" s="2" t="s">
        <v>253</v>
      </c>
      <c r="O117" s="2">
        <v>0.91200000000000003</v>
      </c>
      <c r="P117" s="2">
        <v>0.59499999999999997</v>
      </c>
      <c r="Q117" s="2">
        <v>1.149</v>
      </c>
      <c r="R117" s="9">
        <v>2016</v>
      </c>
      <c r="S117" s="2">
        <v>4802900000</v>
      </c>
      <c r="T117" s="2">
        <v>1091470000</v>
      </c>
      <c r="U117" s="2">
        <v>1207459000</v>
      </c>
      <c r="V117" s="2">
        <v>1051901000</v>
      </c>
      <c r="W117" s="2"/>
      <c r="X117" s="2"/>
      <c r="Y117" s="2">
        <v>835922000</v>
      </c>
      <c r="Z117" s="2">
        <v>-127753000</v>
      </c>
      <c r="AA117" s="2">
        <v>329409000</v>
      </c>
      <c r="AB117" s="2">
        <v>286739000</v>
      </c>
      <c r="AC117" s="2">
        <v>3618679000</v>
      </c>
      <c r="AD117" s="2">
        <v>1099737000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1734688000</v>
      </c>
      <c r="AK117" s="2">
        <v>784254000</v>
      </c>
      <c r="AL117" s="2"/>
      <c r="AM117" s="2"/>
      <c r="AN117" s="2">
        <v>0</v>
      </c>
      <c r="AO117" s="2">
        <v>8421579000</v>
      </c>
      <c r="AP117" s="2">
        <v>4177899000</v>
      </c>
      <c r="AQ117" s="2">
        <v>814939000</v>
      </c>
      <c r="AR117" s="2">
        <v>1075431000</v>
      </c>
      <c r="AS117" s="2">
        <v>1764488000</v>
      </c>
      <c r="AT117" s="2"/>
      <c r="AU117" s="2"/>
      <c r="AV117" s="2"/>
      <c r="AW117" s="2">
        <v>314927000</v>
      </c>
      <c r="AX117" s="2">
        <v>3247295000</v>
      </c>
      <c r="AY117" s="2">
        <v>2625683000</v>
      </c>
      <c r="AZ117" s="2"/>
      <c r="BA117" s="2"/>
      <c r="BB117" s="2"/>
      <c r="BC117" s="2">
        <v>237513000</v>
      </c>
      <c r="BD117" s="2">
        <v>23775000</v>
      </c>
      <c r="BE117" s="2">
        <v>996385000</v>
      </c>
      <c r="BF117" s="2">
        <v>996385000</v>
      </c>
      <c r="BG117" s="2">
        <v>8421579000</v>
      </c>
      <c r="BH117" s="2">
        <v>7912664000</v>
      </c>
      <c r="BI117" s="2">
        <v>5465705000</v>
      </c>
      <c r="BJ117" s="2">
        <v>1082868000</v>
      </c>
      <c r="BK117" s="2">
        <v>426859000</v>
      </c>
      <c r="BL117" s="2">
        <v>118621000</v>
      </c>
      <c r="BM117" s="2">
        <v>308238000</v>
      </c>
      <c r="BN117" s="2">
        <v>778634000</v>
      </c>
      <c r="BO117" s="2">
        <v>0</v>
      </c>
      <c r="BP117" s="2">
        <v>-278076000</v>
      </c>
      <c r="BQ117" s="2">
        <v>-976309000</v>
      </c>
      <c r="BR117" s="2">
        <v>260771000</v>
      </c>
      <c r="BS117" s="2">
        <v>-500373000</v>
      </c>
      <c r="BT117" s="2">
        <v>0.68953492629000002</v>
      </c>
      <c r="BU117" s="2">
        <v>2.3155481499000001</v>
      </c>
      <c r="BV117" s="2">
        <v>2091242</v>
      </c>
      <c r="BW117" s="2">
        <v>4390171</v>
      </c>
      <c r="BX117" s="2">
        <v>52.1</v>
      </c>
      <c r="BY117" s="2">
        <v>440.6</v>
      </c>
      <c r="BZ117" s="2">
        <v>88.2</v>
      </c>
      <c r="CA117" s="2">
        <v>745.2</v>
      </c>
      <c r="CB117" s="2">
        <v>1343639</v>
      </c>
      <c r="CC117" s="2">
        <v>260771</v>
      </c>
      <c r="CD117" s="2">
        <v>9905552.0399999991</v>
      </c>
      <c r="CE117" s="2">
        <v>22.901237305999999</v>
      </c>
      <c r="CF117" s="2">
        <v>430302</v>
      </c>
      <c r="CG117" s="2">
        <v>431239</v>
      </c>
      <c r="CH117" s="2">
        <v>3458216000</v>
      </c>
      <c r="CI117" s="2">
        <v>-1215806000</v>
      </c>
      <c r="CJ117" s="2">
        <v>-500373000</v>
      </c>
      <c r="CK117" s="2">
        <v>-395021000</v>
      </c>
      <c r="CL117" s="2">
        <v>-396895000</v>
      </c>
      <c r="CM117" s="4">
        <v>-7.637777777304712E-2</v>
      </c>
      <c r="CN117" s="4">
        <v>1.0643981078833475E-10</v>
      </c>
      <c r="CO117" s="2">
        <v>13662000</v>
      </c>
      <c r="CP117" s="2">
        <v>1.4541806949902294E-3</v>
      </c>
      <c r="CQ117" s="2">
        <v>0</v>
      </c>
      <c r="CR117" s="2">
        <v>1.4541806949902294E-3</v>
      </c>
      <c r="CS117" s="2">
        <v>0.18463986249679484</v>
      </c>
      <c r="CT117" s="2">
        <v>490580000</v>
      </c>
      <c r="CU117" s="2">
        <v>4437262000</v>
      </c>
      <c r="CV117" s="2">
        <v>2319206000</v>
      </c>
      <c r="CW117" s="2">
        <v>0</v>
      </c>
      <c r="CX117" s="2">
        <v>12052000</v>
      </c>
      <c r="CY117" s="2">
        <v>27470000</v>
      </c>
      <c r="CZ117" s="2">
        <v>-755208000</v>
      </c>
      <c r="DA117" s="2">
        <v>-867543000</v>
      </c>
      <c r="DB117" s="5">
        <v>22.854063177310362</v>
      </c>
      <c r="DC117" s="5">
        <v>22.791730350900174</v>
      </c>
      <c r="DD117" s="5">
        <v>16.108605970029682</v>
      </c>
      <c r="DE117" s="5">
        <v>9.9414905282596572E-3</v>
      </c>
      <c r="DF117" s="2">
        <v>0.68953492629000002</v>
      </c>
      <c r="DG117" s="2">
        <v>7.4521334624668176</v>
      </c>
      <c r="DH117" s="2">
        <v>0.88168667657217248</v>
      </c>
      <c r="DI117" s="2">
        <v>3.2590765617708013</v>
      </c>
      <c r="DJ117" s="2">
        <v>0.38559217932884082</v>
      </c>
      <c r="DK117" s="2">
        <v>0.41063748259085381</v>
      </c>
      <c r="DL117" s="2">
        <v>3.4707628075492907</v>
      </c>
      <c r="DM117" s="2">
        <v>0.9395701209951246</v>
      </c>
      <c r="DN117" s="2">
        <v>3.6600974710324516E-2</v>
      </c>
      <c r="DO117" s="5">
        <v>3.4601292280889241E-2</v>
      </c>
      <c r="DP117" s="5">
        <v>0.12858253778774739</v>
      </c>
      <c r="DQ117" s="2">
        <v>-2.5469570492659393E-2</v>
      </c>
      <c r="DR117" s="2">
        <v>0.22035500235257377</v>
      </c>
      <c r="DS117" s="2">
        <v>0.41181369337507845</v>
      </c>
      <c r="DT117" s="2">
        <v>0.30935632310803557</v>
      </c>
      <c r="DU117" s="2">
        <v>0.29721833308262846</v>
      </c>
      <c r="DV117" s="2">
        <v>1.0867967703247239</v>
      </c>
      <c r="DW117" s="5">
        <v>0.41699242762586752</v>
      </c>
      <c r="DX117" s="5">
        <v>0.40063119771357164</v>
      </c>
      <c r="DY117" s="5">
        <v>1.9982734007156124</v>
      </c>
      <c r="DZ117" s="6">
        <v>3.8958008228355665E-12</v>
      </c>
      <c r="EA117" s="6">
        <v>3.6829550034097187E-12</v>
      </c>
      <c r="EB117" s="6">
        <v>1.3686300992811735E-11</v>
      </c>
      <c r="EC117" s="6">
        <v>-2.7109762640988199E-12</v>
      </c>
      <c r="ED117" s="6">
        <v>2.345454475667101E-11</v>
      </c>
      <c r="EE117" s="13">
        <v>3110169000</v>
      </c>
      <c r="EF117" s="13">
        <v>1327093000</v>
      </c>
      <c r="EG117" s="13">
        <v>0</v>
      </c>
      <c r="EH117" s="13">
        <v>2446959000</v>
      </c>
      <c r="EI117" s="13">
        <v>8.8000000000000007</v>
      </c>
      <c r="EJ117" s="13">
        <v>5147200</v>
      </c>
      <c r="EK117" s="13">
        <v>5147200</v>
      </c>
      <c r="EL117" s="13">
        <v>0</v>
      </c>
      <c r="EM117" s="13">
        <v>0</v>
      </c>
      <c r="EN117" s="13">
        <v>0</v>
      </c>
      <c r="EO117" s="13">
        <v>2766100</v>
      </c>
      <c r="EP117" s="13">
        <v>2766100</v>
      </c>
      <c r="EQ117" s="13">
        <v>0</v>
      </c>
      <c r="ER117" s="13">
        <v>0</v>
      </c>
      <c r="ES117" s="13">
        <v>0</v>
      </c>
      <c r="ET117" s="13">
        <v>0</v>
      </c>
      <c r="EU117" s="13">
        <v>0</v>
      </c>
      <c r="EV117" s="13">
        <v>0</v>
      </c>
      <c r="EW117" s="13">
        <v>7913300</v>
      </c>
      <c r="EX117" s="13">
        <v>7.1</v>
      </c>
      <c r="EY117" s="13">
        <v>14862200</v>
      </c>
      <c r="EZ117" s="13">
        <v>13450900</v>
      </c>
      <c r="FA117" s="13">
        <v>411300</v>
      </c>
      <c r="FB117" s="13">
        <v>0</v>
      </c>
      <c r="FC117" s="13">
        <v>1000000</v>
      </c>
      <c r="FD117" s="13">
        <v>5645700</v>
      </c>
      <c r="FE117" s="13">
        <v>0</v>
      </c>
      <c r="FF117" s="13">
        <v>5645700</v>
      </c>
      <c r="FG117" s="13">
        <v>0</v>
      </c>
      <c r="FH117" s="13">
        <v>0</v>
      </c>
      <c r="FI117" s="13">
        <v>0</v>
      </c>
      <c r="FJ117" s="13">
        <v>4452600</v>
      </c>
      <c r="FK117" s="13">
        <v>7330600</v>
      </c>
      <c r="FL117" s="13">
        <v>32291100</v>
      </c>
      <c r="FM117" s="13" t="s">
        <v>282</v>
      </c>
      <c r="FN117" s="13">
        <v>0</v>
      </c>
      <c r="FO117" s="13">
        <v>0</v>
      </c>
      <c r="FP117" s="13">
        <v>0</v>
      </c>
      <c r="FQ117" s="13">
        <v>0</v>
      </c>
      <c r="FR117" s="13">
        <v>0</v>
      </c>
      <c r="FS117" s="13">
        <v>0</v>
      </c>
      <c r="FT117" s="13">
        <v>0</v>
      </c>
      <c r="FU117" s="13">
        <v>0</v>
      </c>
      <c r="FV117" s="13">
        <v>0</v>
      </c>
      <c r="FW117" s="13">
        <v>0</v>
      </c>
      <c r="FX117" s="13">
        <v>0</v>
      </c>
      <c r="FY117" s="13">
        <v>0</v>
      </c>
      <c r="FZ117" s="13">
        <v>0</v>
      </c>
      <c r="GA117" s="13">
        <v>0</v>
      </c>
      <c r="GB117" s="5">
        <v>16</v>
      </c>
      <c r="GC117" s="13">
        <v>9</v>
      </c>
      <c r="GD117" s="13">
        <v>7</v>
      </c>
      <c r="GE117" s="13">
        <v>0</v>
      </c>
      <c r="GF117" s="13">
        <v>3</v>
      </c>
      <c r="GG117" s="13">
        <v>2</v>
      </c>
      <c r="GH117" s="13">
        <v>1</v>
      </c>
      <c r="GI117" s="13">
        <v>0</v>
      </c>
      <c r="GJ117" s="13">
        <v>0</v>
      </c>
      <c r="GK117" s="13">
        <v>0</v>
      </c>
      <c r="GL117" s="13">
        <v>0</v>
      </c>
      <c r="GM117" s="13">
        <v>0</v>
      </c>
      <c r="GN117" s="13">
        <v>16</v>
      </c>
      <c r="GO117" s="13">
        <v>9</v>
      </c>
      <c r="GP117" s="13">
        <v>7</v>
      </c>
      <c r="GQ117" s="13">
        <v>0</v>
      </c>
      <c r="GR117" s="13">
        <v>10</v>
      </c>
      <c r="GS117" s="13">
        <v>9</v>
      </c>
      <c r="GT117" s="13">
        <v>1</v>
      </c>
      <c r="GU117" s="13">
        <v>0</v>
      </c>
      <c r="GV117" s="13">
        <v>16</v>
      </c>
      <c r="GW117" s="13">
        <v>9</v>
      </c>
      <c r="GX117" s="13">
        <v>7</v>
      </c>
      <c r="GY117" s="13">
        <v>0</v>
      </c>
      <c r="GZ117" s="13">
        <v>9</v>
      </c>
      <c r="HA117" s="13">
        <v>2</v>
      </c>
      <c r="HB117" s="13">
        <v>7</v>
      </c>
      <c r="HC117" s="13">
        <v>0</v>
      </c>
      <c r="HD117" s="13">
        <v>3</v>
      </c>
      <c r="HE117" s="13">
        <v>2</v>
      </c>
      <c r="HF117" s="13">
        <v>1</v>
      </c>
      <c r="HG117" s="13">
        <v>0</v>
      </c>
      <c r="HH117" s="73">
        <v>0</v>
      </c>
      <c r="HI117" s="13">
        <v>0</v>
      </c>
      <c r="HJ117" s="13">
        <v>0</v>
      </c>
      <c r="HK117" s="13">
        <v>0</v>
      </c>
      <c r="HL117" s="13">
        <v>1</v>
      </c>
      <c r="HM117" s="13">
        <v>1</v>
      </c>
      <c r="HN117" s="13">
        <v>0</v>
      </c>
      <c r="HO117" s="13">
        <v>0</v>
      </c>
      <c r="HP117" s="13">
        <v>0</v>
      </c>
      <c r="HQ117" s="71">
        <v>2.3155481499000001</v>
      </c>
      <c r="HR117" s="20">
        <v>0.48509999999999998</v>
      </c>
      <c r="HS117" s="72">
        <v>9905552000</v>
      </c>
      <c r="HT117" s="72">
        <v>15320136200</v>
      </c>
      <c r="HU117" s="71">
        <v>0.41181369337507845</v>
      </c>
      <c r="HV117" s="72">
        <v>23.01636124497368</v>
      </c>
      <c r="HW117" s="72">
        <v>23.452433891558762</v>
      </c>
      <c r="HX117" s="72">
        <v>3.5230804104550942E-2</v>
      </c>
      <c r="HY117" s="72">
        <v>5.2582441121394381E-2</v>
      </c>
      <c r="HZ117" s="72">
        <v>22.854063177310362</v>
      </c>
    </row>
    <row r="118" spans="1:234">
      <c r="A118" s="10">
        <v>2013</v>
      </c>
      <c r="B118" s="2">
        <v>452</v>
      </c>
      <c r="C118" s="3" t="s">
        <v>344</v>
      </c>
      <c r="D118" s="9">
        <v>47508411000156</v>
      </c>
      <c r="E118" s="5" t="s">
        <v>345</v>
      </c>
      <c r="F118" s="5" t="s">
        <v>330</v>
      </c>
      <c r="G118" s="5" t="s">
        <v>331</v>
      </c>
      <c r="H118" s="5" t="s">
        <v>227</v>
      </c>
      <c r="I118" s="5" t="s">
        <v>346</v>
      </c>
      <c r="J118" s="5" t="s">
        <v>229</v>
      </c>
      <c r="K118" s="5" t="s">
        <v>230</v>
      </c>
      <c r="L118" s="5" t="s">
        <v>241</v>
      </c>
      <c r="M118" s="5" t="s">
        <v>232</v>
      </c>
      <c r="N118" s="2" t="s">
        <v>242</v>
      </c>
      <c r="O118" s="2" t="s">
        <v>234</v>
      </c>
      <c r="P118" s="2">
        <v>0.628</v>
      </c>
      <c r="Q118" s="2">
        <v>1.9159999999999999</v>
      </c>
      <c r="R118" s="9">
        <v>2013</v>
      </c>
      <c r="S118" s="2">
        <v>18609735000</v>
      </c>
      <c r="T118" s="2">
        <v>8367176000</v>
      </c>
      <c r="U118" s="2">
        <v>24453000</v>
      </c>
      <c r="V118" s="2">
        <v>2743033000</v>
      </c>
      <c r="W118" s="2">
        <v>2515666000</v>
      </c>
      <c r="X118" s="2">
        <v>227367000</v>
      </c>
      <c r="Y118" s="2">
        <v>6381544000</v>
      </c>
      <c r="Z118" s="2">
        <v>621896000</v>
      </c>
      <c r="AA118" s="2">
        <v>907983000</v>
      </c>
      <c r="AB118" s="2">
        <v>93267000</v>
      </c>
      <c r="AC118" s="2">
        <v>19398617000</v>
      </c>
      <c r="AD118" s="2">
        <v>4334832000</v>
      </c>
      <c r="AE118" s="2">
        <v>0</v>
      </c>
      <c r="AF118" s="2">
        <v>0</v>
      </c>
      <c r="AG118" s="2">
        <v>744834000</v>
      </c>
      <c r="AH118" s="2">
        <v>114899000</v>
      </c>
      <c r="AI118" s="2">
        <v>309528000</v>
      </c>
      <c r="AJ118" s="2">
        <v>9053600000</v>
      </c>
      <c r="AK118" s="2">
        <v>5700657000</v>
      </c>
      <c r="AL118" s="2">
        <v>5700657000</v>
      </c>
      <c r="AM118" s="2">
        <v>0</v>
      </c>
      <c r="AN118" s="2">
        <v>0</v>
      </c>
      <c r="AO118" s="2">
        <v>38008352000</v>
      </c>
      <c r="AP118" s="2">
        <v>17012754000</v>
      </c>
      <c r="AQ118" s="2">
        <v>8547544000</v>
      </c>
      <c r="AR118" s="2">
        <v>824164000</v>
      </c>
      <c r="AS118" s="2">
        <v>5171418000</v>
      </c>
      <c r="AT118" s="2">
        <v>3870195000</v>
      </c>
      <c r="AU118" s="2">
        <v>1244893000</v>
      </c>
      <c r="AV118" s="2">
        <v>198511000</v>
      </c>
      <c r="AW118" s="2">
        <v>1652189000</v>
      </c>
      <c r="AX118" s="2">
        <v>8283634000</v>
      </c>
      <c r="AY118" s="2">
        <v>4321850000</v>
      </c>
      <c r="AZ118" s="2">
        <v>1524795000</v>
      </c>
      <c r="BA118" s="2">
        <v>2598544000</v>
      </c>
      <c r="BB118" s="2">
        <v>198511000</v>
      </c>
      <c r="BC118" s="2">
        <v>1297773000</v>
      </c>
      <c r="BD118" s="2">
        <v>1060852000</v>
      </c>
      <c r="BE118" s="2">
        <v>12711964000</v>
      </c>
      <c r="BF118" s="2">
        <v>9483190000</v>
      </c>
      <c r="BG118" s="2">
        <v>38008352000</v>
      </c>
      <c r="BH118" s="2">
        <v>57730262000</v>
      </c>
      <c r="BI118" s="2">
        <v>15026183000</v>
      </c>
      <c r="BJ118" s="2">
        <v>2948239000</v>
      </c>
      <c r="BK118" s="2">
        <v>1754790000</v>
      </c>
      <c r="BL118" s="2">
        <v>358583000</v>
      </c>
      <c r="BM118" s="2">
        <v>1396207000</v>
      </c>
      <c r="BN118" s="2">
        <v>4891950000</v>
      </c>
      <c r="BO118" s="2">
        <v>0</v>
      </c>
      <c r="BP118" s="2">
        <v>-2026530000</v>
      </c>
      <c r="BQ118" s="2">
        <v>-1584495000</v>
      </c>
      <c r="BR118" s="2">
        <v>865425000</v>
      </c>
      <c r="BS118" s="2">
        <v>1280925000</v>
      </c>
      <c r="BT118" s="2">
        <v>3.9907413119999999</v>
      </c>
      <c r="BU118" s="2">
        <v>35.891264855000003</v>
      </c>
      <c r="BV118" s="2">
        <v>1101639</v>
      </c>
      <c r="BW118" s="2">
        <v>9493268</v>
      </c>
      <c r="BX118" s="2">
        <v>25</v>
      </c>
      <c r="BY118" s="2">
        <v>74.7</v>
      </c>
      <c r="BZ118" s="2">
        <v>66.599999999999994</v>
      </c>
      <c r="CA118" s="2">
        <v>199</v>
      </c>
      <c r="CB118" s="2">
        <v>3813664</v>
      </c>
      <c r="CC118" s="2">
        <v>865425</v>
      </c>
      <c r="CD118" s="2">
        <v>27719320.199999999</v>
      </c>
      <c r="CE118" s="2">
        <v>102.40605143000001</v>
      </c>
      <c r="CF118" s="2">
        <v>264220</v>
      </c>
      <c r="CG118" s="2">
        <v>264453</v>
      </c>
      <c r="CH118" s="2">
        <v>13068197000</v>
      </c>
      <c r="CI118" s="2">
        <v>1359051000</v>
      </c>
      <c r="CJ118" s="2">
        <v>1280925000</v>
      </c>
      <c r="CK118" s="2">
        <v>3057361000</v>
      </c>
      <c r="CL118" s="2">
        <v>960268000</v>
      </c>
      <c r="CM118" s="4">
        <v>-5.7063483787569036E-2</v>
      </c>
      <c r="CN118" s="4">
        <v>2.8251593093208729E-11</v>
      </c>
      <c r="CO118" s="2">
        <v>6805801000</v>
      </c>
      <c r="CP118" s="2">
        <v>0.19227472052535308</v>
      </c>
      <c r="CQ118" s="2">
        <v>-693297000</v>
      </c>
      <c r="CR118" s="2">
        <v>0.2118614652620954</v>
      </c>
      <c r="CS118" s="2">
        <v>0.25577862322867456</v>
      </c>
      <c r="CT118" s="2">
        <v>4329975000</v>
      </c>
      <c r="CU118" s="2">
        <v>12465893000</v>
      </c>
      <c r="CV118" s="2">
        <v>43325975000</v>
      </c>
      <c r="CW118" s="2">
        <v>-693297000</v>
      </c>
      <c r="CX118" s="2">
        <v>1744304000</v>
      </c>
      <c r="CY118" s="2">
        <v>173403000</v>
      </c>
      <c r="CZ118" s="2">
        <v>56735000</v>
      </c>
      <c r="DA118" s="2">
        <v>-1585567000</v>
      </c>
      <c r="DB118" s="5">
        <v>24.361071761996314</v>
      </c>
      <c r="DC118" s="5">
        <v>24.779047344377222</v>
      </c>
      <c r="DD118" s="5">
        <v>17.137640208175739</v>
      </c>
      <c r="DE118" s="5">
        <v>2.180569438365307E-3</v>
      </c>
      <c r="DF118" s="2">
        <v>3.9907413119999999</v>
      </c>
      <c r="DG118" s="2">
        <v>1.9899669319390771</v>
      </c>
      <c r="DH118" s="2">
        <v>0.66554814057710265</v>
      </c>
      <c r="DI118" s="2">
        <v>0.65164076927845294</v>
      </c>
      <c r="DJ118" s="2">
        <v>0.21794246696094585</v>
      </c>
      <c r="DK118" s="2">
        <v>0.34382435207924827</v>
      </c>
      <c r="DL118" s="2">
        <v>1.028023443112331</v>
      </c>
      <c r="DM118" s="2">
        <v>1.5188835864285828</v>
      </c>
      <c r="DN118" s="2">
        <v>3.6734215679753754E-2</v>
      </c>
      <c r="DO118" s="5">
        <v>3.8041410655187131E-2</v>
      </c>
      <c r="DP118" s="5">
        <v>7.7568188170852551E-2</v>
      </c>
      <c r="DQ118" s="2">
        <v>6.3083766431125451E-3</v>
      </c>
      <c r="DR118" s="2">
        <v>9.1791795010792016E-2</v>
      </c>
      <c r="DS118" s="2">
        <v>0.34455364758251028</v>
      </c>
      <c r="DT118" s="2">
        <v>0.10983409015318168</v>
      </c>
      <c r="DU118" s="2">
        <v>0.11742741721322385</v>
      </c>
      <c r="DV118" s="2">
        <v>0.23192631760127702</v>
      </c>
      <c r="DW118" s="5">
        <v>0.10040317137462</v>
      </c>
      <c r="DX118" s="5">
        <v>0.1073444963953824</v>
      </c>
      <c r="DY118" s="5">
        <v>1.882110339287911</v>
      </c>
      <c r="DZ118" s="6">
        <v>1.0378001139825709E-12</v>
      </c>
      <c r="EA118" s="6">
        <v>1.0747304545220018E-12</v>
      </c>
      <c r="EB118" s="6">
        <v>2.1914248891803729E-12</v>
      </c>
      <c r="EC118" s="6">
        <v>1.7822168999991764E-13</v>
      </c>
      <c r="ED118" s="6">
        <v>2.5932644419401233E-12</v>
      </c>
      <c r="EE118" s="10">
        <v>9180009000</v>
      </c>
      <c r="EF118" s="10">
        <v>1484734000</v>
      </c>
      <c r="EG118" s="10">
        <v>1801150000</v>
      </c>
      <c r="EH118" s="10">
        <v>42704079000</v>
      </c>
      <c r="EI118" s="5">
        <v>13.75</v>
      </c>
      <c r="EJ118" s="5">
        <v>6568660</v>
      </c>
      <c r="EK118" s="5">
        <v>6568660</v>
      </c>
      <c r="EL118" s="5">
        <v>0</v>
      </c>
      <c r="EM118" s="5">
        <v>0</v>
      </c>
      <c r="EN118" s="5">
        <v>0</v>
      </c>
      <c r="EO118" s="5">
        <v>0</v>
      </c>
      <c r="EP118" s="5">
        <v>0</v>
      </c>
      <c r="EQ118" s="5">
        <v>0</v>
      </c>
      <c r="ER118" s="5">
        <v>0</v>
      </c>
      <c r="ES118" s="5">
        <v>0</v>
      </c>
      <c r="ET118" s="5">
        <v>0</v>
      </c>
      <c r="EU118" s="5">
        <v>0</v>
      </c>
      <c r="EV118" s="5">
        <v>0</v>
      </c>
      <c r="EW118" s="5">
        <v>6568660</v>
      </c>
      <c r="EX118" s="5">
        <v>8</v>
      </c>
      <c r="EY118" s="5">
        <v>18615315</v>
      </c>
      <c r="EZ118" s="5">
        <v>15899617</v>
      </c>
      <c r="FA118" s="5">
        <v>2715698</v>
      </c>
      <c r="FB118" s="5">
        <v>0</v>
      </c>
      <c r="FC118" s="5">
        <v>0</v>
      </c>
      <c r="FD118" s="5">
        <v>18383676</v>
      </c>
      <c r="FE118" s="5">
        <v>0</v>
      </c>
      <c r="FF118" s="5">
        <v>18383676</v>
      </c>
      <c r="FG118" s="5">
        <v>0</v>
      </c>
      <c r="FH118" s="5">
        <v>0</v>
      </c>
      <c r="FI118" s="5">
        <v>0</v>
      </c>
      <c r="FJ118" s="5">
        <v>0</v>
      </c>
      <c r="FK118" s="5">
        <v>11373000</v>
      </c>
      <c r="FL118" s="5">
        <v>48371991</v>
      </c>
      <c r="FM118" s="5">
        <v>3</v>
      </c>
      <c r="FN118" s="5">
        <v>504000</v>
      </c>
      <c r="FO118" s="5">
        <v>504000</v>
      </c>
      <c r="FP118" s="5">
        <v>0</v>
      </c>
      <c r="FQ118" s="5">
        <v>0</v>
      </c>
      <c r="FR118" s="5">
        <v>0</v>
      </c>
      <c r="FS118" s="5">
        <v>0</v>
      </c>
      <c r="FT118" s="5">
        <v>0</v>
      </c>
      <c r="FU118" s="5">
        <v>0</v>
      </c>
      <c r="FV118" s="5">
        <v>0</v>
      </c>
      <c r="FW118" s="5">
        <v>0</v>
      </c>
      <c r="FX118" s="5">
        <v>0</v>
      </c>
      <c r="FY118" s="5">
        <v>0</v>
      </c>
      <c r="FZ118" s="5">
        <v>0</v>
      </c>
      <c r="GA118" s="5">
        <v>504000</v>
      </c>
      <c r="GB118" s="5">
        <v>15</v>
      </c>
      <c r="GC118" s="5">
        <v>9</v>
      </c>
      <c r="GD118" s="5">
        <v>6</v>
      </c>
      <c r="GE118" s="5">
        <v>0</v>
      </c>
      <c r="GF118" s="5">
        <v>2</v>
      </c>
      <c r="GG118" s="5">
        <v>1</v>
      </c>
      <c r="GH118" s="5">
        <v>1</v>
      </c>
      <c r="GI118" s="5">
        <v>0</v>
      </c>
      <c r="GJ118" s="5">
        <v>1</v>
      </c>
      <c r="GK118" s="5">
        <v>0</v>
      </c>
      <c r="GL118" s="5">
        <v>0</v>
      </c>
      <c r="GM118" s="5">
        <v>0</v>
      </c>
      <c r="GN118" s="5">
        <v>16</v>
      </c>
      <c r="GO118" s="5">
        <v>9.5</v>
      </c>
      <c r="GP118" s="5">
        <v>6.5</v>
      </c>
      <c r="GQ118" s="5">
        <v>0</v>
      </c>
      <c r="GR118" s="5">
        <v>8</v>
      </c>
      <c r="GS118" s="5">
        <v>6.5</v>
      </c>
      <c r="GT118" s="5">
        <v>1.5</v>
      </c>
      <c r="GU118" s="5">
        <v>0</v>
      </c>
      <c r="GV118" s="5">
        <v>15</v>
      </c>
      <c r="GW118" s="5">
        <v>9.5</v>
      </c>
      <c r="GX118" s="5">
        <v>5.5</v>
      </c>
      <c r="GY118" s="5">
        <v>0</v>
      </c>
      <c r="GZ118" s="5">
        <v>5</v>
      </c>
      <c r="HA118" s="5">
        <v>1</v>
      </c>
      <c r="HB118" s="5">
        <v>4</v>
      </c>
      <c r="HC118" s="5">
        <v>0</v>
      </c>
      <c r="HD118" s="5">
        <v>6</v>
      </c>
      <c r="HE118" s="5">
        <v>5.5</v>
      </c>
      <c r="HF118" s="5">
        <v>0.5</v>
      </c>
      <c r="HG118" s="5">
        <v>0</v>
      </c>
      <c r="HH118" s="69">
        <v>1</v>
      </c>
      <c r="HI118" s="5">
        <v>1</v>
      </c>
      <c r="HJ118" s="5">
        <v>0</v>
      </c>
      <c r="HK118" s="5">
        <v>0</v>
      </c>
      <c r="HL118" s="5">
        <v>0</v>
      </c>
      <c r="HM118" s="5">
        <v>0</v>
      </c>
      <c r="HN118" s="5">
        <v>0</v>
      </c>
      <c r="HO118" s="5">
        <v>0</v>
      </c>
      <c r="HP118" s="10">
        <v>0</v>
      </c>
      <c r="HQ118" s="11">
        <v>35.891264855000003</v>
      </c>
      <c r="HR118" s="20">
        <v>0.99939999999999996</v>
      </c>
      <c r="HS118" s="20">
        <v>27719320000</v>
      </c>
      <c r="HT118" s="20">
        <v>20670250400</v>
      </c>
      <c r="HU118" s="11">
        <v>0.34455364758251028</v>
      </c>
      <c r="HV118" s="20">
        <v>24.045395479942691</v>
      </c>
      <c r="HW118" s="20">
        <v>23.751961324741846</v>
      </c>
      <c r="HX118" s="20">
        <v>2.7691150618685073E-2</v>
      </c>
      <c r="HY118" s="20">
        <v>4.5515073949722413E-3</v>
      </c>
      <c r="HZ118" s="20">
        <v>24.361071761996314</v>
      </c>
    </row>
    <row r="119" spans="1:234">
      <c r="A119" s="13">
        <v>2014</v>
      </c>
      <c r="B119" s="2">
        <v>452</v>
      </c>
      <c r="C119" s="3" t="s">
        <v>344</v>
      </c>
      <c r="D119" s="5">
        <v>47508411000156</v>
      </c>
      <c r="E119" s="5" t="s">
        <v>345</v>
      </c>
      <c r="F119" s="5" t="s">
        <v>330</v>
      </c>
      <c r="G119" s="5" t="s">
        <v>331</v>
      </c>
      <c r="H119" s="5" t="s">
        <v>227</v>
      </c>
      <c r="I119" s="5" t="s">
        <v>346</v>
      </c>
      <c r="J119" s="5" t="s">
        <v>229</v>
      </c>
      <c r="K119" s="5" t="s">
        <v>230</v>
      </c>
      <c r="L119" s="5" t="s">
        <v>241</v>
      </c>
      <c r="M119" s="5" t="s">
        <v>232</v>
      </c>
      <c r="N119" s="2" t="s">
        <v>242</v>
      </c>
      <c r="O119" s="2" t="s">
        <v>234</v>
      </c>
      <c r="P119" s="2">
        <v>0.628</v>
      </c>
      <c r="Q119" s="2">
        <v>1.9159999999999999</v>
      </c>
      <c r="R119" s="9">
        <v>2014</v>
      </c>
      <c r="S119" s="2">
        <v>24133000000</v>
      </c>
      <c r="T119" s="2">
        <v>11149000000</v>
      </c>
      <c r="U119" s="2">
        <v>0</v>
      </c>
      <c r="V119" s="2">
        <v>3505000000</v>
      </c>
      <c r="W119" s="2">
        <v>3210000000</v>
      </c>
      <c r="X119" s="2">
        <v>295000000</v>
      </c>
      <c r="Y119" s="2">
        <v>8405000000</v>
      </c>
      <c r="Z119" s="2">
        <v>2023456000</v>
      </c>
      <c r="AA119" s="2">
        <v>808000000</v>
      </c>
      <c r="AB119" s="2">
        <v>136000000</v>
      </c>
      <c r="AC119" s="2">
        <v>21367000000</v>
      </c>
      <c r="AD119" s="2">
        <v>4747000000</v>
      </c>
      <c r="AE119" s="2">
        <v>0</v>
      </c>
      <c r="AF119" s="2">
        <v>0</v>
      </c>
      <c r="AG119" s="2">
        <v>741000000</v>
      </c>
      <c r="AH119" s="2">
        <v>105000000</v>
      </c>
      <c r="AI119" s="2">
        <v>426000000</v>
      </c>
      <c r="AJ119" s="2">
        <v>9699000000</v>
      </c>
      <c r="AK119" s="2">
        <v>6495000000</v>
      </c>
      <c r="AL119" s="2">
        <v>6495000000</v>
      </c>
      <c r="AM119" s="2">
        <v>0</v>
      </c>
      <c r="AN119" s="2">
        <v>0</v>
      </c>
      <c r="AO119" s="2">
        <v>45500000000</v>
      </c>
      <c r="AP119" s="2">
        <v>23848000000</v>
      </c>
      <c r="AQ119" s="2">
        <v>13322000000</v>
      </c>
      <c r="AR119" s="2">
        <v>867000000</v>
      </c>
      <c r="AS119" s="2">
        <v>6594000000</v>
      </c>
      <c r="AT119" s="2">
        <v>3888000000</v>
      </c>
      <c r="AU119" s="2">
        <v>2672000000</v>
      </c>
      <c r="AV119" s="2">
        <v>229000000</v>
      </c>
      <c r="AW119" s="2">
        <v>2200000000</v>
      </c>
      <c r="AX119" s="2">
        <v>7170000000</v>
      </c>
      <c r="AY119" s="2">
        <v>3134000000</v>
      </c>
      <c r="AZ119" s="2">
        <v>2009000000</v>
      </c>
      <c r="BA119" s="2">
        <v>896000000</v>
      </c>
      <c r="BB119" s="2">
        <v>229000000</v>
      </c>
      <c r="BC119" s="2">
        <v>725000000</v>
      </c>
      <c r="BD119" s="2">
        <v>1133000000</v>
      </c>
      <c r="BE119" s="2">
        <v>14482000000</v>
      </c>
      <c r="BF119" s="2">
        <v>10580000000</v>
      </c>
      <c r="BG119" s="2">
        <v>45500000000</v>
      </c>
      <c r="BH119" s="2">
        <v>65525000000</v>
      </c>
      <c r="BI119" s="2">
        <v>16945000000</v>
      </c>
      <c r="BJ119" s="2">
        <v>4004000000</v>
      </c>
      <c r="BK119" s="2">
        <v>2496000000</v>
      </c>
      <c r="BL119" s="2">
        <v>736000000</v>
      </c>
      <c r="BM119" s="2">
        <v>1760000000</v>
      </c>
      <c r="BN119" s="2">
        <v>5016000000</v>
      </c>
      <c r="BO119" s="2">
        <v>0</v>
      </c>
      <c r="BP119" s="2">
        <v>-1650000000</v>
      </c>
      <c r="BQ119" s="2">
        <v>-636000000</v>
      </c>
      <c r="BR119" s="2">
        <v>931000000</v>
      </c>
      <c r="BS119" s="2">
        <v>2782000000</v>
      </c>
      <c r="BT119" s="2">
        <v>4.7963583477</v>
      </c>
      <c r="BU119" s="2">
        <v>39.916996793000003</v>
      </c>
      <c r="BV119" s="2">
        <v>-1421000</v>
      </c>
      <c r="BW119" s="2">
        <v>9728000</v>
      </c>
      <c r="BX119" s="2">
        <v>21.4</v>
      </c>
      <c r="BY119" s="2">
        <v>67.2</v>
      </c>
      <c r="BZ119" s="2">
        <v>68.2</v>
      </c>
      <c r="CA119" s="2">
        <v>214.2</v>
      </c>
      <c r="CB119" s="2">
        <v>4935000</v>
      </c>
      <c r="CC119" s="2">
        <v>931000</v>
      </c>
      <c r="CD119" s="2">
        <v>26141881.5</v>
      </c>
      <c r="CE119" s="2">
        <v>97.190225679999998</v>
      </c>
      <c r="CF119" s="2">
        <v>265050</v>
      </c>
      <c r="CG119" s="2">
        <v>265283</v>
      </c>
      <c r="CH119" s="2">
        <v>15290000000</v>
      </c>
      <c r="CI119" s="2">
        <v>5523265000</v>
      </c>
      <c r="CJ119" s="2">
        <v>2781824000</v>
      </c>
      <c r="CK119" s="2">
        <v>6835246000</v>
      </c>
      <c r="CL119" s="2">
        <v>1422582000</v>
      </c>
      <c r="CM119" s="4">
        <v>-7.0304389940400475E-2</v>
      </c>
      <c r="CN119" s="4">
        <v>2.6310006811134563E-11</v>
      </c>
      <c r="CO119" s="2">
        <v>7794738000</v>
      </c>
      <c r="CP119" s="2">
        <v>0.2050796098710094</v>
      </c>
      <c r="CQ119" s="2">
        <v>694334000</v>
      </c>
      <c r="CR119" s="2">
        <v>0.18681167760180709</v>
      </c>
      <c r="CS119" s="2">
        <v>0.25518075606119411</v>
      </c>
      <c r="CT119" s="2">
        <v>6805801000</v>
      </c>
      <c r="CU119" s="2">
        <v>13049000000</v>
      </c>
      <c r="CV119" s="2">
        <v>50603456000</v>
      </c>
      <c r="CW119" s="2">
        <v>694334000</v>
      </c>
      <c r="CX119" s="2">
        <v>4774456000</v>
      </c>
      <c r="CY119" s="2">
        <v>42836000</v>
      </c>
      <c r="CZ119" s="2">
        <v>42733000</v>
      </c>
      <c r="DA119" s="2">
        <v>-1971097000</v>
      </c>
      <c r="DB119" s="5">
        <v>24.540978162903315</v>
      </c>
      <c r="DC119" s="5">
        <v>24.905697586155881</v>
      </c>
      <c r="DD119" s="5">
        <v>17.079049241381853</v>
      </c>
      <c r="DE119" s="5">
        <v>1.8051292293882061E-3</v>
      </c>
      <c r="DF119" s="2">
        <v>4.7963583477</v>
      </c>
      <c r="DG119" s="2">
        <v>2.141831238779174</v>
      </c>
      <c r="DH119" s="2">
        <v>0.68171428571428572</v>
      </c>
      <c r="DI119" s="2">
        <v>0.49509736224278417</v>
      </c>
      <c r="DJ119" s="2">
        <v>0.15758241758241759</v>
      </c>
      <c r="DK119" s="2">
        <v>0.33604395604395604</v>
      </c>
      <c r="DL119" s="2">
        <v>1.0557933987018369</v>
      </c>
      <c r="DM119" s="2">
        <v>1.4401098901098901</v>
      </c>
      <c r="DN119" s="2">
        <v>3.8681318681318681E-2</v>
      </c>
      <c r="DO119" s="5">
        <v>4.2151472465891793E-2</v>
      </c>
      <c r="DP119" s="5">
        <v>8.7999999999999995E-2</v>
      </c>
      <c r="DQ119" s="2">
        <v>7.9954505494505487E-3</v>
      </c>
      <c r="DR119" s="2">
        <v>4.8559809537233996E-2</v>
      </c>
      <c r="DS119" s="2">
        <v>0.33661850289010992</v>
      </c>
      <c r="DT119" s="2">
        <v>0.12153017539013948</v>
      </c>
      <c r="DU119" s="2">
        <v>0.12944048907323699</v>
      </c>
      <c r="DV119" s="2">
        <v>0.27648114901256732</v>
      </c>
      <c r="DW119" s="5">
        <v>0.10896999723795056</v>
      </c>
      <c r="DX119" s="5">
        <v>0.11606277775465174</v>
      </c>
      <c r="DY119" s="5">
        <v>1.8810417703166731</v>
      </c>
      <c r="DZ119" s="6">
        <v>1.0177057579691611E-12</v>
      </c>
      <c r="EA119" s="6">
        <v>1.109005527676964E-12</v>
      </c>
      <c r="EB119" s="6">
        <v>2.3152805993798413E-12</v>
      </c>
      <c r="EC119" s="6">
        <v>2.1036035841413352E-13</v>
      </c>
      <c r="ED119" s="6">
        <v>1.2776089196720235E-12</v>
      </c>
      <c r="EE119" s="13">
        <v>10303000000</v>
      </c>
      <c r="EF119" s="13">
        <v>1484000000</v>
      </c>
      <c r="EG119" s="13">
        <v>1262000000</v>
      </c>
      <c r="EH119" s="13">
        <v>48580000000</v>
      </c>
      <c r="EI119" s="5">
        <v>9</v>
      </c>
      <c r="EJ119" s="5">
        <v>4149322</v>
      </c>
      <c r="EK119" s="5">
        <v>4149322</v>
      </c>
      <c r="EL119" s="5">
        <v>0</v>
      </c>
      <c r="EM119" s="5">
        <v>0</v>
      </c>
      <c r="EN119" s="5">
        <v>0</v>
      </c>
      <c r="EO119" s="5">
        <v>0</v>
      </c>
      <c r="EP119" s="5">
        <v>0</v>
      </c>
      <c r="EQ119" s="5">
        <v>0</v>
      </c>
      <c r="ER119" s="5">
        <v>0</v>
      </c>
      <c r="ES119" s="5">
        <v>0</v>
      </c>
      <c r="ET119" s="5">
        <v>0</v>
      </c>
      <c r="EU119" s="5">
        <v>0</v>
      </c>
      <c r="EV119" s="5">
        <v>0</v>
      </c>
      <c r="EW119" s="5">
        <v>4149322</v>
      </c>
      <c r="EX119" s="5">
        <v>7.08</v>
      </c>
      <c r="EY119" s="5">
        <v>56041406</v>
      </c>
      <c r="EZ119" s="5">
        <v>52019172</v>
      </c>
      <c r="FA119" s="5">
        <v>4022234</v>
      </c>
      <c r="FB119" s="5">
        <v>0</v>
      </c>
      <c r="FC119" s="5">
        <v>0</v>
      </c>
      <c r="FD119" s="5">
        <v>20759354</v>
      </c>
      <c r="FE119" s="5">
        <v>0</v>
      </c>
      <c r="FF119" s="5">
        <v>20759354</v>
      </c>
      <c r="FG119" s="5">
        <v>0</v>
      </c>
      <c r="FH119" s="5">
        <v>0</v>
      </c>
      <c r="FI119" s="5">
        <v>0</v>
      </c>
      <c r="FJ119" s="5">
        <v>0</v>
      </c>
      <c r="FK119" s="5">
        <v>6000000</v>
      </c>
      <c r="FL119" s="5">
        <v>82800760</v>
      </c>
      <c r="FM119" s="5">
        <v>3</v>
      </c>
      <c r="FN119" s="5">
        <v>168000</v>
      </c>
      <c r="FO119" s="5">
        <v>168000</v>
      </c>
      <c r="FP119" s="5">
        <v>0</v>
      </c>
      <c r="FQ119" s="5">
        <v>0</v>
      </c>
      <c r="FR119" s="5">
        <v>0</v>
      </c>
      <c r="FS119" s="5">
        <v>0</v>
      </c>
      <c r="FT119" s="5">
        <v>0</v>
      </c>
      <c r="FU119" s="5">
        <v>0</v>
      </c>
      <c r="FV119" s="5">
        <v>0</v>
      </c>
      <c r="FW119" s="5">
        <v>0</v>
      </c>
      <c r="FX119" s="5">
        <v>0</v>
      </c>
      <c r="FY119" s="5">
        <v>0</v>
      </c>
      <c r="FZ119" s="5">
        <v>0</v>
      </c>
      <c r="GA119" s="5">
        <v>168000</v>
      </c>
      <c r="GB119" s="5">
        <v>16</v>
      </c>
      <c r="GC119" s="5">
        <v>9</v>
      </c>
      <c r="GD119" s="5">
        <v>7</v>
      </c>
      <c r="GE119" s="5">
        <v>0</v>
      </c>
      <c r="GF119" s="5">
        <v>2</v>
      </c>
      <c r="GG119" s="5">
        <v>1</v>
      </c>
      <c r="GH119" s="5">
        <v>1</v>
      </c>
      <c r="GI119" s="5">
        <v>0</v>
      </c>
      <c r="GJ119" s="5">
        <v>0</v>
      </c>
      <c r="GK119" s="5">
        <v>0</v>
      </c>
      <c r="GL119" s="5">
        <v>0</v>
      </c>
      <c r="GM119" s="5">
        <v>0</v>
      </c>
      <c r="GN119" s="5">
        <v>16</v>
      </c>
      <c r="GO119" s="5">
        <v>9</v>
      </c>
      <c r="GP119" s="5">
        <v>7</v>
      </c>
      <c r="GQ119" s="5">
        <v>0</v>
      </c>
      <c r="GR119" s="5">
        <v>6</v>
      </c>
      <c r="GS119" s="5">
        <v>6</v>
      </c>
      <c r="GT119" s="5">
        <v>0</v>
      </c>
      <c r="GU119" s="5">
        <v>0</v>
      </c>
      <c r="GV119" s="5">
        <v>15</v>
      </c>
      <c r="GW119" s="5">
        <v>9</v>
      </c>
      <c r="GX119" s="5">
        <v>6</v>
      </c>
      <c r="GY119" s="5">
        <v>0</v>
      </c>
      <c r="GZ119" s="5">
        <v>5</v>
      </c>
      <c r="HA119" s="5">
        <v>1</v>
      </c>
      <c r="HB119" s="5">
        <v>4</v>
      </c>
      <c r="HC119" s="5">
        <v>0</v>
      </c>
      <c r="HD119" s="5">
        <v>6</v>
      </c>
      <c r="HE119" s="5">
        <v>5</v>
      </c>
      <c r="HF119" s="5">
        <v>1</v>
      </c>
      <c r="HG119" s="5">
        <v>0</v>
      </c>
      <c r="HH119" s="69">
        <v>1</v>
      </c>
      <c r="HI119" s="5">
        <v>1</v>
      </c>
      <c r="HJ119" s="5">
        <v>0</v>
      </c>
      <c r="HK119" s="5">
        <v>0</v>
      </c>
      <c r="HL119" s="5">
        <v>0</v>
      </c>
      <c r="HM119" s="5">
        <v>0</v>
      </c>
      <c r="HN119" s="5">
        <v>0</v>
      </c>
      <c r="HO119" s="5">
        <v>0</v>
      </c>
      <c r="HP119" s="13">
        <v>0</v>
      </c>
      <c r="HQ119" s="71">
        <v>39.916996793000003</v>
      </c>
      <c r="HR119" s="20">
        <v>0.99939999999999996</v>
      </c>
      <c r="HS119" s="72">
        <v>26141882000</v>
      </c>
      <c r="HT119" s="72">
        <v>22589342800</v>
      </c>
      <c r="HU119" s="71">
        <v>0.33661850289010992</v>
      </c>
      <c r="HV119" s="72">
        <v>23.986804539490389</v>
      </c>
      <c r="HW119" s="72">
        <v>23.840744074484313</v>
      </c>
      <c r="HX119" s="72">
        <v>2.7912087912087911E-2</v>
      </c>
      <c r="HY119" s="72">
        <v>3.3894610372358696E-3</v>
      </c>
      <c r="HZ119" s="72">
        <v>24.540978162903315</v>
      </c>
    </row>
    <row r="120" spans="1:234">
      <c r="A120" s="13">
        <v>2015</v>
      </c>
      <c r="B120" s="2">
        <v>452</v>
      </c>
      <c r="C120" s="3" t="s">
        <v>344</v>
      </c>
      <c r="D120" s="5">
        <v>47508411000156</v>
      </c>
      <c r="E120" s="5" t="s">
        <v>345</v>
      </c>
      <c r="F120" s="5" t="s">
        <v>330</v>
      </c>
      <c r="G120" s="5" t="s">
        <v>331</v>
      </c>
      <c r="H120" s="5" t="s">
        <v>227</v>
      </c>
      <c r="I120" s="5" t="s">
        <v>346</v>
      </c>
      <c r="J120" s="5" t="s">
        <v>229</v>
      </c>
      <c r="K120" s="5" t="s">
        <v>230</v>
      </c>
      <c r="L120" s="5" t="s">
        <v>241</v>
      </c>
      <c r="M120" s="5" t="s">
        <v>232</v>
      </c>
      <c r="N120" s="2" t="s">
        <v>242</v>
      </c>
      <c r="O120" s="2" t="s">
        <v>234</v>
      </c>
      <c r="P120" s="2">
        <v>0.628</v>
      </c>
      <c r="Q120" s="2">
        <v>1.9159999999999999</v>
      </c>
      <c r="R120" s="9">
        <v>2015</v>
      </c>
      <c r="S120" s="2">
        <v>24960000000</v>
      </c>
      <c r="T120" s="2">
        <v>11015000000</v>
      </c>
      <c r="U120" s="2">
        <v>0</v>
      </c>
      <c r="V120" s="2">
        <v>3585000000</v>
      </c>
      <c r="W120" s="2">
        <v>3210000000</v>
      </c>
      <c r="X120" s="2">
        <v>375000000</v>
      </c>
      <c r="Y120" s="2">
        <v>8965000000</v>
      </c>
      <c r="Z120" s="2">
        <v>560000000</v>
      </c>
      <c r="AA120" s="2">
        <v>1080000000</v>
      </c>
      <c r="AB120" s="2">
        <v>158000000</v>
      </c>
      <c r="AC120" s="2">
        <v>22281000000</v>
      </c>
      <c r="AD120" s="2">
        <v>4954000000</v>
      </c>
      <c r="AE120" s="2">
        <v>0</v>
      </c>
      <c r="AF120" s="2">
        <v>0</v>
      </c>
      <c r="AG120" s="2">
        <v>723000000</v>
      </c>
      <c r="AH120" s="2">
        <v>98000000</v>
      </c>
      <c r="AI120" s="2">
        <v>407000000</v>
      </c>
      <c r="AJ120" s="2">
        <v>10377000000</v>
      </c>
      <c r="AK120" s="2">
        <v>6543000000</v>
      </c>
      <c r="AL120" s="2"/>
      <c r="AM120" s="2"/>
      <c r="AN120" s="2">
        <v>0</v>
      </c>
      <c r="AO120" s="2">
        <v>47241000000</v>
      </c>
      <c r="AP120" s="2">
        <v>25273000000</v>
      </c>
      <c r="AQ120" s="2">
        <v>15508000000</v>
      </c>
      <c r="AR120" s="2">
        <v>830000000</v>
      </c>
      <c r="AS120" s="2">
        <v>3814000000</v>
      </c>
      <c r="AT120" s="2"/>
      <c r="AU120" s="2"/>
      <c r="AV120" s="2"/>
      <c r="AW120" s="2">
        <v>4092000000</v>
      </c>
      <c r="AX120" s="2">
        <v>8616000000</v>
      </c>
      <c r="AY120" s="2">
        <v>4164000000</v>
      </c>
      <c r="AZ120" s="2"/>
      <c r="BA120" s="2"/>
      <c r="BB120" s="2"/>
      <c r="BC120" s="2">
        <v>649000000</v>
      </c>
      <c r="BD120" s="2">
        <v>1184000000</v>
      </c>
      <c r="BE120" s="2">
        <v>13352000000</v>
      </c>
      <c r="BF120" s="2">
        <v>10354000000</v>
      </c>
      <c r="BG120" s="2">
        <v>47241000000</v>
      </c>
      <c r="BH120" s="2">
        <v>69220000000</v>
      </c>
      <c r="BI120" s="2">
        <v>16286000000</v>
      </c>
      <c r="BJ120" s="2">
        <v>1723000000</v>
      </c>
      <c r="BK120" s="2">
        <v>70000000</v>
      </c>
      <c r="BL120" s="2">
        <v>346000000</v>
      </c>
      <c r="BM120" s="2">
        <v>-276000000</v>
      </c>
      <c r="BN120" s="2">
        <v>4632000000</v>
      </c>
      <c r="BO120" s="2">
        <v>0</v>
      </c>
      <c r="BP120" s="2">
        <v>-1852000000</v>
      </c>
      <c r="BQ120" s="2">
        <v>-3006000000</v>
      </c>
      <c r="BR120" s="2">
        <v>1102000000</v>
      </c>
      <c r="BS120" s="2">
        <v>-134000000</v>
      </c>
      <c r="BT120" s="2">
        <v>0.99902357516999996</v>
      </c>
      <c r="BU120" s="2">
        <v>39.002670745000003</v>
      </c>
      <c r="BV120" s="2">
        <v>-3037000</v>
      </c>
      <c r="BW120" s="2">
        <v>7978000</v>
      </c>
      <c r="BX120" s="2">
        <v>16.899999999999999</v>
      </c>
      <c r="BY120" s="2">
        <v>59.8</v>
      </c>
      <c r="BZ120" s="2">
        <v>71.7</v>
      </c>
      <c r="CA120" s="2">
        <v>253.8</v>
      </c>
      <c r="CB120" s="2">
        <v>2825000</v>
      </c>
      <c r="CC120" s="2">
        <v>1102000</v>
      </c>
      <c r="CD120" s="2">
        <v>11112532.34</v>
      </c>
      <c r="CE120" s="2">
        <v>41.847393490999998</v>
      </c>
      <c r="CF120" s="2">
        <v>265469</v>
      </c>
      <c r="CG120" s="2">
        <v>265702</v>
      </c>
      <c r="CH120" s="2">
        <v>17894000000</v>
      </c>
      <c r="CI120" s="2">
        <v>827000000</v>
      </c>
      <c r="CJ120" s="2">
        <v>-134000000</v>
      </c>
      <c r="CK120" s="2">
        <v>1425000000</v>
      </c>
      <c r="CL120" s="2">
        <v>-2780000000</v>
      </c>
      <c r="CM120" s="4">
        <v>-7.1320923076923073E-2</v>
      </c>
      <c r="CN120" s="4">
        <v>2.1978021978021979E-11</v>
      </c>
      <c r="CO120" s="2">
        <v>3695000000</v>
      </c>
      <c r="CP120" s="2">
        <v>8.1208791208791209E-2</v>
      </c>
      <c r="CQ120" s="2">
        <v>0</v>
      </c>
      <c r="CR120" s="2">
        <v>8.1208791208791209E-2</v>
      </c>
      <c r="CS120" s="2">
        <v>0.22806593406593406</v>
      </c>
      <c r="CT120" s="2">
        <v>7794738000</v>
      </c>
      <c r="CU120" s="2">
        <v>14675000000</v>
      </c>
      <c r="CV120" s="2">
        <v>53494000000</v>
      </c>
      <c r="CW120" s="2">
        <v>0</v>
      </c>
      <c r="CX120" s="2">
        <v>2186000000</v>
      </c>
      <c r="CY120" s="2">
        <v>-37000000</v>
      </c>
      <c r="CZ120" s="2">
        <v>22000000</v>
      </c>
      <c r="DA120" s="2">
        <v>-1641000000</v>
      </c>
      <c r="DB120" s="5">
        <v>24.578527996552793</v>
      </c>
      <c r="DC120" s="5">
        <v>24.960555675153611</v>
      </c>
      <c r="DD120" s="5">
        <v>16.223584069036281</v>
      </c>
      <c r="DE120" s="5">
        <v>8.3227474086279205E-4</v>
      </c>
      <c r="DF120" s="2">
        <v>0.99902357516999996</v>
      </c>
      <c r="DG120" s="2">
        <v>2.5381216297183942</v>
      </c>
      <c r="DH120" s="2">
        <v>0.71736415401875486</v>
      </c>
      <c r="DI120" s="2">
        <v>0.64529658478130614</v>
      </c>
      <c r="DJ120" s="2">
        <v>0.18238394614847273</v>
      </c>
      <c r="DK120" s="2">
        <v>0.37878114349823244</v>
      </c>
      <c r="DL120" s="2">
        <v>1.3401737567405632</v>
      </c>
      <c r="DM120" s="2">
        <v>1.4652526407146336</v>
      </c>
      <c r="DN120" s="2">
        <v>-5.842382676065282E-3</v>
      </c>
      <c r="DO120" s="5">
        <v>-5.9520600381708201E-3</v>
      </c>
      <c r="DP120" s="5">
        <v>3.6472555619059717E-2</v>
      </c>
      <c r="DQ120" s="2">
        <v>-4.3098156262568535E-2</v>
      </c>
      <c r="DR120" s="2">
        <v>-1.1694428489373923</v>
      </c>
      <c r="DS120" s="2">
        <v>0.37901637417370504</v>
      </c>
      <c r="DT120" s="2">
        <v>-2.0671060515278609E-2</v>
      </c>
      <c r="DU120" s="2">
        <v>-1.9831860314723001E-2</v>
      </c>
      <c r="DV120" s="2">
        <v>0.12904433792690234</v>
      </c>
      <c r="DW120" s="5">
        <v>5.5572198921509885E-2</v>
      </c>
      <c r="DX120" s="5">
        <v>5.3316088237407487E-2</v>
      </c>
      <c r="DY120" s="5">
        <v>1.9466194741404219</v>
      </c>
      <c r="DZ120" s="6">
        <v>-1.2840401485857761E-13</v>
      </c>
      <c r="EA120" s="6">
        <v>-1.3081450633342463E-13</v>
      </c>
      <c r="EB120" s="6">
        <v>8.0159462899032348E-13</v>
      </c>
      <c r="EC120" s="6">
        <v>-9.4721222555095685E-13</v>
      </c>
      <c r="ED120" s="6">
        <v>-2.5702040635986642E-11</v>
      </c>
      <c r="EE120" s="13">
        <v>11313000000</v>
      </c>
      <c r="EF120" s="13">
        <v>1717000000</v>
      </c>
      <c r="EG120" s="13">
        <v>1645000000</v>
      </c>
      <c r="EH120" s="13">
        <v>52934000000</v>
      </c>
      <c r="EI120" s="5">
        <v>12.5</v>
      </c>
      <c r="EJ120" s="5">
        <v>4026312</v>
      </c>
      <c r="EK120" s="5">
        <v>4026312</v>
      </c>
      <c r="EL120" s="5">
        <v>0</v>
      </c>
      <c r="EM120" s="5">
        <v>0</v>
      </c>
      <c r="EN120" s="5">
        <v>0</v>
      </c>
      <c r="EO120" s="5">
        <v>0</v>
      </c>
      <c r="EP120" s="5">
        <v>0</v>
      </c>
      <c r="EQ120" s="5">
        <v>0</v>
      </c>
      <c r="ER120" s="5">
        <v>0</v>
      </c>
      <c r="ES120" s="5">
        <v>0</v>
      </c>
      <c r="ET120" s="5">
        <v>0</v>
      </c>
      <c r="EU120" s="5">
        <v>0</v>
      </c>
      <c r="EV120" s="5">
        <v>0</v>
      </c>
      <c r="EW120" s="5">
        <v>4026312</v>
      </c>
      <c r="EX120" s="5">
        <v>6.75</v>
      </c>
      <c r="EY120" s="5">
        <v>33704102</v>
      </c>
      <c r="EZ120" s="5">
        <v>30041266</v>
      </c>
      <c r="FA120" s="5">
        <v>3662836</v>
      </c>
      <c r="FB120" s="5">
        <v>0</v>
      </c>
      <c r="FC120" s="5">
        <v>0</v>
      </c>
      <c r="FD120" s="5">
        <v>13377018</v>
      </c>
      <c r="FE120" s="5">
        <v>0</v>
      </c>
      <c r="FF120" s="5">
        <v>13377018</v>
      </c>
      <c r="FG120" s="5">
        <v>0</v>
      </c>
      <c r="FH120" s="5">
        <v>0</v>
      </c>
      <c r="FI120" s="5">
        <v>0</v>
      </c>
      <c r="FJ120" s="5">
        <v>0</v>
      </c>
      <c r="FK120" s="5">
        <v>5000000</v>
      </c>
      <c r="FL120" s="5">
        <v>52081120</v>
      </c>
      <c r="FM120" s="5" t="s">
        <v>282</v>
      </c>
      <c r="FN120" s="5">
        <v>0</v>
      </c>
      <c r="FO120" s="5">
        <v>0</v>
      </c>
      <c r="FP120" s="5">
        <v>0</v>
      </c>
      <c r="FQ120" s="5">
        <v>0</v>
      </c>
      <c r="FR120" s="5">
        <v>0</v>
      </c>
      <c r="FS120" s="5">
        <v>0</v>
      </c>
      <c r="FT120" s="5">
        <v>0</v>
      </c>
      <c r="FU120" s="5">
        <v>0</v>
      </c>
      <c r="FV120" s="5">
        <v>0</v>
      </c>
      <c r="FW120" s="5">
        <v>0</v>
      </c>
      <c r="FX120" s="5">
        <v>0</v>
      </c>
      <c r="FY120" s="5">
        <v>0</v>
      </c>
      <c r="FZ120" s="5">
        <v>0</v>
      </c>
      <c r="GA120" s="5">
        <v>0</v>
      </c>
      <c r="GB120" s="5">
        <v>14</v>
      </c>
      <c r="GC120" s="5">
        <v>10</v>
      </c>
      <c r="GD120" s="5">
        <v>4</v>
      </c>
      <c r="GE120" s="5">
        <v>0</v>
      </c>
      <c r="GF120" s="5">
        <v>2</v>
      </c>
      <c r="GG120" s="5">
        <v>1</v>
      </c>
      <c r="GH120" s="5">
        <v>1</v>
      </c>
      <c r="GI120" s="5">
        <v>0</v>
      </c>
      <c r="GJ120" s="5">
        <v>1</v>
      </c>
      <c r="GK120" s="5">
        <v>0</v>
      </c>
      <c r="GL120" s="5">
        <v>0</v>
      </c>
      <c r="GM120" s="5">
        <v>0</v>
      </c>
      <c r="GN120" s="5">
        <v>15</v>
      </c>
      <c r="GO120" s="5">
        <v>10.5</v>
      </c>
      <c r="GP120" s="5">
        <v>4.5</v>
      </c>
      <c r="GQ120" s="5">
        <v>0</v>
      </c>
      <c r="GR120" s="5">
        <v>8</v>
      </c>
      <c r="GS120" s="5">
        <v>6.5</v>
      </c>
      <c r="GT120" s="5">
        <v>1.5</v>
      </c>
      <c r="GU120" s="5">
        <v>0</v>
      </c>
      <c r="GV120" s="5">
        <v>14</v>
      </c>
      <c r="GW120" s="5">
        <v>10.5</v>
      </c>
      <c r="GX120" s="5">
        <v>3.5</v>
      </c>
      <c r="GY120" s="5">
        <v>0</v>
      </c>
      <c r="GZ120" s="5">
        <v>4</v>
      </c>
      <c r="HA120" s="5">
        <v>1</v>
      </c>
      <c r="HB120" s="5">
        <v>3</v>
      </c>
      <c r="HC120" s="5">
        <v>0</v>
      </c>
      <c r="HD120" s="5">
        <v>7</v>
      </c>
      <c r="HE120" s="5">
        <v>6.5</v>
      </c>
      <c r="HF120" s="5">
        <v>0.5</v>
      </c>
      <c r="HG120" s="5">
        <v>0</v>
      </c>
      <c r="HH120" s="69">
        <v>1</v>
      </c>
      <c r="HI120" s="5">
        <v>1</v>
      </c>
      <c r="HJ120" s="5">
        <v>0</v>
      </c>
      <c r="HK120" s="5">
        <v>0</v>
      </c>
      <c r="HL120" s="5">
        <v>1</v>
      </c>
      <c r="HM120" s="5">
        <v>1</v>
      </c>
      <c r="HN120" s="5">
        <v>0</v>
      </c>
      <c r="HO120" s="5">
        <v>0</v>
      </c>
      <c r="HP120" s="13">
        <v>0</v>
      </c>
      <c r="HQ120" s="71">
        <v>39.002670745000003</v>
      </c>
      <c r="HR120" s="20">
        <v>0.99939999999999996</v>
      </c>
      <c r="HS120" s="72">
        <v>11112532000</v>
      </c>
      <c r="HT120" s="72">
        <v>21242331000</v>
      </c>
      <c r="HU120" s="71">
        <v>0.37901637417370504</v>
      </c>
      <c r="HV120" s="72">
        <v>23.131339317422334</v>
      </c>
      <c r="HW120" s="72">
        <v>23.779261773061236</v>
      </c>
      <c r="HX120" s="72">
        <v>5.6095340911496367E-3</v>
      </c>
      <c r="HY120" s="72">
        <v>9.9351256723803731E-3</v>
      </c>
      <c r="HZ120" s="72">
        <v>24.578527996552793</v>
      </c>
    </row>
    <row r="121" spans="1:234">
      <c r="A121" s="13">
        <v>2016</v>
      </c>
      <c r="B121" s="2">
        <v>452</v>
      </c>
      <c r="C121" s="3" t="s">
        <v>344</v>
      </c>
      <c r="D121" s="5">
        <v>47508411000156</v>
      </c>
      <c r="E121" s="5" t="s">
        <v>345</v>
      </c>
      <c r="F121" s="5" t="s">
        <v>330</v>
      </c>
      <c r="G121" s="5" t="s">
        <v>331</v>
      </c>
      <c r="H121" s="5" t="s">
        <v>227</v>
      </c>
      <c r="I121" s="5" t="s">
        <v>346</v>
      </c>
      <c r="J121" s="5" t="s">
        <v>229</v>
      </c>
      <c r="K121" s="5" t="s">
        <v>230</v>
      </c>
      <c r="L121" s="5" t="s">
        <v>241</v>
      </c>
      <c r="M121" s="5" t="s">
        <v>232</v>
      </c>
      <c r="N121" s="2" t="s">
        <v>242</v>
      </c>
      <c r="O121" s="2" t="s">
        <v>234</v>
      </c>
      <c r="P121" s="2">
        <v>0.628</v>
      </c>
      <c r="Q121" s="2">
        <v>1.9159999999999999</v>
      </c>
      <c r="R121" s="9">
        <v>2016</v>
      </c>
      <c r="S121" s="2">
        <v>31651000000</v>
      </c>
      <c r="T121" s="2">
        <v>5112000000</v>
      </c>
      <c r="U121" s="2">
        <v>0</v>
      </c>
      <c r="V121" s="2">
        <v>669000000</v>
      </c>
      <c r="W121" s="2">
        <v>543000000</v>
      </c>
      <c r="X121" s="2">
        <v>126000000</v>
      </c>
      <c r="Y121" s="2">
        <v>4641000000</v>
      </c>
      <c r="Z121" s="2">
        <v>-4324000000</v>
      </c>
      <c r="AA121" s="2">
        <v>674000000</v>
      </c>
      <c r="AB121" s="2">
        <v>20458000000</v>
      </c>
      <c r="AC121" s="2">
        <v>13566000000</v>
      </c>
      <c r="AD121" s="2">
        <v>2137000000</v>
      </c>
      <c r="AE121" s="2">
        <v>0</v>
      </c>
      <c r="AF121" s="2">
        <v>0</v>
      </c>
      <c r="AG121" s="2">
        <v>612000000</v>
      </c>
      <c r="AH121" s="2">
        <v>0</v>
      </c>
      <c r="AI121" s="2">
        <v>339000000</v>
      </c>
      <c r="AJ121" s="2">
        <v>9182000000</v>
      </c>
      <c r="AK121" s="2">
        <v>1908000000</v>
      </c>
      <c r="AL121" s="2"/>
      <c r="AM121" s="2"/>
      <c r="AN121" s="2">
        <v>0</v>
      </c>
      <c r="AO121" s="2">
        <v>45217000000</v>
      </c>
      <c r="AP121" s="2">
        <v>27582000000</v>
      </c>
      <c r="AQ121" s="2">
        <v>7232000000</v>
      </c>
      <c r="AR121" s="2">
        <v>254000000</v>
      </c>
      <c r="AS121" s="2">
        <v>2957000000</v>
      </c>
      <c r="AT121" s="2"/>
      <c r="AU121" s="2"/>
      <c r="AV121" s="2"/>
      <c r="AW121" s="2">
        <v>889000000</v>
      </c>
      <c r="AX121" s="2">
        <v>5038000000</v>
      </c>
      <c r="AY121" s="2">
        <v>2912000000</v>
      </c>
      <c r="AZ121" s="2"/>
      <c r="BA121" s="2"/>
      <c r="BB121" s="2"/>
      <c r="BC121" s="2">
        <v>608000000</v>
      </c>
      <c r="BD121" s="2">
        <v>317000000</v>
      </c>
      <c r="BE121" s="2">
        <v>12597000000</v>
      </c>
      <c r="BF121" s="2">
        <v>9860000000</v>
      </c>
      <c r="BG121" s="2">
        <v>45217000000</v>
      </c>
      <c r="BH121" s="2">
        <v>41454000000</v>
      </c>
      <c r="BI121" s="2">
        <v>9521000000</v>
      </c>
      <c r="BJ121" s="2">
        <v>856000000</v>
      </c>
      <c r="BK121" s="2">
        <v>-47000000</v>
      </c>
      <c r="BL121" s="2">
        <v>24000000</v>
      </c>
      <c r="BM121" s="2">
        <v>-1076000000</v>
      </c>
      <c r="BN121" s="2">
        <v>-1304000000</v>
      </c>
      <c r="BO121" s="2">
        <v>1</v>
      </c>
      <c r="BP121" s="2">
        <v>-2020000000</v>
      </c>
      <c r="BQ121" s="2">
        <v>1475000000</v>
      </c>
      <c r="BR121" s="2">
        <v>1089000000</v>
      </c>
      <c r="BS121" s="2">
        <v>-1873000000</v>
      </c>
      <c r="BT121" s="2">
        <v>-1.8154810107999999</v>
      </c>
      <c r="BU121" s="2">
        <v>37.089560380000002</v>
      </c>
      <c r="BV121" s="2">
        <v>757000</v>
      </c>
      <c r="BW121" s="2">
        <v>5869000</v>
      </c>
      <c r="BX121" s="2">
        <v>13</v>
      </c>
      <c r="BY121" s="2">
        <v>46.6</v>
      </c>
      <c r="BZ121" s="2">
        <v>72.099999999999994</v>
      </c>
      <c r="CA121" s="2">
        <v>259</v>
      </c>
      <c r="CB121" s="2">
        <v>1945000</v>
      </c>
      <c r="CC121" s="2">
        <v>1089000</v>
      </c>
      <c r="CD121" s="2">
        <v>14554904.25</v>
      </c>
      <c r="CE121" s="2">
        <v>54.75</v>
      </c>
      <c r="CF121" s="2">
        <v>265843</v>
      </c>
      <c r="CG121" s="2">
        <v>266076</v>
      </c>
      <c r="CH121" s="2">
        <v>5610000000</v>
      </c>
      <c r="CI121" s="2">
        <v>6691000000</v>
      </c>
      <c r="CJ121" s="2">
        <v>-5903000000</v>
      </c>
      <c r="CK121" s="2">
        <v>2309000000</v>
      </c>
      <c r="CL121" s="2">
        <v>-857000000</v>
      </c>
      <c r="CM121" s="4">
        <v>0.19954935331597554</v>
      </c>
      <c r="CN121" s="4">
        <v>2.1168053174149572E-11</v>
      </c>
      <c r="CO121" s="2">
        <v>-27766000000</v>
      </c>
      <c r="CP121" s="2">
        <v>-0.58775216443343703</v>
      </c>
      <c r="CQ121" s="2">
        <v>-2667000000</v>
      </c>
      <c r="CR121" s="2">
        <v>-0.53129696661798009</v>
      </c>
      <c r="CS121" s="2">
        <v>0.19436506424504138</v>
      </c>
      <c r="CT121" s="2">
        <v>3695000000</v>
      </c>
      <c r="CU121" s="2">
        <v>8725000000</v>
      </c>
      <c r="CV121" s="2">
        <v>27609000000</v>
      </c>
      <c r="CW121" s="2">
        <v>-2667000000</v>
      </c>
      <c r="CX121" s="2">
        <v>-8276000000</v>
      </c>
      <c r="CY121" s="2">
        <v>-576000000</v>
      </c>
      <c r="CZ121" s="2">
        <v>20300000000</v>
      </c>
      <c r="DA121" s="2">
        <v>21009000000</v>
      </c>
      <c r="DB121" s="5">
        <v>24.534738959269081</v>
      </c>
      <c r="DC121" s="5">
        <v>24.447850215681125</v>
      </c>
      <c r="DD121" s="5">
        <v>16.493438556644861</v>
      </c>
      <c r="DE121" s="5">
        <v>1.1554262324362944E-3</v>
      </c>
      <c r="DF121" s="2">
        <v>-1.8154810107999999</v>
      </c>
      <c r="DG121" s="2">
        <v>2.5895054378026514</v>
      </c>
      <c r="DH121" s="2">
        <v>0.72141008912577131</v>
      </c>
      <c r="DI121" s="2">
        <v>0.39993649281574978</v>
      </c>
      <c r="DJ121" s="2">
        <v>0.11141827188889135</v>
      </c>
      <c r="DK121" s="2">
        <v>0.12406838136099255</v>
      </c>
      <c r="DL121" s="2">
        <v>0.44534412955465585</v>
      </c>
      <c r="DM121" s="2">
        <v>0.91677908751133419</v>
      </c>
      <c r="DN121" s="2">
        <v>-2.3796359776190372E-2</v>
      </c>
      <c r="DO121" s="5">
        <v>-2.3275433169655409E-2</v>
      </c>
      <c r="DP121" s="5">
        <v>1.8930933056151449E-2</v>
      </c>
      <c r="DQ121" s="2">
        <v>-1.769246080014154E-2</v>
      </c>
      <c r="DR121" s="2">
        <v>0.39525691699604742</v>
      </c>
      <c r="DS121" s="2">
        <v>0.12439027145210872</v>
      </c>
      <c r="DT121" s="2">
        <v>-8.5417162816543615E-2</v>
      </c>
      <c r="DU121" s="2">
        <v>-8.2931904890361868E-2</v>
      </c>
      <c r="DV121" s="2">
        <v>6.7952687147733587E-2</v>
      </c>
      <c r="DW121" s="5">
        <v>-5.3663570691434466E-2</v>
      </c>
      <c r="DX121" s="5">
        <v>-5.2102200470152994E-2</v>
      </c>
      <c r="DY121" s="5">
        <v>2.6698026728421866</v>
      </c>
      <c r="DZ121" s="6">
        <v>-5.0372260909359187E-13</v>
      </c>
      <c r="EA121" s="6">
        <v>-4.9269560698663049E-13</v>
      </c>
      <c r="EB121" s="6">
        <v>4.0073099756887975E-13</v>
      </c>
      <c r="EC121" s="6">
        <v>-3.7451495099895303E-13</v>
      </c>
      <c r="ED121" s="6">
        <v>8.3668194364227562E-12</v>
      </c>
      <c r="EE121" s="13">
        <v>6567000000</v>
      </c>
      <c r="EF121" s="13">
        <v>884000000</v>
      </c>
      <c r="EG121" s="13">
        <v>1274000000</v>
      </c>
      <c r="EH121" s="13">
        <v>31933000000</v>
      </c>
      <c r="EI121" s="13">
        <v>13.58</v>
      </c>
      <c r="EJ121" s="13">
        <v>5778338</v>
      </c>
      <c r="EK121" s="13">
        <v>5778338</v>
      </c>
      <c r="EL121" s="13">
        <v>0</v>
      </c>
      <c r="EM121" s="13">
        <v>0</v>
      </c>
      <c r="EN121" s="13">
        <v>0</v>
      </c>
      <c r="EO121" s="13">
        <v>1350000</v>
      </c>
      <c r="EP121" s="13">
        <v>1350000</v>
      </c>
      <c r="EQ121" s="13">
        <v>0</v>
      </c>
      <c r="ER121" s="13">
        <v>0</v>
      </c>
      <c r="ES121" s="13">
        <v>0</v>
      </c>
      <c r="ET121" s="13">
        <v>0</v>
      </c>
      <c r="EU121" s="13">
        <v>0</v>
      </c>
      <c r="EV121" s="13">
        <v>0</v>
      </c>
      <c r="EW121" s="13">
        <v>7128338</v>
      </c>
      <c r="EX121" s="13">
        <v>6.83</v>
      </c>
      <c r="EY121" s="13">
        <v>30523653</v>
      </c>
      <c r="EZ121" s="13">
        <v>21322917</v>
      </c>
      <c r="FA121" s="13">
        <v>4712181</v>
      </c>
      <c r="FB121" s="13">
        <v>0</v>
      </c>
      <c r="FC121" s="13">
        <v>4488555</v>
      </c>
      <c r="FD121" s="13">
        <v>16684368</v>
      </c>
      <c r="FE121" s="13">
        <v>0</v>
      </c>
      <c r="FF121" s="13">
        <v>16684368</v>
      </c>
      <c r="FG121" s="13">
        <v>0</v>
      </c>
      <c r="FH121" s="13">
        <v>0</v>
      </c>
      <c r="FI121" s="13">
        <v>0</v>
      </c>
      <c r="FJ121" s="13">
        <v>0</v>
      </c>
      <c r="FK121" s="13">
        <v>23112364</v>
      </c>
      <c r="FL121" s="13">
        <v>70320385</v>
      </c>
      <c r="FM121" s="13" t="s">
        <v>282</v>
      </c>
      <c r="FN121" s="13">
        <v>0</v>
      </c>
      <c r="FO121" s="13">
        <v>0</v>
      </c>
      <c r="FP121" s="13">
        <v>0</v>
      </c>
      <c r="FQ121" s="13">
        <v>0</v>
      </c>
      <c r="FR121" s="13">
        <v>0</v>
      </c>
      <c r="FS121" s="13">
        <v>0</v>
      </c>
      <c r="FT121" s="13">
        <v>0</v>
      </c>
      <c r="FU121" s="13">
        <v>0</v>
      </c>
      <c r="FV121" s="13">
        <v>0</v>
      </c>
      <c r="FW121" s="13">
        <v>0</v>
      </c>
      <c r="FX121" s="13">
        <v>0</v>
      </c>
      <c r="FY121" s="13">
        <v>0</v>
      </c>
      <c r="FZ121" s="13">
        <v>0</v>
      </c>
      <c r="GA121" s="13">
        <v>0</v>
      </c>
      <c r="GB121" s="5">
        <v>22</v>
      </c>
      <c r="GC121" s="13">
        <v>10</v>
      </c>
      <c r="GD121" s="13">
        <v>6</v>
      </c>
      <c r="GE121" s="13">
        <v>6</v>
      </c>
      <c r="GF121" s="13">
        <v>2</v>
      </c>
      <c r="GG121" s="13">
        <v>1</v>
      </c>
      <c r="GH121" s="13">
        <v>1</v>
      </c>
      <c r="GI121" s="13">
        <v>0</v>
      </c>
      <c r="GJ121" s="13">
        <v>1</v>
      </c>
      <c r="GK121" s="13">
        <v>0</v>
      </c>
      <c r="GL121" s="13">
        <v>0</v>
      </c>
      <c r="GM121" s="13">
        <v>0</v>
      </c>
      <c r="GN121" s="13">
        <v>21</v>
      </c>
      <c r="GO121" s="13">
        <v>10.5</v>
      </c>
      <c r="GP121" s="13">
        <v>6.5</v>
      </c>
      <c r="GQ121" s="13">
        <v>4</v>
      </c>
      <c r="GR121" s="13">
        <v>11</v>
      </c>
      <c r="GS121" s="13">
        <v>8.5</v>
      </c>
      <c r="GT121" s="13">
        <v>2.5</v>
      </c>
      <c r="GU121" s="13">
        <v>0</v>
      </c>
      <c r="GV121" s="13">
        <v>22</v>
      </c>
      <c r="GW121" s="13">
        <v>10.5</v>
      </c>
      <c r="GX121" s="13">
        <v>5.5</v>
      </c>
      <c r="GY121" s="13">
        <v>6</v>
      </c>
      <c r="GZ121" s="13">
        <v>5</v>
      </c>
      <c r="HA121" s="13">
        <v>1</v>
      </c>
      <c r="HB121" s="13">
        <v>4</v>
      </c>
      <c r="HC121" s="13">
        <v>0</v>
      </c>
      <c r="HD121" s="13">
        <v>11</v>
      </c>
      <c r="HE121" s="13">
        <v>6.5</v>
      </c>
      <c r="HF121" s="13">
        <v>1.5</v>
      </c>
      <c r="HG121" s="13">
        <v>3</v>
      </c>
      <c r="HH121" s="73">
        <v>6</v>
      </c>
      <c r="HI121" s="13">
        <v>1</v>
      </c>
      <c r="HJ121" s="13">
        <v>0</v>
      </c>
      <c r="HK121" s="13">
        <v>5</v>
      </c>
      <c r="HL121" s="13">
        <v>1</v>
      </c>
      <c r="HM121" s="13">
        <v>1</v>
      </c>
      <c r="HN121" s="13">
        <v>0</v>
      </c>
      <c r="HO121" s="13">
        <v>0</v>
      </c>
      <c r="HP121" s="13">
        <v>0</v>
      </c>
      <c r="HQ121" s="71">
        <v>37.089560380000002</v>
      </c>
      <c r="HR121" s="20">
        <v>0.99939999999999996</v>
      </c>
      <c r="HS121" s="72">
        <v>14554904000</v>
      </c>
      <c r="HT121" s="72">
        <v>20669231400</v>
      </c>
      <c r="HU121" s="71">
        <v>0.12439027145210872</v>
      </c>
      <c r="HV121" s="72">
        <v>23.401193818450654</v>
      </c>
      <c r="HW121" s="72">
        <v>23.751912025623625</v>
      </c>
      <c r="HX121" s="72">
        <v>-1.0659707632085277E-2</v>
      </c>
      <c r="HY121" s="72">
        <v>1.7922699417504937E-2</v>
      </c>
      <c r="HZ121" s="72">
        <v>24.534738959269081</v>
      </c>
    </row>
    <row r="122" spans="1:234">
      <c r="A122" s="10">
        <v>2013</v>
      </c>
      <c r="B122" s="2">
        <v>466</v>
      </c>
      <c r="C122" s="3" t="s">
        <v>347</v>
      </c>
      <c r="D122" s="9">
        <v>33000167000101</v>
      </c>
      <c r="E122" s="5" t="s">
        <v>348</v>
      </c>
      <c r="F122" s="5" t="s">
        <v>349</v>
      </c>
      <c r="G122" s="5" t="s">
        <v>350</v>
      </c>
      <c r="H122" s="5" t="s">
        <v>272</v>
      </c>
      <c r="I122" s="5" t="s">
        <v>273</v>
      </c>
      <c r="J122" s="5" t="s">
        <v>229</v>
      </c>
      <c r="K122" s="5" t="s">
        <v>230</v>
      </c>
      <c r="L122" s="5" t="s">
        <v>241</v>
      </c>
      <c r="M122" s="5" t="s">
        <v>232</v>
      </c>
      <c r="N122" s="2" t="s">
        <v>233</v>
      </c>
      <c r="O122" s="2" t="s">
        <v>234</v>
      </c>
      <c r="P122" s="2" t="s">
        <v>234</v>
      </c>
      <c r="Q122" s="2" t="s">
        <v>234</v>
      </c>
      <c r="R122" s="9">
        <v>2013</v>
      </c>
      <c r="S122" s="2">
        <v>123350379000</v>
      </c>
      <c r="T122" s="2">
        <v>37171824000</v>
      </c>
      <c r="U122" s="2">
        <v>9100565000</v>
      </c>
      <c r="V122" s="2">
        <v>22652362000</v>
      </c>
      <c r="W122" s="2">
        <v>17670214000</v>
      </c>
      <c r="X122" s="2">
        <v>4982148000</v>
      </c>
      <c r="Y122" s="2">
        <v>33323520000</v>
      </c>
      <c r="Z122" s="2">
        <v>3587572000</v>
      </c>
      <c r="AA122" s="2">
        <v>11645732000</v>
      </c>
      <c r="AB122" s="2">
        <v>8069577000</v>
      </c>
      <c r="AC122" s="2">
        <v>629616259000</v>
      </c>
      <c r="AD122" s="2">
        <v>43999364000</v>
      </c>
      <c r="AE122" s="2">
        <v>30703000</v>
      </c>
      <c r="AF122" s="2">
        <v>276514000</v>
      </c>
      <c r="AG122" s="2">
        <v>5581232000</v>
      </c>
      <c r="AH122" s="2">
        <v>0</v>
      </c>
      <c r="AI122" s="2">
        <v>15615384000</v>
      </c>
      <c r="AJ122" s="2">
        <v>533880314000</v>
      </c>
      <c r="AK122" s="2">
        <v>36121197000</v>
      </c>
      <c r="AL122" s="2">
        <v>35183879000</v>
      </c>
      <c r="AM122" s="2">
        <v>937318000</v>
      </c>
      <c r="AN122" s="2">
        <v>0</v>
      </c>
      <c r="AO122" s="2">
        <v>752966638000</v>
      </c>
      <c r="AP122" s="2">
        <v>82524531000</v>
      </c>
      <c r="AQ122" s="2">
        <v>26721401000</v>
      </c>
      <c r="AR122" s="2">
        <v>11596803000</v>
      </c>
      <c r="AS122" s="2">
        <v>18782899000</v>
      </c>
      <c r="AT122" s="2">
        <v>18477225000</v>
      </c>
      <c r="AU122" s="2">
        <v>267262000</v>
      </c>
      <c r="AV122" s="2">
        <v>171118000</v>
      </c>
      <c r="AW122" s="2">
        <v>16191082000</v>
      </c>
      <c r="AX122" s="2">
        <v>321108423000</v>
      </c>
      <c r="AY122" s="2">
        <v>249037996000</v>
      </c>
      <c r="AZ122" s="2">
        <v>248472730000</v>
      </c>
      <c r="BA122" s="2">
        <v>394148000</v>
      </c>
      <c r="BB122" s="2">
        <v>171118000</v>
      </c>
      <c r="BC122" s="2">
        <v>1695724000</v>
      </c>
      <c r="BD122" s="2">
        <v>23206032000</v>
      </c>
      <c r="BE122" s="2">
        <v>349333684000</v>
      </c>
      <c r="BF122" s="2">
        <v>347939893000</v>
      </c>
      <c r="BG122" s="2">
        <v>752966638000</v>
      </c>
      <c r="BH122" s="2">
        <v>304889934000</v>
      </c>
      <c r="BI122" s="2">
        <v>71163982000</v>
      </c>
      <c r="BJ122" s="2">
        <v>34356460000</v>
      </c>
      <c r="BK122" s="2">
        <v>28154275000</v>
      </c>
      <c r="BL122" s="2">
        <v>5147390000</v>
      </c>
      <c r="BM122" s="2">
        <v>23006885000</v>
      </c>
      <c r="BN122" s="2">
        <v>56209345000</v>
      </c>
      <c r="BO122" s="2">
        <v>0</v>
      </c>
      <c r="BP122" s="2">
        <v>-76673650000</v>
      </c>
      <c r="BQ122" s="2">
        <v>27263023000</v>
      </c>
      <c r="BR122" s="2">
        <v>28467224000</v>
      </c>
      <c r="BS122" s="2">
        <v>9543821000</v>
      </c>
      <c r="BT122" s="2">
        <v>1.8069203435000001</v>
      </c>
      <c r="BU122" s="2">
        <v>26.673308521999999</v>
      </c>
      <c r="BV122" s="2">
        <v>221548506</v>
      </c>
      <c r="BW122" s="2">
        <v>267820895</v>
      </c>
      <c r="BX122" s="2">
        <v>35.6</v>
      </c>
      <c r="BY122" s="2">
        <v>76.7</v>
      </c>
      <c r="BZ122" s="2">
        <v>53.6</v>
      </c>
      <c r="CA122" s="2">
        <v>115.5</v>
      </c>
      <c r="CB122" s="2">
        <v>62823684</v>
      </c>
      <c r="CC122" s="2">
        <v>28467224</v>
      </c>
      <c r="CD122" s="2">
        <v>214687733.90000001</v>
      </c>
      <c r="CE122" s="2">
        <v>16.057469082000001</v>
      </c>
      <c r="CF122" s="2">
        <v>13044497</v>
      </c>
      <c r="CG122" s="2">
        <v>13044497</v>
      </c>
      <c r="CH122" s="2">
        <v>313606095000</v>
      </c>
      <c r="CI122" s="2">
        <v>5248567000</v>
      </c>
      <c r="CJ122" s="2">
        <v>9543821000</v>
      </c>
      <c r="CK122" s="2">
        <v>12903948000</v>
      </c>
      <c r="CL122" s="2">
        <v>3463094000</v>
      </c>
      <c r="CM122" s="4">
        <v>-2.0310232302267216E-2</v>
      </c>
      <c r="CN122" s="4">
        <v>1.4755437034376599E-12</v>
      </c>
      <c r="CO122" s="2">
        <v>23510452000</v>
      </c>
      <c r="CP122" s="2">
        <v>3.4690699413573341E-2</v>
      </c>
      <c r="CQ122" s="2">
        <v>317885000</v>
      </c>
      <c r="CR122" s="2">
        <v>3.4221646203406057E-2</v>
      </c>
      <c r="CS122" s="2">
        <v>0.78776373571202074</v>
      </c>
      <c r="CT122" s="2">
        <v>37203340000</v>
      </c>
      <c r="CU122" s="2">
        <v>37902506000</v>
      </c>
      <c r="CV122" s="2">
        <v>237313524000</v>
      </c>
      <c r="CW122" s="2">
        <v>317885000</v>
      </c>
      <c r="CX122" s="2">
        <v>2985891000</v>
      </c>
      <c r="CY122" s="2">
        <v>-924819000</v>
      </c>
      <c r="CZ122" s="2">
        <v>4407024000</v>
      </c>
      <c r="DA122" s="2">
        <v>4401771000</v>
      </c>
      <c r="DB122" s="5">
        <v>27.347286758319903</v>
      </c>
      <c r="DC122" s="5">
        <v>26.443216676292657</v>
      </c>
      <c r="DD122" s="5">
        <v>19.184695129870889</v>
      </c>
      <c r="DE122" s="5">
        <v>6.1456350685037292E-4</v>
      </c>
      <c r="DF122" s="2">
        <v>1.8069203435000001</v>
      </c>
      <c r="DG122" s="2">
        <v>1.155436685573098</v>
      </c>
      <c r="DH122" s="2">
        <v>0.53605688968121323</v>
      </c>
      <c r="DI122" s="2">
        <v>0.9192025782432135</v>
      </c>
      <c r="DJ122" s="2">
        <v>0.42645770316320442</v>
      </c>
      <c r="DK122" s="2">
        <v>0.41649401072136211</v>
      </c>
      <c r="DL122" s="2">
        <v>0.89772647003029915</v>
      </c>
      <c r="DM122" s="2">
        <v>0.40491825084021849</v>
      </c>
      <c r="DN122" s="2">
        <v>3.0554985890357603E-2</v>
      </c>
      <c r="DO122" s="5">
        <v>3.2162101885713078E-2</v>
      </c>
      <c r="DP122" s="5">
        <v>4.5628130472362312E-2</v>
      </c>
      <c r="DQ122" s="2">
        <v>2.7192745291325909E-3</v>
      </c>
      <c r="DR122" s="2">
        <v>2.7209481056108296E-2</v>
      </c>
      <c r="DS122" s="2">
        <v>0.41677913322621873</v>
      </c>
      <c r="DT122" s="2">
        <v>6.585933751524517E-2</v>
      </c>
      <c r="DU122" s="2">
        <v>6.6229034598383835E-2</v>
      </c>
      <c r="DV122" s="2">
        <v>9.83485463142455E-2</v>
      </c>
      <c r="DW122" s="5">
        <v>6.2928725476126712E-2</v>
      </c>
      <c r="DX122" s="5">
        <v>6.3281971760281525E-2</v>
      </c>
      <c r="DY122" s="5">
        <v>1.9228887235089893</v>
      </c>
      <c r="DZ122" s="6">
        <v>4.5085217039143704E-14</v>
      </c>
      <c r="EA122" s="6">
        <v>4.7456586926784421E-14</v>
      </c>
      <c r="EB122" s="6">
        <v>6.7326300618126224E-14</v>
      </c>
      <c r="EC122" s="6">
        <v>4.0124084093800022E-15</v>
      </c>
      <c r="ED122" s="6">
        <v>4.0148778446146883E-14</v>
      </c>
      <c r="EE122" s="10">
        <v>10601040000</v>
      </c>
      <c r="EF122" s="10">
        <v>10751129000</v>
      </c>
      <c r="EG122" s="10">
        <v>16550337000</v>
      </c>
      <c r="EH122" s="10">
        <v>233725952000</v>
      </c>
      <c r="EI122" s="5">
        <v>10</v>
      </c>
      <c r="EJ122" s="5">
        <v>1268657.94</v>
      </c>
      <c r="EK122" s="5">
        <v>1032170.76</v>
      </c>
      <c r="EL122" s="5">
        <v>31266.9</v>
      </c>
      <c r="EM122" s="5">
        <v>0</v>
      </c>
      <c r="EN122" s="5">
        <v>205220.28</v>
      </c>
      <c r="EO122" s="5">
        <v>0</v>
      </c>
      <c r="EP122" s="5">
        <v>0</v>
      </c>
      <c r="EQ122" s="5">
        <v>0</v>
      </c>
      <c r="ER122" s="5">
        <v>0</v>
      </c>
      <c r="ES122" s="5">
        <v>0</v>
      </c>
      <c r="ET122" s="5">
        <v>0</v>
      </c>
      <c r="EU122" s="5">
        <v>0</v>
      </c>
      <c r="EV122" s="5">
        <v>0</v>
      </c>
      <c r="EW122" s="5">
        <v>1268657.94</v>
      </c>
      <c r="EX122" s="5">
        <v>7</v>
      </c>
      <c r="EY122" s="5">
        <v>11149050.100000001</v>
      </c>
      <c r="EZ122" s="5">
        <v>8251108.8700000001</v>
      </c>
      <c r="FA122" s="5">
        <v>557575.18999999994</v>
      </c>
      <c r="FB122" s="5">
        <v>0</v>
      </c>
      <c r="FC122" s="5">
        <v>2340366.04</v>
      </c>
      <c r="FD122" s="5">
        <v>1237284.33</v>
      </c>
      <c r="FE122" s="5">
        <v>631267.51</v>
      </c>
      <c r="FF122" s="5">
        <v>606016.81999999995</v>
      </c>
      <c r="FG122" s="5">
        <v>0</v>
      </c>
      <c r="FH122" s="5">
        <v>0</v>
      </c>
      <c r="FI122" s="5">
        <v>727027.58</v>
      </c>
      <c r="FJ122" s="5">
        <v>0</v>
      </c>
      <c r="FK122" s="5">
        <v>0</v>
      </c>
      <c r="FL122" s="5">
        <v>13113362.010000002</v>
      </c>
      <c r="FM122" s="5">
        <v>5</v>
      </c>
      <c r="FN122" s="5">
        <v>710222.65999999992</v>
      </c>
      <c r="FO122" s="5">
        <v>594761.31999999995</v>
      </c>
      <c r="FP122" s="5">
        <v>0</v>
      </c>
      <c r="FQ122" s="5">
        <v>0</v>
      </c>
      <c r="FR122" s="5">
        <v>115461.34</v>
      </c>
      <c r="FS122" s="5">
        <v>0</v>
      </c>
      <c r="FT122" s="5">
        <v>0</v>
      </c>
      <c r="FU122" s="5">
        <v>0</v>
      </c>
      <c r="FV122" s="5">
        <v>0</v>
      </c>
      <c r="FW122" s="5">
        <v>0</v>
      </c>
      <c r="FX122" s="5">
        <v>0</v>
      </c>
      <c r="FY122" s="5">
        <v>0</v>
      </c>
      <c r="FZ122" s="5">
        <v>0</v>
      </c>
      <c r="GA122" s="5">
        <v>710222.65999999992</v>
      </c>
      <c r="GB122" s="5">
        <v>25</v>
      </c>
      <c r="GC122" s="5">
        <v>9</v>
      </c>
      <c r="GD122" s="5">
        <v>6</v>
      </c>
      <c r="GE122" s="5">
        <v>10</v>
      </c>
      <c r="GF122" s="5">
        <v>3</v>
      </c>
      <c r="GG122" s="5">
        <v>1.5</v>
      </c>
      <c r="GH122" s="5">
        <v>0.5</v>
      </c>
      <c r="GI122" s="5">
        <v>1</v>
      </c>
      <c r="GJ122" s="5">
        <v>1</v>
      </c>
      <c r="GK122" s="5">
        <v>0</v>
      </c>
      <c r="GL122" s="5">
        <v>0</v>
      </c>
      <c r="GM122" s="5">
        <v>0</v>
      </c>
      <c r="GN122" s="5">
        <v>13</v>
      </c>
      <c r="GO122" s="5">
        <v>6.5</v>
      </c>
      <c r="GP122" s="5">
        <v>0.5</v>
      </c>
      <c r="GQ122" s="5">
        <v>6</v>
      </c>
      <c r="GR122" s="5">
        <v>1</v>
      </c>
      <c r="GS122" s="5">
        <v>0</v>
      </c>
      <c r="GT122" s="5">
        <v>1</v>
      </c>
      <c r="GU122" s="5">
        <v>0</v>
      </c>
      <c r="GV122" s="5">
        <v>26</v>
      </c>
      <c r="GW122" s="5">
        <v>9.5</v>
      </c>
      <c r="GX122" s="5">
        <v>6.5</v>
      </c>
      <c r="GY122" s="5">
        <v>10</v>
      </c>
      <c r="GZ122" s="5">
        <v>12</v>
      </c>
      <c r="HA122" s="5">
        <v>4</v>
      </c>
      <c r="HB122" s="5">
        <v>3</v>
      </c>
      <c r="HC122" s="5">
        <v>5</v>
      </c>
      <c r="HD122" s="5">
        <v>9</v>
      </c>
      <c r="HE122" s="5">
        <v>5.5</v>
      </c>
      <c r="HF122" s="5">
        <v>1.5</v>
      </c>
      <c r="HG122" s="5">
        <v>2</v>
      </c>
      <c r="HH122" s="69">
        <v>0</v>
      </c>
      <c r="HI122" s="5">
        <v>0</v>
      </c>
      <c r="HJ122" s="5">
        <v>0</v>
      </c>
      <c r="HK122" s="5">
        <v>0</v>
      </c>
      <c r="HL122" s="5">
        <v>3</v>
      </c>
      <c r="HM122" s="5">
        <v>3</v>
      </c>
      <c r="HN122" s="5">
        <v>0</v>
      </c>
      <c r="HO122" s="5">
        <v>0</v>
      </c>
      <c r="HP122" s="10">
        <v>1</v>
      </c>
      <c r="HQ122" s="11">
        <v>26.673308521999999</v>
      </c>
      <c r="HR122" s="20">
        <v>0.60360000000000003</v>
      </c>
      <c r="HS122" s="20">
        <v>214687734000</v>
      </c>
      <c r="HT122" s="20">
        <v>297687061600</v>
      </c>
      <c r="HU122" s="11">
        <v>0.41677913322621873</v>
      </c>
      <c r="HV122" s="20">
        <v>26.092450409318818</v>
      </c>
      <c r="HW122" s="20">
        <v>26.419308642821125</v>
      </c>
      <c r="HX122" s="20">
        <v>3.1303335115360049E-2</v>
      </c>
      <c r="HY122" s="20">
        <v>2.298628000158242E-2</v>
      </c>
      <c r="HZ122" s="20">
        <v>27.347286758319903</v>
      </c>
    </row>
    <row r="123" spans="1:234">
      <c r="A123" s="13">
        <v>2014</v>
      </c>
      <c r="B123" s="2">
        <v>466</v>
      </c>
      <c r="C123" s="3" t="s">
        <v>347</v>
      </c>
      <c r="D123" s="5">
        <v>33000167000101</v>
      </c>
      <c r="E123" s="5" t="s">
        <v>348</v>
      </c>
      <c r="F123" s="5" t="s">
        <v>349</v>
      </c>
      <c r="G123" s="5" t="s">
        <v>350</v>
      </c>
      <c r="H123" s="5" t="s">
        <v>272</v>
      </c>
      <c r="I123" s="5" t="s">
        <v>273</v>
      </c>
      <c r="J123" s="5" t="s">
        <v>229</v>
      </c>
      <c r="K123" s="5" t="s">
        <v>230</v>
      </c>
      <c r="L123" s="5" t="s">
        <v>241</v>
      </c>
      <c r="M123" s="5" t="s">
        <v>232</v>
      </c>
      <c r="N123" s="2" t="s">
        <v>233</v>
      </c>
      <c r="O123" s="2" t="s">
        <v>234</v>
      </c>
      <c r="P123" s="2" t="s">
        <v>234</v>
      </c>
      <c r="Q123" s="2" t="s">
        <v>234</v>
      </c>
      <c r="R123" s="9">
        <v>2014</v>
      </c>
      <c r="S123" s="2">
        <v>135023000000</v>
      </c>
      <c r="T123" s="2">
        <v>44239000000</v>
      </c>
      <c r="U123" s="2">
        <v>24763000000</v>
      </c>
      <c r="V123" s="2">
        <v>21167000000</v>
      </c>
      <c r="W123" s="2"/>
      <c r="X123" s="2"/>
      <c r="Y123" s="2">
        <v>30457000000</v>
      </c>
      <c r="Z123" s="2">
        <v>-2866520000</v>
      </c>
      <c r="AA123" s="2">
        <v>10123000000</v>
      </c>
      <c r="AB123" s="2">
        <v>4274000000</v>
      </c>
      <c r="AC123" s="2">
        <v>658352000000</v>
      </c>
      <c r="AD123" s="2">
        <v>50104000000</v>
      </c>
      <c r="AE123" s="2">
        <v>6000000</v>
      </c>
      <c r="AF123" s="2">
        <v>284000000</v>
      </c>
      <c r="AG123" s="2">
        <v>14441000000</v>
      </c>
      <c r="AH123" s="2"/>
      <c r="AI123" s="2">
        <v>15282000000</v>
      </c>
      <c r="AJ123" s="2">
        <v>580990000000</v>
      </c>
      <c r="AK123" s="2">
        <v>11976000000</v>
      </c>
      <c r="AL123" s="2"/>
      <c r="AM123" s="2"/>
      <c r="AN123" s="2">
        <v>0</v>
      </c>
      <c r="AO123" s="2">
        <v>793375000000</v>
      </c>
      <c r="AP123" s="2">
        <v>82659000000</v>
      </c>
      <c r="AQ123" s="2">
        <v>25924000000</v>
      </c>
      <c r="AR123" s="2">
        <v>657000000</v>
      </c>
      <c r="AS123" s="2">
        <v>31565000000</v>
      </c>
      <c r="AT123" s="2">
        <v>31523000000</v>
      </c>
      <c r="AU123" s="2">
        <v>0</v>
      </c>
      <c r="AV123" s="2">
        <v>148000000</v>
      </c>
      <c r="AW123" s="2">
        <v>16909000000</v>
      </c>
      <c r="AX123" s="2">
        <v>399994000000</v>
      </c>
      <c r="AY123" s="2">
        <v>319470000000</v>
      </c>
      <c r="AZ123" s="2">
        <v>319322000000</v>
      </c>
      <c r="BA123" s="2">
        <v>0</v>
      </c>
      <c r="BB123" s="2">
        <v>148000000</v>
      </c>
      <c r="BC123" s="2">
        <v>0</v>
      </c>
      <c r="BD123" s="2">
        <v>8052000000</v>
      </c>
      <c r="BE123" s="2">
        <v>310722000000</v>
      </c>
      <c r="BF123" s="2">
        <v>308848000000</v>
      </c>
      <c r="BG123" s="2">
        <v>793375000000</v>
      </c>
      <c r="BH123" s="2">
        <v>337260000000</v>
      </c>
      <c r="BI123" s="2">
        <v>80437000000</v>
      </c>
      <c r="BJ123" s="2">
        <v>-21916000000</v>
      </c>
      <c r="BK123" s="2">
        <v>-25816000000</v>
      </c>
      <c r="BL123" s="2">
        <v>-3892000000</v>
      </c>
      <c r="BM123" s="2">
        <v>-21924000000</v>
      </c>
      <c r="BN123" s="2">
        <v>62241000000</v>
      </c>
      <c r="BO123" s="2">
        <v>0</v>
      </c>
      <c r="BP123" s="2">
        <v>-85208000000</v>
      </c>
      <c r="BQ123" s="2">
        <v>26149000000</v>
      </c>
      <c r="BR123" s="2">
        <v>30677000000</v>
      </c>
      <c r="BS123" s="2">
        <v>7067000000</v>
      </c>
      <c r="BT123" s="2">
        <v>-1.6548740822000001</v>
      </c>
      <c r="BU123" s="2">
        <v>23.676497453</v>
      </c>
      <c r="BV123" s="2">
        <v>282033000</v>
      </c>
      <c r="BW123" s="2">
        <v>351035000</v>
      </c>
      <c r="BX123" s="2">
        <v>44.2</v>
      </c>
      <c r="BY123" s="2">
        <v>113</v>
      </c>
      <c r="BZ123" s="2">
        <v>60.8</v>
      </c>
      <c r="CA123" s="2">
        <v>155.30000000000001</v>
      </c>
      <c r="CB123" s="2">
        <v>8761000</v>
      </c>
      <c r="CC123" s="2">
        <v>30677000</v>
      </c>
      <c r="CD123" s="2">
        <v>127505604.72</v>
      </c>
      <c r="CE123" s="2">
        <v>10.02</v>
      </c>
      <c r="CF123" s="2">
        <v>13044497</v>
      </c>
      <c r="CG123" s="2">
        <v>13044497</v>
      </c>
      <c r="CH123" s="2">
        <v>378087000000</v>
      </c>
      <c r="CI123" s="2">
        <v>11672621000</v>
      </c>
      <c r="CJ123" s="2">
        <v>7067176000</v>
      </c>
      <c r="CK123" s="2">
        <v>134469000</v>
      </c>
      <c r="CL123" s="2">
        <v>12782101000</v>
      </c>
      <c r="CM123" s="4">
        <v>2.2872726533735219E-2</v>
      </c>
      <c r="CN123" s="4">
        <v>1.3280800895191852E-12</v>
      </c>
      <c r="CO123" s="2">
        <v>32370066000</v>
      </c>
      <c r="CP123" s="2">
        <v>4.2990040151021938E-2</v>
      </c>
      <c r="CQ123" s="2">
        <v>-17670214000</v>
      </c>
      <c r="CR123" s="2">
        <v>6.6457499541965101E-2</v>
      </c>
      <c r="CS123" s="2">
        <v>0.77160125120975143</v>
      </c>
      <c r="CT123" s="2">
        <v>23510452000</v>
      </c>
      <c r="CU123" s="2">
        <v>102804000000</v>
      </c>
      <c r="CV123" s="2">
        <v>253956480000</v>
      </c>
      <c r="CW123" s="2">
        <v>-17670214000</v>
      </c>
      <c r="CX123" s="2">
        <v>-797401000</v>
      </c>
      <c r="CY123" s="2">
        <v>-10939803000</v>
      </c>
      <c r="CZ123" s="2">
        <v>-3795577000</v>
      </c>
      <c r="DA123" s="2">
        <v>-34474713000</v>
      </c>
      <c r="DB123" s="5">
        <v>27.399561834573046</v>
      </c>
      <c r="DC123" s="5">
        <v>26.544119983188448</v>
      </c>
      <c r="DD123" s="5">
        <v>18.663670880184839</v>
      </c>
      <c r="DE123" s="5">
        <v>4.1035267769903643E-4</v>
      </c>
      <c r="DF123" s="2">
        <v>-1.6548740822000001</v>
      </c>
      <c r="DG123" s="2">
        <v>1.5533274116412743</v>
      </c>
      <c r="DH123" s="2">
        <v>0.60835418307861977</v>
      </c>
      <c r="DI123" s="2">
        <v>1.2873050508171291</v>
      </c>
      <c r="DJ123" s="2">
        <v>0.50416763825429334</v>
      </c>
      <c r="DK123" s="2">
        <v>0.47655522293997166</v>
      </c>
      <c r="DL123" s="2">
        <v>1.2168015138934483</v>
      </c>
      <c r="DM123" s="2">
        <v>0.42509532062391681</v>
      </c>
      <c r="DN123" s="2">
        <v>-2.7633842760359226E-2</v>
      </c>
      <c r="DO123" s="5">
        <v>-2.8355958943660029E-2</v>
      </c>
      <c r="DP123" s="5">
        <v>-2.7623759256341578E-2</v>
      </c>
      <c r="DQ123" s="2">
        <v>-5.6632594926737043E-2</v>
      </c>
      <c r="DR123" s="2">
        <v>-1.1119204732921368</v>
      </c>
      <c r="DS123" s="2">
        <v>0.47671593584965494</v>
      </c>
      <c r="DT123" s="2">
        <v>-7.055824820900998E-2</v>
      </c>
      <c r="DU123" s="2">
        <v>-6.6430758893366332E-2</v>
      </c>
      <c r="DV123" s="2">
        <v>-7.0532501721796328E-2</v>
      </c>
      <c r="DW123" s="5">
        <v>1.7425303003971396E-3</v>
      </c>
      <c r="DX123" s="5">
        <v>1.6405964318610428E-3</v>
      </c>
      <c r="DY123" s="5">
        <v>1.9040204412026329</v>
      </c>
      <c r="DZ123" s="6">
        <v>-3.6699956366936971E-14</v>
      </c>
      <c r="EA123" s="6">
        <v>-3.7658984492298355E-14</v>
      </c>
      <c r="EB123" s="6">
        <v>-3.6686564666018544E-14</v>
      </c>
      <c r="EC123" s="6">
        <v>-7.5212621740004696E-14</v>
      </c>
      <c r="ED123" s="6">
        <v>-1.4767194417080361E-12</v>
      </c>
      <c r="EE123" s="13">
        <v>15974000000</v>
      </c>
      <c r="EF123" s="13">
        <v>11223000000</v>
      </c>
      <c r="EG123" s="13">
        <v>75607000000</v>
      </c>
      <c r="EH123" s="13">
        <v>256823000000</v>
      </c>
      <c r="EI123" s="5">
        <v>10</v>
      </c>
      <c r="EJ123" s="5">
        <v>1406136.64</v>
      </c>
      <c r="EK123" s="5">
        <v>1087611.04</v>
      </c>
      <c r="EL123" s="5">
        <v>101003.7</v>
      </c>
      <c r="EM123" s="5">
        <v>0</v>
      </c>
      <c r="EN123" s="5">
        <v>217521.9</v>
      </c>
      <c r="EO123" s="5">
        <v>0</v>
      </c>
      <c r="EP123" s="5">
        <v>0</v>
      </c>
      <c r="EQ123" s="5">
        <v>0</v>
      </c>
      <c r="ER123" s="5">
        <v>0</v>
      </c>
      <c r="ES123" s="5">
        <v>0</v>
      </c>
      <c r="ET123" s="5">
        <v>0</v>
      </c>
      <c r="EU123" s="5">
        <v>0</v>
      </c>
      <c r="EV123" s="5">
        <v>0</v>
      </c>
      <c r="EW123" s="5">
        <v>1406136.64</v>
      </c>
      <c r="EX123" s="5">
        <v>7</v>
      </c>
      <c r="EY123" s="5">
        <v>12272286.16</v>
      </c>
      <c r="EZ123" s="5">
        <v>9137494.3200000003</v>
      </c>
      <c r="FA123" s="5">
        <v>549352.98</v>
      </c>
      <c r="FB123" s="5">
        <v>0</v>
      </c>
      <c r="FC123" s="5">
        <v>2585438.86</v>
      </c>
      <c r="FD123" s="5">
        <v>2406210.4</v>
      </c>
      <c r="FE123" s="5">
        <v>615857.42000000004</v>
      </c>
      <c r="FF123" s="5">
        <v>1790352.98</v>
      </c>
      <c r="FG123" s="5">
        <v>0</v>
      </c>
      <c r="FH123" s="5">
        <v>0</v>
      </c>
      <c r="FI123" s="5">
        <v>749792.3</v>
      </c>
      <c r="FJ123" s="5">
        <v>0</v>
      </c>
      <c r="FK123" s="5">
        <v>0</v>
      </c>
      <c r="FL123" s="5">
        <v>15428288.860000001</v>
      </c>
      <c r="FM123" s="5">
        <v>5</v>
      </c>
      <c r="FN123" s="5">
        <v>725073.84</v>
      </c>
      <c r="FO123" s="5">
        <v>604228.35</v>
      </c>
      <c r="FP123" s="5">
        <v>0</v>
      </c>
      <c r="FQ123" s="5">
        <v>0</v>
      </c>
      <c r="FR123" s="5">
        <v>120845.49</v>
      </c>
      <c r="FS123" s="5">
        <v>0</v>
      </c>
      <c r="FT123" s="5">
        <v>0</v>
      </c>
      <c r="FU123" s="5">
        <v>0</v>
      </c>
      <c r="FV123" s="5">
        <v>0</v>
      </c>
      <c r="FW123" s="5">
        <v>0</v>
      </c>
      <c r="FX123" s="5">
        <v>0</v>
      </c>
      <c r="FY123" s="5">
        <v>0</v>
      </c>
      <c r="FZ123" s="5">
        <v>0</v>
      </c>
      <c r="GA123" s="5">
        <v>725073.84</v>
      </c>
      <c r="GB123" s="5">
        <v>26</v>
      </c>
      <c r="GC123" s="5">
        <v>9</v>
      </c>
      <c r="GD123" s="5">
        <v>7</v>
      </c>
      <c r="GE123" s="5">
        <v>10</v>
      </c>
      <c r="GF123" s="5">
        <v>5</v>
      </c>
      <c r="GG123" s="5">
        <v>0</v>
      </c>
      <c r="GH123" s="5">
        <v>1</v>
      </c>
      <c r="GI123" s="5">
        <v>4</v>
      </c>
      <c r="GJ123" s="5">
        <v>1</v>
      </c>
      <c r="GK123" s="5">
        <v>0</v>
      </c>
      <c r="GL123" s="5">
        <v>0</v>
      </c>
      <c r="GM123" s="5">
        <v>0</v>
      </c>
      <c r="GN123" s="5">
        <v>12</v>
      </c>
      <c r="GO123" s="5">
        <v>6</v>
      </c>
      <c r="GP123" s="5">
        <v>0</v>
      </c>
      <c r="GQ123" s="5">
        <v>6</v>
      </c>
      <c r="GR123" s="5">
        <v>1</v>
      </c>
      <c r="GS123" s="5">
        <v>1</v>
      </c>
      <c r="GT123" s="5">
        <v>0</v>
      </c>
      <c r="GU123" s="5">
        <v>0</v>
      </c>
      <c r="GV123" s="5">
        <v>27</v>
      </c>
      <c r="GW123" s="5">
        <v>9.5</v>
      </c>
      <c r="GX123" s="5">
        <v>7.5</v>
      </c>
      <c r="GY123" s="5">
        <v>10</v>
      </c>
      <c r="GZ123" s="5">
        <v>14</v>
      </c>
      <c r="HA123" s="5">
        <v>4.5</v>
      </c>
      <c r="HB123" s="5">
        <v>6.5</v>
      </c>
      <c r="HC123" s="5">
        <v>3</v>
      </c>
      <c r="HD123" s="5">
        <v>8</v>
      </c>
      <c r="HE123" s="5">
        <v>3</v>
      </c>
      <c r="HF123" s="5">
        <v>1</v>
      </c>
      <c r="HG123" s="5">
        <v>4</v>
      </c>
      <c r="HH123" s="69">
        <v>4</v>
      </c>
      <c r="HI123" s="5">
        <v>2</v>
      </c>
      <c r="HJ123" s="5">
        <v>1</v>
      </c>
      <c r="HK123" s="5">
        <v>1</v>
      </c>
      <c r="HL123" s="5">
        <v>2</v>
      </c>
      <c r="HM123" s="5">
        <v>2</v>
      </c>
      <c r="HN123" s="5">
        <v>0</v>
      </c>
      <c r="HO123" s="5">
        <v>0</v>
      </c>
      <c r="HP123" s="13">
        <v>1</v>
      </c>
      <c r="HQ123" s="71">
        <v>23.676497453</v>
      </c>
      <c r="HR123" s="20">
        <v>0.60370000000000001</v>
      </c>
      <c r="HS123" s="72">
        <v>127505605000</v>
      </c>
      <c r="HT123" s="72">
        <v>253771252600</v>
      </c>
      <c r="HU123" s="71">
        <v>0.47671593584965494</v>
      </c>
      <c r="HV123" s="72">
        <v>25.571426161362957</v>
      </c>
      <c r="HW123" s="72">
        <v>26.259699117883901</v>
      </c>
      <c r="HX123" s="72">
        <v>-2.7209075153615883E-2</v>
      </c>
      <c r="HY123" s="72">
        <v>3.6524391681706528E-2</v>
      </c>
      <c r="HZ123" s="72">
        <v>27.399561834573046</v>
      </c>
    </row>
    <row r="124" spans="1:234">
      <c r="A124" s="13">
        <v>2015</v>
      </c>
      <c r="B124" s="2">
        <v>466</v>
      </c>
      <c r="C124" s="3" t="s">
        <v>347</v>
      </c>
      <c r="D124" s="5">
        <v>33000167000101</v>
      </c>
      <c r="E124" s="5" t="s">
        <v>348</v>
      </c>
      <c r="F124" s="5" t="s">
        <v>349</v>
      </c>
      <c r="G124" s="5" t="s">
        <v>350</v>
      </c>
      <c r="H124" s="5" t="s">
        <v>272</v>
      </c>
      <c r="I124" s="5" t="s">
        <v>273</v>
      </c>
      <c r="J124" s="5" t="s">
        <v>229</v>
      </c>
      <c r="K124" s="5" t="s">
        <v>230</v>
      </c>
      <c r="L124" s="5" t="s">
        <v>241</v>
      </c>
      <c r="M124" s="5" t="s">
        <v>232</v>
      </c>
      <c r="N124" s="2" t="s">
        <v>233</v>
      </c>
      <c r="O124" s="2" t="s">
        <v>234</v>
      </c>
      <c r="P124" s="2" t="s">
        <v>234</v>
      </c>
      <c r="Q124" s="2" t="s">
        <v>234</v>
      </c>
      <c r="R124" s="9">
        <v>2015</v>
      </c>
      <c r="S124" s="2">
        <v>169581000000</v>
      </c>
      <c r="T124" s="2">
        <v>97845000000</v>
      </c>
      <c r="U124" s="2">
        <v>3047000000</v>
      </c>
      <c r="V124" s="2">
        <v>22659000000</v>
      </c>
      <c r="W124" s="2"/>
      <c r="X124" s="2"/>
      <c r="Y124" s="2">
        <v>29057000000</v>
      </c>
      <c r="Z124" s="2">
        <v>-1400000000</v>
      </c>
      <c r="AA124" s="2">
        <v>10732000000</v>
      </c>
      <c r="AB124" s="2">
        <v>6241000000</v>
      </c>
      <c r="AC124" s="2">
        <v>730554000000</v>
      </c>
      <c r="AD124" s="2">
        <v>74879000000</v>
      </c>
      <c r="AE124" s="2">
        <v>21000000</v>
      </c>
      <c r="AF124" s="2">
        <v>321000000</v>
      </c>
      <c r="AG124" s="2">
        <v>14327000000</v>
      </c>
      <c r="AH124" s="2"/>
      <c r="AI124" s="2">
        <v>13772000000</v>
      </c>
      <c r="AJ124" s="2">
        <v>629831000000</v>
      </c>
      <c r="AK124" s="2">
        <v>12072000000</v>
      </c>
      <c r="AL124" s="2"/>
      <c r="AM124" s="2"/>
      <c r="AN124" s="2">
        <v>0</v>
      </c>
      <c r="AO124" s="2">
        <v>900135000000</v>
      </c>
      <c r="AP124" s="2">
        <v>111572000000</v>
      </c>
      <c r="AQ124" s="2">
        <v>24913000000</v>
      </c>
      <c r="AR124" s="2">
        <v>410000000</v>
      </c>
      <c r="AS124" s="2">
        <v>57382000000</v>
      </c>
      <c r="AT124" s="2">
        <v>57334000000</v>
      </c>
      <c r="AU124" s="2">
        <v>0</v>
      </c>
      <c r="AV124" s="2">
        <v>154000000</v>
      </c>
      <c r="AW124" s="2">
        <v>20738000000</v>
      </c>
      <c r="AX124" s="2">
        <v>530633000000</v>
      </c>
      <c r="AY124" s="2">
        <v>435467000000</v>
      </c>
      <c r="AZ124" s="2">
        <v>435313000000</v>
      </c>
      <c r="BA124" s="2">
        <v>0</v>
      </c>
      <c r="BB124" s="2">
        <v>154000000</v>
      </c>
      <c r="BC124" s="2">
        <v>0</v>
      </c>
      <c r="BD124" s="2">
        <v>906000000</v>
      </c>
      <c r="BE124" s="2">
        <v>257930000000</v>
      </c>
      <c r="BF124" s="2">
        <v>254731000000</v>
      </c>
      <c r="BG124" s="2">
        <v>900135000000</v>
      </c>
      <c r="BH124" s="2">
        <v>321638000000</v>
      </c>
      <c r="BI124" s="2">
        <v>98576000000</v>
      </c>
      <c r="BJ124" s="2">
        <v>-13188000000</v>
      </c>
      <c r="BK124" s="2">
        <v>-41229000000</v>
      </c>
      <c r="BL124" s="2">
        <v>-6058000000</v>
      </c>
      <c r="BM124" s="2">
        <v>-35171000000</v>
      </c>
      <c r="BN124" s="2">
        <v>86407000000</v>
      </c>
      <c r="BO124" s="2">
        <v>0</v>
      </c>
      <c r="BP124" s="2">
        <v>-42218000000</v>
      </c>
      <c r="BQ124" s="2">
        <v>-14191000000</v>
      </c>
      <c r="BR124" s="2">
        <v>38574000000</v>
      </c>
      <c r="BS124" s="2">
        <v>53606000000</v>
      </c>
      <c r="BT124" s="2">
        <v>-2.6705514726000001</v>
      </c>
      <c r="BU124" s="2">
        <v>19.527851475999999</v>
      </c>
      <c r="BV124" s="2">
        <v>391957000</v>
      </c>
      <c r="BW124" s="2">
        <v>492849000</v>
      </c>
      <c r="BX124" s="2">
        <v>54.8</v>
      </c>
      <c r="BY124" s="2">
        <v>191.1</v>
      </c>
      <c r="BZ124" s="2">
        <v>71.3</v>
      </c>
      <c r="CA124" s="2">
        <v>249</v>
      </c>
      <c r="CB124" s="2">
        <v>25386000</v>
      </c>
      <c r="CC124" s="2">
        <v>38574000</v>
      </c>
      <c r="CD124" s="2">
        <v>101315518.880125</v>
      </c>
      <c r="CE124" s="2">
        <v>6.7</v>
      </c>
      <c r="CF124" s="2">
        <v>13044497</v>
      </c>
      <c r="CG124" s="2">
        <v>13044497</v>
      </c>
      <c r="CH124" s="2">
        <v>501681000000</v>
      </c>
      <c r="CI124" s="2">
        <v>34558000000</v>
      </c>
      <c r="CJ124" s="2">
        <v>53606000000</v>
      </c>
      <c r="CK124" s="2">
        <v>28913000000</v>
      </c>
      <c r="CL124" s="2">
        <v>25817000000</v>
      </c>
      <c r="CM124" s="4">
        <v>-2.7959759256341577E-2</v>
      </c>
      <c r="CN124" s="4">
        <v>1.2604380022057665E-12</v>
      </c>
      <c r="CO124" s="2">
        <v>-15622000000</v>
      </c>
      <c r="CP124" s="2">
        <v>-1.9690562470458483E-2</v>
      </c>
      <c r="CQ124" s="2">
        <v>0</v>
      </c>
      <c r="CR124" s="2">
        <v>-1.9690562470458483E-2</v>
      </c>
      <c r="CS124" s="2">
        <v>0.79386292736726016</v>
      </c>
      <c r="CT124" s="2">
        <v>32370066000</v>
      </c>
      <c r="CU124" s="2">
        <v>110967000000</v>
      </c>
      <c r="CV124" s="2">
        <v>221662000000</v>
      </c>
      <c r="CW124" s="2">
        <v>0</v>
      </c>
      <c r="CX124" s="2">
        <v>-1011000000</v>
      </c>
      <c r="CY124" s="2">
        <v>-247000000</v>
      </c>
      <c r="CZ124" s="2">
        <v>1967000000</v>
      </c>
      <c r="DA124" s="2">
        <v>1331000000</v>
      </c>
      <c r="DB124" s="5">
        <v>27.525810589021848</v>
      </c>
      <c r="DC124" s="5">
        <v>26.496692526474952</v>
      </c>
      <c r="DD124" s="5">
        <v>18.433750154722581</v>
      </c>
      <c r="DE124" s="5">
        <v>3.9280238390309387E-4</v>
      </c>
      <c r="DF124" s="2">
        <v>-2.6705514726000001</v>
      </c>
      <c r="DG124" s="2">
        <v>2.4898422052494862</v>
      </c>
      <c r="DH124" s="2">
        <v>0.71345409299716156</v>
      </c>
      <c r="DI124" s="2">
        <v>2.057275229713488</v>
      </c>
      <c r="DJ124" s="2">
        <v>0.58950379665272434</v>
      </c>
      <c r="DK124" s="2">
        <v>0.55733973237347734</v>
      </c>
      <c r="DL124" s="2">
        <v>1.9450277206994147</v>
      </c>
      <c r="DM124" s="2">
        <v>0.35732195726196625</v>
      </c>
      <c r="DN124" s="2">
        <v>-3.9073027934698683E-2</v>
      </c>
      <c r="DO124" s="5">
        <v>-4.1536217678076894E-2</v>
      </c>
      <c r="DP124" s="5">
        <v>-1.4651135662983886E-2</v>
      </c>
      <c r="DQ124" s="2">
        <v>-1.4716681386680888E-2</v>
      </c>
      <c r="DR124" s="2">
        <v>-0.12408205320344698</v>
      </c>
      <c r="DS124" s="2">
        <v>0.55745228828884574</v>
      </c>
      <c r="DT124" s="2">
        <v>-0.13635870197340363</v>
      </c>
      <c r="DU124" s="2">
        <v>-0.12369955614330029</v>
      </c>
      <c r="DV124" s="2">
        <v>-5.1130151591517077E-2</v>
      </c>
      <c r="DW124" s="5">
        <v>-0.11067925406117939</v>
      </c>
      <c r="DX124" s="5">
        <v>-0.10040411358792373</v>
      </c>
      <c r="DY124" s="5">
        <v>2.0485701316386744</v>
      </c>
      <c r="DZ124" s="6">
        <v>-4.9249129270141716E-14</v>
      </c>
      <c r="EA124" s="6">
        <v>-5.2353827229339079E-14</v>
      </c>
      <c r="EB124" s="6">
        <v>-1.8466848165097069E-14</v>
      </c>
      <c r="EC124" s="6">
        <v>-1.8549464486126848E-14</v>
      </c>
      <c r="ED124" s="6">
        <v>-1.5639773524934235E-13</v>
      </c>
      <c r="EE124" s="13">
        <v>15893000000</v>
      </c>
      <c r="EF124" s="13">
        <v>11031000000</v>
      </c>
      <c r="EG124" s="13">
        <v>84043000000</v>
      </c>
      <c r="EH124" s="13">
        <v>223062000000</v>
      </c>
      <c r="EI124" s="5">
        <v>13.67</v>
      </c>
      <c r="EJ124" s="5">
        <v>1736631.13</v>
      </c>
      <c r="EK124" s="5">
        <v>1350364.39</v>
      </c>
      <c r="EL124" s="5">
        <v>16235.32</v>
      </c>
      <c r="EM124" s="5">
        <v>82675.7</v>
      </c>
      <c r="EN124" s="5">
        <v>287355.71999999997</v>
      </c>
      <c r="EO124" s="5">
        <v>0</v>
      </c>
      <c r="EP124" s="5">
        <v>0</v>
      </c>
      <c r="EQ124" s="5">
        <v>0</v>
      </c>
      <c r="ER124" s="5">
        <v>0</v>
      </c>
      <c r="ES124" s="5">
        <v>0</v>
      </c>
      <c r="ET124" s="5">
        <v>0</v>
      </c>
      <c r="EU124" s="5">
        <v>0</v>
      </c>
      <c r="EV124" s="5">
        <v>0</v>
      </c>
      <c r="EW124" s="5">
        <v>1736631.13</v>
      </c>
      <c r="EX124" s="5">
        <v>8</v>
      </c>
      <c r="EY124" s="5">
        <v>16178432.789999999</v>
      </c>
      <c r="EZ124" s="5">
        <v>12191868.99</v>
      </c>
      <c r="FA124" s="5">
        <v>567735.25</v>
      </c>
      <c r="FB124" s="5">
        <v>0</v>
      </c>
      <c r="FC124" s="5">
        <v>3418828.55</v>
      </c>
      <c r="FD124" s="5">
        <v>0</v>
      </c>
      <c r="FE124" s="5">
        <v>0</v>
      </c>
      <c r="FF124" s="5">
        <v>0</v>
      </c>
      <c r="FG124" s="5">
        <v>0</v>
      </c>
      <c r="FH124" s="5">
        <v>0</v>
      </c>
      <c r="FI124" s="5">
        <v>820869.97</v>
      </c>
      <c r="FJ124" s="5">
        <v>0</v>
      </c>
      <c r="FK124" s="5">
        <v>0</v>
      </c>
      <c r="FL124" s="5">
        <v>16999302.759999998</v>
      </c>
      <c r="FM124" s="5">
        <v>5</v>
      </c>
      <c r="FN124" s="5">
        <v>783012.36</v>
      </c>
      <c r="FO124" s="5">
        <v>652510.35</v>
      </c>
      <c r="FP124" s="5">
        <v>0</v>
      </c>
      <c r="FQ124" s="5">
        <v>0</v>
      </c>
      <c r="FR124" s="5">
        <v>130502.01</v>
      </c>
      <c r="FS124" s="5">
        <v>0</v>
      </c>
      <c r="FT124" s="5">
        <v>0</v>
      </c>
      <c r="FU124" s="5">
        <v>0</v>
      </c>
      <c r="FV124" s="5">
        <v>0</v>
      </c>
      <c r="FW124" s="5">
        <v>0</v>
      </c>
      <c r="FX124" s="5">
        <v>0</v>
      </c>
      <c r="FY124" s="5">
        <v>0</v>
      </c>
      <c r="FZ124" s="5">
        <v>0</v>
      </c>
      <c r="GA124" s="5">
        <v>783012.36</v>
      </c>
      <c r="GB124" s="5">
        <v>25</v>
      </c>
      <c r="GC124" s="5">
        <v>9</v>
      </c>
      <c r="GD124" s="5">
        <v>6</v>
      </c>
      <c r="GE124" s="5">
        <v>10</v>
      </c>
      <c r="GF124" s="5">
        <v>4</v>
      </c>
      <c r="GG124" s="5">
        <v>1</v>
      </c>
      <c r="GH124" s="5">
        <v>1</v>
      </c>
      <c r="GI124" s="5">
        <v>2</v>
      </c>
      <c r="GJ124" s="5">
        <v>1</v>
      </c>
      <c r="GK124" s="5">
        <v>0</v>
      </c>
      <c r="GL124" s="5">
        <v>0</v>
      </c>
      <c r="GM124" s="5">
        <v>0</v>
      </c>
      <c r="GN124" s="5">
        <v>11</v>
      </c>
      <c r="GO124" s="5">
        <v>5</v>
      </c>
      <c r="GP124" s="5">
        <v>0</v>
      </c>
      <c r="GQ124" s="5">
        <v>6</v>
      </c>
      <c r="GR124" s="5">
        <v>10</v>
      </c>
      <c r="GS124" s="5">
        <v>9</v>
      </c>
      <c r="GT124" s="5">
        <v>1</v>
      </c>
      <c r="GU124" s="5">
        <v>0</v>
      </c>
      <c r="GV124" s="5">
        <v>26</v>
      </c>
      <c r="GW124" s="5">
        <v>9.5</v>
      </c>
      <c r="GX124" s="5">
        <v>6.5</v>
      </c>
      <c r="GY124" s="5">
        <v>10</v>
      </c>
      <c r="GZ124" s="5">
        <v>17</v>
      </c>
      <c r="HA124" s="5">
        <v>5.5</v>
      </c>
      <c r="HB124" s="5">
        <v>6.5</v>
      </c>
      <c r="HC124" s="5">
        <v>5</v>
      </c>
      <c r="HD124" s="5">
        <v>8</v>
      </c>
      <c r="HE124" s="5">
        <v>4</v>
      </c>
      <c r="HF124" s="5">
        <v>1</v>
      </c>
      <c r="HG124" s="5">
        <v>3</v>
      </c>
      <c r="HH124" s="69">
        <v>3</v>
      </c>
      <c r="HI124" s="5">
        <v>2</v>
      </c>
      <c r="HJ124" s="5">
        <v>1</v>
      </c>
      <c r="HK124" s="5">
        <v>0</v>
      </c>
      <c r="HL124" s="5">
        <v>2</v>
      </c>
      <c r="HM124" s="5">
        <v>2</v>
      </c>
      <c r="HN124" s="5">
        <v>0</v>
      </c>
      <c r="HO124" s="5">
        <v>0</v>
      </c>
      <c r="HP124" s="13">
        <v>1</v>
      </c>
      <c r="HQ124" s="71">
        <v>19.527851475999999</v>
      </c>
      <c r="HR124" s="20">
        <v>0.63450000000000006</v>
      </c>
      <c r="HS124" s="72">
        <v>101315519000</v>
      </c>
      <c r="HT124" s="72">
        <v>197985011800</v>
      </c>
      <c r="HU124" s="71">
        <v>0.55745228828884574</v>
      </c>
      <c r="HV124" s="72">
        <v>25.341505434887903</v>
      </c>
      <c r="HW124" s="72">
        <v>26.01145716679591</v>
      </c>
      <c r="HX124" s="72">
        <v>-3.870086153743605E-2</v>
      </c>
      <c r="HY124" s="72">
        <v>4.1049740994121849E-2</v>
      </c>
      <c r="HZ124" s="72">
        <v>27.525810589021848</v>
      </c>
    </row>
    <row r="125" spans="1:234">
      <c r="A125" s="13">
        <v>2016</v>
      </c>
      <c r="B125" s="2">
        <v>466</v>
      </c>
      <c r="C125" s="3" t="s">
        <v>347</v>
      </c>
      <c r="D125" s="5">
        <v>33000167000101</v>
      </c>
      <c r="E125" s="5" t="s">
        <v>348</v>
      </c>
      <c r="F125" s="5" t="s">
        <v>349</v>
      </c>
      <c r="G125" s="5" t="s">
        <v>350</v>
      </c>
      <c r="H125" s="5" t="s">
        <v>272</v>
      </c>
      <c r="I125" s="5" t="s">
        <v>273</v>
      </c>
      <c r="J125" s="5" t="s">
        <v>229</v>
      </c>
      <c r="K125" s="5" t="s">
        <v>230</v>
      </c>
      <c r="L125" s="5" t="s">
        <v>241</v>
      </c>
      <c r="M125" s="5" t="s">
        <v>232</v>
      </c>
      <c r="N125" s="2" t="s">
        <v>233</v>
      </c>
      <c r="O125" s="2" t="s">
        <v>234</v>
      </c>
      <c r="P125" s="2" t="s">
        <v>234</v>
      </c>
      <c r="Q125" s="2" t="s">
        <v>234</v>
      </c>
      <c r="R125" s="9">
        <v>2016</v>
      </c>
      <c r="S125" s="2">
        <v>145907000000</v>
      </c>
      <c r="T125" s="2">
        <v>69108000000</v>
      </c>
      <c r="U125" s="2">
        <v>2556000000</v>
      </c>
      <c r="V125" s="2">
        <v>15543000000</v>
      </c>
      <c r="W125" s="2"/>
      <c r="X125" s="2"/>
      <c r="Y125" s="2">
        <v>27622000000</v>
      </c>
      <c r="Z125" s="2">
        <v>-1435000000</v>
      </c>
      <c r="AA125" s="2">
        <v>8153000000</v>
      </c>
      <c r="AB125" s="2">
        <v>22925000000</v>
      </c>
      <c r="AC125" s="2">
        <v>659038000000</v>
      </c>
      <c r="AD125" s="2">
        <v>66551000000</v>
      </c>
      <c r="AE125" s="2">
        <v>0</v>
      </c>
      <c r="AF125" s="2">
        <v>293000000</v>
      </c>
      <c r="AG125" s="2">
        <v>14832000000</v>
      </c>
      <c r="AH125" s="2"/>
      <c r="AI125" s="2">
        <v>9948000000</v>
      </c>
      <c r="AJ125" s="2">
        <v>571876000000</v>
      </c>
      <c r="AK125" s="2">
        <v>10663000000</v>
      </c>
      <c r="AL125" s="2"/>
      <c r="AM125" s="2"/>
      <c r="AN125" s="2">
        <v>0</v>
      </c>
      <c r="AO125" s="2">
        <v>804945000000</v>
      </c>
      <c r="AP125" s="2">
        <v>81167000000</v>
      </c>
      <c r="AQ125" s="2">
        <v>18781000000</v>
      </c>
      <c r="AR125" s="2">
        <v>412000000</v>
      </c>
      <c r="AS125" s="2">
        <v>31855000000</v>
      </c>
      <c r="AT125" s="2">
        <v>31796000000</v>
      </c>
      <c r="AU125" s="2">
        <v>0</v>
      </c>
      <c r="AV125" s="2">
        <v>736000000</v>
      </c>
      <c r="AW125" s="2">
        <v>18683000000</v>
      </c>
      <c r="AX125" s="2">
        <v>471035000000</v>
      </c>
      <c r="AY125" s="2">
        <v>353929000000</v>
      </c>
      <c r="AZ125" s="2">
        <v>353193000000</v>
      </c>
      <c r="BA125" s="2">
        <v>0</v>
      </c>
      <c r="BB125" s="2">
        <v>736000000</v>
      </c>
      <c r="BC125" s="2">
        <v>0</v>
      </c>
      <c r="BD125" s="2">
        <v>856000000</v>
      </c>
      <c r="BE125" s="2">
        <v>252743000000</v>
      </c>
      <c r="BF125" s="2">
        <v>250230000000</v>
      </c>
      <c r="BG125" s="2">
        <v>804945000000</v>
      </c>
      <c r="BH125" s="2">
        <v>282589000000</v>
      </c>
      <c r="BI125" s="2">
        <v>89978000000</v>
      </c>
      <c r="BJ125" s="2">
        <v>16482000000</v>
      </c>
      <c r="BK125" s="2">
        <v>-10703000000</v>
      </c>
      <c r="BL125" s="2">
        <v>2342000000</v>
      </c>
      <c r="BM125" s="2">
        <v>-13045000000</v>
      </c>
      <c r="BN125" s="2">
        <v>89709000000</v>
      </c>
      <c r="BO125" s="2">
        <v>0</v>
      </c>
      <c r="BP125" s="2">
        <v>-40064000000</v>
      </c>
      <c r="BQ125" s="2">
        <v>-66726000000</v>
      </c>
      <c r="BR125" s="2">
        <v>48543000000</v>
      </c>
      <c r="BS125" s="2">
        <v>-28737000000</v>
      </c>
      <c r="BT125" s="2">
        <v>-1.1364179085999999</v>
      </c>
      <c r="BU125" s="2">
        <v>19.182801759</v>
      </c>
      <c r="BV125" s="2">
        <v>314120000</v>
      </c>
      <c r="BW125" s="2">
        <v>385784000</v>
      </c>
      <c r="BX125" s="2">
        <v>47.9</v>
      </c>
      <c r="BY125" s="2">
        <v>152.6</v>
      </c>
      <c r="BZ125" s="2">
        <v>68.599999999999994</v>
      </c>
      <c r="CA125" s="2">
        <v>218.5</v>
      </c>
      <c r="CB125" s="2">
        <v>65025000</v>
      </c>
      <c r="CC125" s="2">
        <v>48543000</v>
      </c>
      <c r="CD125" s="2">
        <v>209377550.16999999</v>
      </c>
      <c r="CE125" s="2">
        <v>14.87</v>
      </c>
      <c r="CF125" s="2">
        <v>13044497</v>
      </c>
      <c r="CG125" s="2">
        <v>13044497</v>
      </c>
      <c r="CH125" s="2">
        <v>433917000000</v>
      </c>
      <c r="CI125" s="2">
        <v>-23674000000</v>
      </c>
      <c r="CJ125" s="2">
        <v>-28737000000</v>
      </c>
      <c r="CK125" s="2">
        <v>-30405000000</v>
      </c>
      <c r="CL125" s="2">
        <v>-25527000000</v>
      </c>
      <c r="CM125" s="4">
        <v>1.0989970393329889E-2</v>
      </c>
      <c r="CN125" s="4">
        <v>1.1109444694406951E-12</v>
      </c>
      <c r="CO125" s="2">
        <v>-39049000000</v>
      </c>
      <c r="CP125" s="2">
        <v>-4.3381270587189699E-2</v>
      </c>
      <c r="CQ125" s="2">
        <v>0</v>
      </c>
      <c r="CR125" s="2">
        <v>-4.3381270587189699E-2</v>
      </c>
      <c r="CS125" s="2">
        <v>0.63532247940586695</v>
      </c>
      <c r="CT125" s="2">
        <v>-15622000000</v>
      </c>
      <c r="CU125" s="2">
        <v>72867000000</v>
      </c>
      <c r="CV125" s="2">
        <v>191176000000</v>
      </c>
      <c r="CW125" s="2">
        <v>0</v>
      </c>
      <c r="CX125" s="2">
        <v>-6132000000</v>
      </c>
      <c r="CY125" s="2">
        <v>2000000</v>
      </c>
      <c r="CZ125" s="2">
        <v>16684000000</v>
      </c>
      <c r="DA125" s="2">
        <v>21383000000</v>
      </c>
      <c r="DB125" s="5">
        <v>27.414039789049486</v>
      </c>
      <c r="DC125" s="5">
        <v>26.367259382164676</v>
      </c>
      <c r="DD125" s="5">
        <v>19.159649640385847</v>
      </c>
      <c r="DE125" s="5">
        <v>8.2842076801335741E-4</v>
      </c>
      <c r="DF125" s="2">
        <v>-1.1364179085999999</v>
      </c>
      <c r="DG125" s="2">
        <v>2.1848359796314836</v>
      </c>
      <c r="DH125" s="2">
        <v>0.68601208778239509</v>
      </c>
      <c r="DI125" s="2">
        <v>1.8636915760278228</v>
      </c>
      <c r="DJ125" s="2">
        <v>0.58517662697451378</v>
      </c>
      <c r="DK125" s="2">
        <v>0.53906415966308252</v>
      </c>
      <c r="DL125" s="2">
        <v>1.716830931024796</v>
      </c>
      <c r="DM125" s="2">
        <v>0.35106622191578307</v>
      </c>
      <c r="DN125" s="2">
        <v>-1.6206076191541036E-2</v>
      </c>
      <c r="DO125" s="5">
        <v>-1.5301334834729162E-2</v>
      </c>
      <c r="DP125" s="5">
        <v>2.0475933138288951E-2</v>
      </c>
      <c r="DQ125" s="2">
        <v>2.7487592319972172E-2</v>
      </c>
      <c r="DR125" s="2">
        <v>-0.23244038239310852</v>
      </c>
      <c r="DS125" s="2">
        <v>0.53932427377046877</v>
      </c>
      <c r="DT125" s="2">
        <v>-5.1613694543469056E-2</v>
      </c>
      <c r="DU125" s="2">
        <v>-5.1089444713153034E-2</v>
      </c>
      <c r="DV125" s="2">
        <v>6.5212488575351252E-2</v>
      </c>
      <c r="DW125" s="5">
        <v>-9.5385431050513766E-2</v>
      </c>
      <c r="DX125" s="5">
        <v>-9.4416583606339088E-2</v>
      </c>
      <c r="DY125" s="5">
        <v>2.1381830149085777</v>
      </c>
      <c r="DZ125" s="6">
        <v>-1.8004050716327037E-14</v>
      </c>
      <c r="EA125" s="6">
        <v>-1.6998933309702613E-14</v>
      </c>
      <c r="EB125" s="6">
        <v>2.2747624676619563E-14</v>
      </c>
      <c r="EC125" s="6">
        <v>3.0537188666113609E-14</v>
      </c>
      <c r="ED125" s="6">
        <v>-2.5822835729430423E-13</v>
      </c>
      <c r="EE125" s="13">
        <v>13825000000</v>
      </c>
      <c r="EF125" s="13">
        <v>11482000000</v>
      </c>
      <c r="EG125" s="13">
        <v>47560000000</v>
      </c>
      <c r="EH125" s="13">
        <v>192611000000</v>
      </c>
      <c r="EI125" s="13">
        <v>9.33</v>
      </c>
      <c r="EJ125" s="13">
        <v>1571158.82</v>
      </c>
      <c r="EK125" s="13">
        <v>1266754.76</v>
      </c>
      <c r="EL125" s="13">
        <v>7533.81</v>
      </c>
      <c r="EM125" s="13">
        <v>54456.54</v>
      </c>
      <c r="EN125" s="13">
        <v>242413.71</v>
      </c>
      <c r="EO125" s="13">
        <v>0</v>
      </c>
      <c r="EP125" s="13">
        <v>0</v>
      </c>
      <c r="EQ125" s="13">
        <v>0</v>
      </c>
      <c r="ER125" s="13">
        <v>0</v>
      </c>
      <c r="ES125" s="13">
        <v>0</v>
      </c>
      <c r="ET125" s="13">
        <v>0</v>
      </c>
      <c r="EU125" s="13">
        <v>0</v>
      </c>
      <c r="EV125" s="13">
        <v>0</v>
      </c>
      <c r="EW125" s="13">
        <v>1571158.82</v>
      </c>
      <c r="EX125" s="13">
        <v>7.67</v>
      </c>
      <c r="EY125" s="13">
        <v>15216171.83</v>
      </c>
      <c r="EZ125" s="13">
        <v>11734608.57</v>
      </c>
      <c r="FA125" s="13">
        <v>108557.11</v>
      </c>
      <c r="FB125" s="13">
        <v>0</v>
      </c>
      <c r="FC125" s="13">
        <v>3373006.15</v>
      </c>
      <c r="FD125" s="13">
        <v>0</v>
      </c>
      <c r="FE125" s="13">
        <v>0</v>
      </c>
      <c r="FF125" s="13">
        <v>0</v>
      </c>
      <c r="FG125" s="13">
        <v>0</v>
      </c>
      <c r="FH125" s="13">
        <v>0</v>
      </c>
      <c r="FI125" s="13">
        <v>1055069.8899999999</v>
      </c>
      <c r="FJ125" s="13">
        <v>700567.2</v>
      </c>
      <c r="FK125" s="13">
        <v>0</v>
      </c>
      <c r="FL125" s="13">
        <v>16971808.920000002</v>
      </c>
      <c r="FM125" s="13">
        <v>5</v>
      </c>
      <c r="FN125" s="13">
        <v>816706.41999999993</v>
      </c>
      <c r="FO125" s="13">
        <v>713119.97</v>
      </c>
      <c r="FP125" s="13">
        <v>0</v>
      </c>
      <c r="FQ125" s="13">
        <v>0</v>
      </c>
      <c r="FR125" s="13">
        <v>103586.45</v>
      </c>
      <c r="FS125" s="13">
        <v>0</v>
      </c>
      <c r="FT125" s="13">
        <v>0</v>
      </c>
      <c r="FU125" s="13">
        <v>0</v>
      </c>
      <c r="FV125" s="13">
        <v>0</v>
      </c>
      <c r="FW125" s="13">
        <v>0</v>
      </c>
      <c r="FX125" s="13">
        <v>0</v>
      </c>
      <c r="FY125" s="13">
        <v>0</v>
      </c>
      <c r="FZ125" s="13">
        <v>0</v>
      </c>
      <c r="GA125" s="13">
        <v>816706.41999999993</v>
      </c>
      <c r="GB125" s="5">
        <v>25</v>
      </c>
      <c r="GC125" s="13">
        <v>8</v>
      </c>
      <c r="GD125" s="13">
        <v>7</v>
      </c>
      <c r="GE125" s="13">
        <v>10</v>
      </c>
      <c r="GF125" s="13">
        <v>4</v>
      </c>
      <c r="GG125" s="13">
        <v>1</v>
      </c>
      <c r="GH125" s="13">
        <v>1</v>
      </c>
      <c r="GI125" s="13">
        <v>2</v>
      </c>
      <c r="GJ125" s="13">
        <v>1</v>
      </c>
      <c r="GK125" s="13">
        <v>0</v>
      </c>
      <c r="GL125" s="13">
        <v>0</v>
      </c>
      <c r="GM125" s="13">
        <v>0</v>
      </c>
      <c r="GN125" s="13">
        <v>12</v>
      </c>
      <c r="GO125" s="13">
        <v>5.5</v>
      </c>
      <c r="GP125" s="13">
        <v>0.5</v>
      </c>
      <c r="GQ125" s="13">
        <v>6</v>
      </c>
      <c r="GR125" s="13">
        <v>5</v>
      </c>
      <c r="GS125" s="13">
        <v>4</v>
      </c>
      <c r="GT125" s="13">
        <v>1</v>
      </c>
      <c r="GU125" s="13">
        <v>0</v>
      </c>
      <c r="GV125" s="13">
        <v>26</v>
      </c>
      <c r="GW125" s="13">
        <v>8.5</v>
      </c>
      <c r="GX125" s="13">
        <v>7.5</v>
      </c>
      <c r="GY125" s="13">
        <v>10</v>
      </c>
      <c r="GZ125" s="13">
        <v>17</v>
      </c>
      <c r="HA125" s="13">
        <v>5</v>
      </c>
      <c r="HB125" s="13">
        <v>7</v>
      </c>
      <c r="HC125" s="13">
        <v>5</v>
      </c>
      <c r="HD125" s="13">
        <v>8</v>
      </c>
      <c r="HE125" s="13">
        <v>4</v>
      </c>
      <c r="HF125" s="13">
        <v>1</v>
      </c>
      <c r="HG125" s="13">
        <v>3</v>
      </c>
      <c r="HH125" s="73">
        <v>4</v>
      </c>
      <c r="HI125" s="13">
        <v>2</v>
      </c>
      <c r="HJ125" s="13">
        <v>1</v>
      </c>
      <c r="HK125" s="13">
        <v>1</v>
      </c>
      <c r="HL125" s="13">
        <v>1</v>
      </c>
      <c r="HM125" s="13">
        <v>1</v>
      </c>
      <c r="HN125" s="13">
        <v>0</v>
      </c>
      <c r="HO125" s="13">
        <v>0</v>
      </c>
      <c r="HP125" s="13">
        <v>1</v>
      </c>
      <c r="HQ125" s="71">
        <v>19.182801759</v>
      </c>
      <c r="HR125" s="20">
        <v>0.63450000000000006</v>
      </c>
      <c r="HS125" s="72">
        <v>209377550000</v>
      </c>
      <c r="HT125" s="72">
        <v>181547652600</v>
      </c>
      <c r="HU125" s="71">
        <v>0.53932427377046877</v>
      </c>
      <c r="HV125" s="72">
        <v>26.067404918556054</v>
      </c>
      <c r="HW125" s="72">
        <v>25.924784004951754</v>
      </c>
      <c r="HX125" s="72">
        <v>-1.8416165079601712E-2</v>
      </c>
      <c r="HY125" s="72">
        <v>3.3314022384567842E-2</v>
      </c>
      <c r="HZ125" s="72">
        <v>27.414039789049486</v>
      </c>
    </row>
    <row r="126" spans="1:234">
      <c r="A126" s="10">
        <v>2013</v>
      </c>
      <c r="B126" s="2">
        <v>488</v>
      </c>
      <c r="C126" s="3" t="s">
        <v>351</v>
      </c>
      <c r="D126" s="9">
        <v>11992680000193</v>
      </c>
      <c r="E126" s="5" t="s">
        <v>352</v>
      </c>
      <c r="F126" s="5" t="s">
        <v>353</v>
      </c>
      <c r="G126" s="5" t="s">
        <v>238</v>
      </c>
      <c r="H126" s="5" t="s">
        <v>354</v>
      </c>
      <c r="I126" s="5" t="s">
        <v>355</v>
      </c>
      <c r="J126" s="5" t="s">
        <v>229</v>
      </c>
      <c r="K126" s="5" t="s">
        <v>230</v>
      </c>
      <c r="L126" s="5" t="s">
        <v>231</v>
      </c>
      <c r="M126" s="5" t="s">
        <v>232</v>
      </c>
      <c r="N126" s="2" t="s">
        <v>253</v>
      </c>
      <c r="O126" s="2">
        <v>1.417</v>
      </c>
      <c r="P126" s="2">
        <v>0.92500000000000004</v>
      </c>
      <c r="Q126" s="2" t="s">
        <v>234</v>
      </c>
      <c r="R126" s="9">
        <v>2013</v>
      </c>
      <c r="S126" s="2">
        <v>521590000</v>
      </c>
      <c r="T126" s="2">
        <v>327368000</v>
      </c>
      <c r="U126" s="2">
        <v>28685000</v>
      </c>
      <c r="V126" s="2">
        <v>101770000</v>
      </c>
      <c r="W126" s="2">
        <v>101770000</v>
      </c>
      <c r="X126" s="2">
        <v>0</v>
      </c>
      <c r="Y126" s="2">
        <v>0</v>
      </c>
      <c r="Z126" s="2">
        <v>0</v>
      </c>
      <c r="AA126" s="2">
        <v>0</v>
      </c>
      <c r="AB126" s="2">
        <v>63767000</v>
      </c>
      <c r="AC126" s="2">
        <v>2720437000</v>
      </c>
      <c r="AD126" s="2">
        <v>231918000</v>
      </c>
      <c r="AE126" s="2">
        <v>0</v>
      </c>
      <c r="AF126" s="2">
        <v>0</v>
      </c>
      <c r="AG126" s="2">
        <v>0</v>
      </c>
      <c r="AH126" s="2">
        <v>0</v>
      </c>
      <c r="AI126" s="2">
        <v>99000</v>
      </c>
      <c r="AJ126" s="2">
        <v>28676000</v>
      </c>
      <c r="AK126" s="2">
        <v>2459744000</v>
      </c>
      <c r="AL126" s="2">
        <v>949812000</v>
      </c>
      <c r="AM126" s="2">
        <v>1509932000</v>
      </c>
      <c r="AN126" s="2">
        <v>0</v>
      </c>
      <c r="AO126" s="2">
        <v>3242027000</v>
      </c>
      <c r="AP126" s="2">
        <v>402771000</v>
      </c>
      <c r="AQ126" s="2">
        <v>158630000</v>
      </c>
      <c r="AR126" s="2">
        <v>39286000</v>
      </c>
      <c r="AS126" s="2">
        <v>106563000</v>
      </c>
      <c r="AT126" s="2">
        <v>104000</v>
      </c>
      <c r="AU126" s="2">
        <v>106459000</v>
      </c>
      <c r="AV126" s="2">
        <v>0</v>
      </c>
      <c r="AW126" s="2">
        <v>47816000</v>
      </c>
      <c r="AX126" s="2">
        <v>825328000</v>
      </c>
      <c r="AY126" s="2">
        <v>118780000</v>
      </c>
      <c r="AZ126" s="2">
        <v>0</v>
      </c>
      <c r="BA126" s="2">
        <v>118780000</v>
      </c>
      <c r="BB126" s="2">
        <v>0</v>
      </c>
      <c r="BC126" s="2">
        <v>475845000</v>
      </c>
      <c r="BD126" s="2">
        <v>184017000</v>
      </c>
      <c r="BE126" s="2">
        <v>2013928000</v>
      </c>
      <c r="BF126" s="2">
        <v>2009475000</v>
      </c>
      <c r="BG126" s="2">
        <v>3242027000</v>
      </c>
      <c r="BH126" s="2">
        <v>1199534000</v>
      </c>
      <c r="BI126" s="2">
        <v>895024000</v>
      </c>
      <c r="BJ126" s="2">
        <v>231361000</v>
      </c>
      <c r="BK126" s="2">
        <v>3616000</v>
      </c>
      <c r="BL126" s="2">
        <v>15811000</v>
      </c>
      <c r="BM126" s="2">
        <v>-12195000</v>
      </c>
      <c r="BN126" s="2">
        <v>399963000</v>
      </c>
      <c r="BO126" s="2">
        <v>0</v>
      </c>
      <c r="BP126" s="2">
        <v>-141806000</v>
      </c>
      <c r="BQ126" s="2">
        <v>-54746000</v>
      </c>
      <c r="BR126" s="2">
        <v>177407000</v>
      </c>
      <c r="BS126" s="2">
        <v>203411000</v>
      </c>
      <c r="BT126" s="2">
        <v>-0.11952255756999999</v>
      </c>
      <c r="BU126" s="2">
        <v>7.5373410504000002</v>
      </c>
      <c r="BV126" s="2">
        <v>-130710</v>
      </c>
      <c r="BW126" s="2">
        <v>225343</v>
      </c>
      <c r="BX126" s="2">
        <v>7</v>
      </c>
      <c r="BY126" s="2">
        <v>11.2</v>
      </c>
      <c r="BZ126" s="2">
        <v>37.9</v>
      </c>
      <c r="CA126" s="2">
        <v>61</v>
      </c>
      <c r="CB126" s="2">
        <v>408768</v>
      </c>
      <c r="CC126" s="2">
        <v>177407</v>
      </c>
      <c r="CD126" s="2">
        <v>5998559.3324920004</v>
      </c>
      <c r="CE126" s="2">
        <v>17.611827562999999</v>
      </c>
      <c r="CF126" s="2">
        <v>266602.63699999999</v>
      </c>
      <c r="CG126" s="2">
        <v>266602.63699999999</v>
      </c>
      <c r="CH126" s="2">
        <v>706509000</v>
      </c>
      <c r="CI126" s="2">
        <v>241832000</v>
      </c>
      <c r="CJ126" s="2">
        <v>203411000</v>
      </c>
      <c r="CK126" s="2">
        <v>98497000</v>
      </c>
      <c r="CL126" s="2">
        <v>18341000</v>
      </c>
      <c r="CM126" s="4">
        <v>-1.3540875037274844E-2</v>
      </c>
      <c r="CN126" s="4">
        <v>3.2307557610029039E-10</v>
      </c>
      <c r="CO126" s="2">
        <v>278860000</v>
      </c>
      <c r="CP126" s="2">
        <v>9.0092855151326978E-2</v>
      </c>
      <c r="CQ126" s="2">
        <v>14775000</v>
      </c>
      <c r="CR126" s="2">
        <v>8.5319413514445192E-2</v>
      </c>
      <c r="CS126" s="2">
        <v>9.264515220251927E-3</v>
      </c>
      <c r="CT126" s="2">
        <v>244616000</v>
      </c>
      <c r="CU126" s="2">
        <v>594594000</v>
      </c>
      <c r="CV126" s="2">
        <v>304510000</v>
      </c>
      <c r="CW126" s="2">
        <v>14775000</v>
      </c>
      <c r="CX126" s="2">
        <v>40678000</v>
      </c>
      <c r="CY126" s="2">
        <v>15659000</v>
      </c>
      <c r="CZ126" s="2">
        <v>14105000</v>
      </c>
      <c r="DA126" s="2">
        <v>3861000</v>
      </c>
      <c r="DB126" s="5">
        <v>21.89946458841769</v>
      </c>
      <c r="DC126" s="5">
        <v>20.905198984986118</v>
      </c>
      <c r="DD126" s="5">
        <v>15.607029887109674</v>
      </c>
      <c r="DE126" s="5">
        <v>2.9785371336472806E-3</v>
      </c>
      <c r="DF126" s="2">
        <v>-0.11952255756999999</v>
      </c>
      <c r="DG126" s="2">
        <v>0.6098028330704971</v>
      </c>
      <c r="DH126" s="2">
        <v>0.37880591370768968</v>
      </c>
      <c r="DI126" s="2">
        <v>0.40981008258487889</v>
      </c>
      <c r="DJ126" s="2">
        <v>0.25457159980469007</v>
      </c>
      <c r="DK126" s="2">
        <v>0.21792199756510355</v>
      </c>
      <c r="DL126" s="2">
        <v>0.35081144906868567</v>
      </c>
      <c r="DM126" s="2">
        <v>0.36999506790042158</v>
      </c>
      <c r="DN126" s="2">
        <v>-3.7615356071988297E-3</v>
      </c>
      <c r="DO126" s="5">
        <v>-3.8486555268681601E-3</v>
      </c>
      <c r="DP126" s="5">
        <v>7.1363070079305327E-2</v>
      </c>
      <c r="DQ126" s="2">
        <v>-1.097492402129902E-2</v>
      </c>
      <c r="DR126" s="2">
        <v>-0.24241701640595192</v>
      </c>
      <c r="DS126" s="2">
        <v>0.2197722472183273</v>
      </c>
      <c r="DT126" s="2">
        <v>-6.0553306771642286E-3</v>
      </c>
      <c r="DU126" s="2">
        <v>-6.0881683599462921E-3</v>
      </c>
      <c r="DV126" s="2">
        <v>0.11488047239027413</v>
      </c>
      <c r="DW126" s="5">
        <v>2.7784012139460794E-3</v>
      </c>
      <c r="DX126" s="5">
        <v>2.7934683114456318E-3</v>
      </c>
      <c r="DY126" s="5">
        <v>1.7675263894145561</v>
      </c>
      <c r="DZ126" s="6">
        <v>-1.2152602833175175E-12</v>
      </c>
      <c r="EA126" s="6">
        <v>-1.2434066015544974E-12</v>
      </c>
      <c r="EB126" s="6">
        <v>2.3055664978156965E-11</v>
      </c>
      <c r="EC126" s="6">
        <v>-3.5457299008380968E-12</v>
      </c>
      <c r="ED126" s="6">
        <v>-7.831901723186647E-11</v>
      </c>
      <c r="EE126" s="10">
        <v>244611000</v>
      </c>
      <c r="EF126" s="10">
        <v>335587000</v>
      </c>
      <c r="EG126" s="10">
        <v>14396000</v>
      </c>
      <c r="EH126" s="10">
        <v>304510000</v>
      </c>
      <c r="EI126" s="5">
        <v>8.23</v>
      </c>
      <c r="EJ126" s="5">
        <v>892299.42999999993</v>
      </c>
      <c r="EK126" s="5">
        <v>782039.36</v>
      </c>
      <c r="EL126" s="5">
        <v>0</v>
      </c>
      <c r="EM126" s="5">
        <v>0</v>
      </c>
      <c r="EN126" s="5">
        <v>110260.07</v>
      </c>
      <c r="EO126" s="5">
        <v>0</v>
      </c>
      <c r="EP126" s="5">
        <v>0</v>
      </c>
      <c r="EQ126" s="5">
        <v>0</v>
      </c>
      <c r="ER126" s="5">
        <v>0</v>
      </c>
      <c r="ES126" s="5">
        <v>0</v>
      </c>
      <c r="ET126" s="5">
        <v>0</v>
      </c>
      <c r="EU126" s="5">
        <v>0</v>
      </c>
      <c r="EV126" s="5">
        <v>473010</v>
      </c>
      <c r="EW126" s="5">
        <v>1365309.43</v>
      </c>
      <c r="EX126" s="5">
        <v>3</v>
      </c>
      <c r="EY126" s="5">
        <v>4196446.22</v>
      </c>
      <c r="EZ126" s="5">
        <v>3413161.65</v>
      </c>
      <c r="FA126" s="5">
        <v>135893.34</v>
      </c>
      <c r="FB126" s="5">
        <v>0</v>
      </c>
      <c r="FC126" s="5">
        <v>647391.23</v>
      </c>
      <c r="FD126" s="5">
        <v>2574707.1799999997</v>
      </c>
      <c r="FE126" s="5">
        <v>985217.44</v>
      </c>
      <c r="FF126" s="5">
        <v>1589489.74</v>
      </c>
      <c r="FG126" s="5">
        <v>0</v>
      </c>
      <c r="FH126" s="5">
        <v>0</v>
      </c>
      <c r="FI126" s="5">
        <v>0</v>
      </c>
      <c r="FJ126" s="5">
        <v>0</v>
      </c>
      <c r="FK126" s="5">
        <v>1864208.22</v>
      </c>
      <c r="FL126" s="5">
        <v>8635361.6199999992</v>
      </c>
      <c r="FM126" s="5" t="s">
        <v>282</v>
      </c>
      <c r="FN126" s="5">
        <v>0</v>
      </c>
      <c r="FO126" s="5">
        <v>0</v>
      </c>
      <c r="FP126" s="5">
        <v>0</v>
      </c>
      <c r="FQ126" s="5">
        <v>0</v>
      </c>
      <c r="FR126" s="5">
        <v>0</v>
      </c>
      <c r="FS126" s="5">
        <v>0</v>
      </c>
      <c r="FT126" s="5">
        <v>0</v>
      </c>
      <c r="FU126" s="5">
        <v>0</v>
      </c>
      <c r="FV126" s="5">
        <v>0</v>
      </c>
      <c r="FW126" s="5">
        <v>0</v>
      </c>
      <c r="FX126" s="5">
        <v>0</v>
      </c>
      <c r="FY126" s="5">
        <v>0</v>
      </c>
      <c r="FZ126" s="5">
        <v>0</v>
      </c>
      <c r="GA126" s="5">
        <v>0</v>
      </c>
      <c r="GB126" s="5">
        <v>11</v>
      </c>
      <c r="GC126" s="5">
        <v>8</v>
      </c>
      <c r="GD126" s="5">
        <v>3</v>
      </c>
      <c r="GE126" s="5">
        <v>0</v>
      </c>
      <c r="GF126" s="5">
        <v>1</v>
      </c>
      <c r="GG126" s="5">
        <v>1</v>
      </c>
      <c r="GH126" s="5">
        <v>0</v>
      </c>
      <c r="GI126" s="5">
        <v>0</v>
      </c>
      <c r="GJ126" s="5">
        <v>1</v>
      </c>
      <c r="GK126" s="5">
        <v>0</v>
      </c>
      <c r="GL126" s="5">
        <v>0</v>
      </c>
      <c r="GM126" s="5">
        <v>0</v>
      </c>
      <c r="GN126" s="5">
        <v>12</v>
      </c>
      <c r="GO126" s="5">
        <v>8.5</v>
      </c>
      <c r="GP126" s="5">
        <v>3.5</v>
      </c>
      <c r="GQ126" s="5">
        <v>0</v>
      </c>
      <c r="GR126" s="5">
        <v>4</v>
      </c>
      <c r="GS126" s="5">
        <v>3.5</v>
      </c>
      <c r="GT126" s="5">
        <v>0.5</v>
      </c>
      <c r="GU126" s="5">
        <v>0</v>
      </c>
      <c r="GV126" s="5">
        <v>11</v>
      </c>
      <c r="GW126" s="5">
        <v>8</v>
      </c>
      <c r="GX126" s="5">
        <v>3</v>
      </c>
      <c r="GY126" s="5">
        <v>0</v>
      </c>
      <c r="GZ126" s="5">
        <v>6</v>
      </c>
      <c r="HA126" s="5">
        <v>4</v>
      </c>
      <c r="HB126" s="5">
        <v>2</v>
      </c>
      <c r="HC126" s="5">
        <v>0</v>
      </c>
      <c r="HD126" s="5">
        <v>1</v>
      </c>
      <c r="HE126" s="5">
        <v>1</v>
      </c>
      <c r="HF126" s="5">
        <v>0</v>
      </c>
      <c r="HG126" s="5">
        <v>0</v>
      </c>
      <c r="HH126" s="69">
        <v>1</v>
      </c>
      <c r="HI126" s="5">
        <v>1</v>
      </c>
      <c r="HJ126" s="5">
        <v>0</v>
      </c>
      <c r="HK126" s="5">
        <v>0</v>
      </c>
      <c r="HL126" s="5">
        <v>0</v>
      </c>
      <c r="HM126" s="5">
        <v>0</v>
      </c>
      <c r="HN126" s="5">
        <v>0</v>
      </c>
      <c r="HO126" s="5">
        <v>0</v>
      </c>
      <c r="HP126" s="10">
        <v>0</v>
      </c>
      <c r="HQ126" s="11">
        <v>7.5373410504000002</v>
      </c>
      <c r="HR126" s="20">
        <v>0.40869999999999995</v>
      </c>
      <c r="HS126" s="20">
        <v>5998559000</v>
      </c>
      <c r="HT126" s="20">
        <v>5313898666.666667</v>
      </c>
      <c r="HU126" s="11">
        <v>0.2197722472183273</v>
      </c>
      <c r="HV126" s="20">
        <v>22.514785110663166</v>
      </c>
      <c r="HW126" s="20">
        <v>22.393591614976636</v>
      </c>
      <c r="HX126" s="20">
        <v>-9.7833855177640403E-3</v>
      </c>
      <c r="HY126" s="20">
        <v>1.0458894565424473E-2</v>
      </c>
      <c r="HZ126" s="20">
        <v>21.89946458841769</v>
      </c>
    </row>
    <row r="127" spans="1:234">
      <c r="A127" s="13">
        <v>2014</v>
      </c>
      <c r="B127" s="2">
        <v>488</v>
      </c>
      <c r="C127" s="3" t="s">
        <v>351</v>
      </c>
      <c r="D127" s="5">
        <v>11992680000193</v>
      </c>
      <c r="E127" s="5" t="s">
        <v>352</v>
      </c>
      <c r="F127" s="5" t="s">
        <v>353</v>
      </c>
      <c r="G127" s="5" t="s">
        <v>238</v>
      </c>
      <c r="H127" s="5" t="s">
        <v>354</v>
      </c>
      <c r="I127" s="5" t="s">
        <v>355</v>
      </c>
      <c r="J127" s="5" t="s">
        <v>229</v>
      </c>
      <c r="K127" s="5" t="s">
        <v>230</v>
      </c>
      <c r="L127" s="5" t="s">
        <v>231</v>
      </c>
      <c r="M127" s="5" t="s">
        <v>232</v>
      </c>
      <c r="N127" s="2" t="s">
        <v>253</v>
      </c>
      <c r="O127" s="2">
        <v>1.417</v>
      </c>
      <c r="P127" s="2">
        <v>0.92500000000000004</v>
      </c>
      <c r="Q127" s="2" t="s">
        <v>234</v>
      </c>
      <c r="R127" s="9">
        <v>2014</v>
      </c>
      <c r="S127" s="2">
        <v>942397000</v>
      </c>
      <c r="T127" s="2">
        <v>538547000</v>
      </c>
      <c r="U127" s="2">
        <v>35342000</v>
      </c>
      <c r="V127" s="2">
        <v>147943000</v>
      </c>
      <c r="W127" s="2">
        <v>147943000</v>
      </c>
      <c r="X127" s="2">
        <v>0</v>
      </c>
      <c r="Y127" s="2">
        <v>0</v>
      </c>
      <c r="Z127" s="2">
        <v>0</v>
      </c>
      <c r="AA127" s="2">
        <v>0</v>
      </c>
      <c r="AB127" s="2">
        <v>220565000</v>
      </c>
      <c r="AC127" s="2">
        <v>2842817000</v>
      </c>
      <c r="AD127" s="2">
        <v>231091000</v>
      </c>
      <c r="AE127" s="2">
        <v>0</v>
      </c>
      <c r="AF127" s="2">
        <v>0</v>
      </c>
      <c r="AG127" s="2">
        <v>0</v>
      </c>
      <c r="AH127" s="2">
        <v>0</v>
      </c>
      <c r="AI127" s="2">
        <v>221000</v>
      </c>
      <c r="AJ127" s="2">
        <v>68935000</v>
      </c>
      <c r="AK127" s="2">
        <v>2542570000</v>
      </c>
      <c r="AL127" s="2">
        <v>944900000</v>
      </c>
      <c r="AM127" s="2">
        <v>1597670000</v>
      </c>
      <c r="AN127" s="2">
        <v>0</v>
      </c>
      <c r="AO127" s="2">
        <v>3785214000</v>
      </c>
      <c r="AP127" s="2">
        <v>481029000</v>
      </c>
      <c r="AQ127" s="2">
        <v>236275000</v>
      </c>
      <c r="AR127" s="2">
        <v>45238000</v>
      </c>
      <c r="AS127" s="2">
        <v>33093000</v>
      </c>
      <c r="AT127" s="2">
        <v>13076000</v>
      </c>
      <c r="AU127" s="2">
        <v>20017000</v>
      </c>
      <c r="AV127" s="2">
        <v>0</v>
      </c>
      <c r="AW127" s="2">
        <v>99428000</v>
      </c>
      <c r="AX127" s="2">
        <v>951530000</v>
      </c>
      <c r="AY127" s="2">
        <v>517996000</v>
      </c>
      <c r="AZ127" s="2">
        <v>0</v>
      </c>
      <c r="BA127" s="2">
        <v>517996000</v>
      </c>
      <c r="BB127" s="2">
        <v>0</v>
      </c>
      <c r="BC127" s="2">
        <v>199311000</v>
      </c>
      <c r="BD127" s="2">
        <v>184572000</v>
      </c>
      <c r="BE127" s="2">
        <v>2352655000</v>
      </c>
      <c r="BF127" s="2">
        <v>2350858000</v>
      </c>
      <c r="BG127" s="2">
        <v>3785214000</v>
      </c>
      <c r="BH127" s="2">
        <v>1493014000</v>
      </c>
      <c r="BI127" s="2">
        <v>1113008000</v>
      </c>
      <c r="BJ127" s="2">
        <v>406365000</v>
      </c>
      <c r="BK127" s="2">
        <v>272791000</v>
      </c>
      <c r="BL127" s="2">
        <v>133987000</v>
      </c>
      <c r="BM127" s="2">
        <v>138804000</v>
      </c>
      <c r="BN127" s="2">
        <v>444418000</v>
      </c>
      <c r="BO127" s="2">
        <v>0</v>
      </c>
      <c r="BP127" s="2">
        <v>-575319000</v>
      </c>
      <c r="BQ127" s="2">
        <v>342080000</v>
      </c>
      <c r="BR127" s="2">
        <v>213665000</v>
      </c>
      <c r="BS127" s="2">
        <v>211179000</v>
      </c>
      <c r="BT127" s="2">
        <v>0.45441963725000001</v>
      </c>
      <c r="BU127" s="2">
        <v>8.5982068975000008</v>
      </c>
      <c r="BV127" s="2">
        <v>-22800</v>
      </c>
      <c r="BW127" s="2">
        <v>551089</v>
      </c>
      <c r="BX127" s="2">
        <v>14.6</v>
      </c>
      <c r="BY127" s="2">
        <v>23.4</v>
      </c>
      <c r="BZ127" s="2">
        <v>37.799999999999997</v>
      </c>
      <c r="CA127" s="2">
        <v>60.9</v>
      </c>
      <c r="CB127" s="2">
        <v>620030</v>
      </c>
      <c r="CC127" s="2">
        <v>213665</v>
      </c>
      <c r="CD127" s="2">
        <v>7600869.9463980002</v>
      </c>
      <c r="CE127" s="2">
        <v>21.760391387999999</v>
      </c>
      <c r="CF127" s="2">
        <v>273412.58799999999</v>
      </c>
      <c r="CG127" s="2">
        <v>273412.58799999999</v>
      </c>
      <c r="CH127" s="2">
        <v>490162000</v>
      </c>
      <c r="CI127" s="2">
        <v>420807000</v>
      </c>
      <c r="CJ127" s="2">
        <v>211179000</v>
      </c>
      <c r="CK127" s="2">
        <v>78258000</v>
      </c>
      <c r="CL127" s="2">
        <v>-73470000</v>
      </c>
      <c r="CM127" s="4">
        <v>1.779329259133252E-2</v>
      </c>
      <c r="CN127" s="4">
        <v>3.0844900428034684E-10</v>
      </c>
      <c r="CO127" s="2">
        <v>293480000</v>
      </c>
      <c r="CP127" s="2">
        <v>9.0523613776196193E-2</v>
      </c>
      <c r="CQ127" s="2">
        <v>46173000</v>
      </c>
      <c r="CR127" s="2">
        <v>7.6281597901559736E-2</v>
      </c>
      <c r="CS127" s="2">
        <v>2.1262932110065708E-2</v>
      </c>
      <c r="CT127" s="2">
        <v>278860000</v>
      </c>
      <c r="CU127" s="2">
        <v>793554000</v>
      </c>
      <c r="CV127" s="2">
        <v>380006000</v>
      </c>
      <c r="CW127" s="2">
        <v>46173000</v>
      </c>
      <c r="CX127" s="2">
        <v>77645000</v>
      </c>
      <c r="CY127" s="2">
        <v>5952000</v>
      </c>
      <c r="CZ127" s="2">
        <v>156798000</v>
      </c>
      <c r="DA127" s="2">
        <v>131278000</v>
      </c>
      <c r="DB127" s="5">
        <v>22.054368261207173</v>
      </c>
      <c r="DC127" s="5">
        <v>21.124062732552602</v>
      </c>
      <c r="DD127" s="5">
        <v>15.84377326533707</v>
      </c>
      <c r="DE127" s="5">
        <v>3.2307626687287342E-3</v>
      </c>
      <c r="DF127" s="2">
        <v>0.45441963725000001</v>
      </c>
      <c r="DG127" s="2">
        <v>0.60891163387747038</v>
      </c>
      <c r="DH127" s="2">
        <v>0.37846182540802187</v>
      </c>
      <c r="DI127" s="2">
        <v>0.40444944116328146</v>
      </c>
      <c r="DJ127" s="2">
        <v>0.25138076737537163</v>
      </c>
      <c r="DK127" s="2">
        <v>0.12949386745372918</v>
      </c>
      <c r="DL127" s="2">
        <v>0.20834418986209197</v>
      </c>
      <c r="DM127" s="2">
        <v>0.39443318132079191</v>
      </c>
      <c r="DN127" s="2">
        <v>3.6670053529338102E-2</v>
      </c>
      <c r="DO127" s="5">
        <v>3.9504550932577952E-2</v>
      </c>
      <c r="DP127" s="5">
        <v>0.10735588529472838</v>
      </c>
      <c r="DQ127" s="2">
        <v>3.9891800040895972E-2</v>
      </c>
      <c r="DR127" s="2">
        <v>0.27798713886746185</v>
      </c>
      <c r="DS127" s="2">
        <v>0.13150190978539075</v>
      </c>
      <c r="DT127" s="2">
        <v>5.8998875738261666E-2</v>
      </c>
      <c r="DU127" s="2">
        <v>6.3575569272357815E-2</v>
      </c>
      <c r="DV127" s="2">
        <v>0.17272613281590374</v>
      </c>
      <c r="DW127" s="5">
        <v>2.6907685147206029E-2</v>
      </c>
      <c r="DX127" s="5">
        <v>2.8994983033644384E-2</v>
      </c>
      <c r="DY127" s="5">
        <v>1.8034311801496838</v>
      </c>
      <c r="DZ127" s="6">
        <v>1.1310841498031356E-11</v>
      </c>
      <c r="EA127" s="6">
        <v>1.2185139399695917E-11</v>
      </c>
      <c r="EB127" s="6">
        <v>3.3113815922794098E-11</v>
      </c>
      <c r="EC127" s="6">
        <v>1.2304586001565061E-11</v>
      </c>
      <c r="ED127" s="6">
        <v>8.5744856186411114E-11</v>
      </c>
      <c r="EE127" s="13">
        <v>294410000</v>
      </c>
      <c r="EF127" s="13">
        <v>490041000</v>
      </c>
      <c r="EG127" s="13">
        <v>9103000</v>
      </c>
      <c r="EH127" s="13">
        <v>380006000</v>
      </c>
      <c r="EI127" s="5">
        <v>7.33</v>
      </c>
      <c r="EJ127" s="5">
        <v>731982.9</v>
      </c>
      <c r="EK127" s="5">
        <v>628090.75</v>
      </c>
      <c r="EL127" s="5">
        <v>0</v>
      </c>
      <c r="EM127" s="5">
        <v>0</v>
      </c>
      <c r="EN127" s="5">
        <v>103892.15</v>
      </c>
      <c r="EO127" s="5">
        <v>0</v>
      </c>
      <c r="EP127" s="5">
        <v>0</v>
      </c>
      <c r="EQ127" s="5">
        <v>0</v>
      </c>
      <c r="ER127" s="5">
        <v>0</v>
      </c>
      <c r="ES127" s="5">
        <v>0</v>
      </c>
      <c r="ET127" s="5">
        <v>0</v>
      </c>
      <c r="EU127" s="5">
        <v>0</v>
      </c>
      <c r="EV127" s="5">
        <v>1275718.7</v>
      </c>
      <c r="EW127" s="5">
        <v>2007701.6</v>
      </c>
      <c r="EX127" s="5">
        <v>3.5</v>
      </c>
      <c r="EY127" s="5">
        <v>7365679.3200000003</v>
      </c>
      <c r="EZ127" s="5">
        <v>5795610.1799999997</v>
      </c>
      <c r="FA127" s="5">
        <v>154372.91</v>
      </c>
      <c r="FB127" s="5">
        <v>0</v>
      </c>
      <c r="FC127" s="5">
        <v>1415696.23</v>
      </c>
      <c r="FD127" s="5">
        <v>10920504.719999999</v>
      </c>
      <c r="FE127" s="5">
        <v>5058333.33</v>
      </c>
      <c r="FF127" s="5">
        <v>5862171.3899999997</v>
      </c>
      <c r="FG127" s="5">
        <v>0</v>
      </c>
      <c r="FH127" s="5">
        <v>0</v>
      </c>
      <c r="FI127" s="5">
        <v>0</v>
      </c>
      <c r="FJ127" s="5">
        <v>0</v>
      </c>
      <c r="FK127" s="5">
        <v>11525625.99</v>
      </c>
      <c r="FL127" s="5">
        <v>29811810.030000001</v>
      </c>
      <c r="FM127" s="5" t="s">
        <v>282</v>
      </c>
      <c r="FN127" s="5">
        <v>0</v>
      </c>
      <c r="FO127" s="5">
        <v>0</v>
      </c>
      <c r="FP127" s="5">
        <v>0</v>
      </c>
      <c r="FQ127" s="5">
        <v>0</v>
      </c>
      <c r="FR127" s="5">
        <v>0</v>
      </c>
      <c r="FS127" s="5">
        <v>0</v>
      </c>
      <c r="FT127" s="5">
        <v>0</v>
      </c>
      <c r="FU127" s="5">
        <v>0</v>
      </c>
      <c r="FV127" s="5">
        <v>0</v>
      </c>
      <c r="FW127" s="5">
        <v>0</v>
      </c>
      <c r="FX127" s="5">
        <v>0</v>
      </c>
      <c r="FY127" s="5">
        <v>0</v>
      </c>
      <c r="FZ127" s="5">
        <v>0</v>
      </c>
      <c r="GA127" s="5">
        <v>0</v>
      </c>
      <c r="GB127" s="5">
        <v>11</v>
      </c>
      <c r="GC127" s="5">
        <v>9</v>
      </c>
      <c r="GD127" s="5">
        <v>2</v>
      </c>
      <c r="GE127" s="5">
        <v>0</v>
      </c>
      <c r="GF127" s="5">
        <v>1</v>
      </c>
      <c r="GG127" s="5">
        <v>0</v>
      </c>
      <c r="GH127" s="5">
        <v>1</v>
      </c>
      <c r="GI127" s="5">
        <v>0</v>
      </c>
      <c r="GJ127" s="5">
        <v>0</v>
      </c>
      <c r="GK127" s="5">
        <v>0</v>
      </c>
      <c r="GL127" s="5">
        <v>0</v>
      </c>
      <c r="GM127" s="5">
        <v>0</v>
      </c>
      <c r="GN127" s="5">
        <v>11</v>
      </c>
      <c r="GO127" s="5">
        <v>9</v>
      </c>
      <c r="GP127" s="5">
        <v>2</v>
      </c>
      <c r="GQ127" s="5">
        <v>0</v>
      </c>
      <c r="GR127" s="5">
        <v>3</v>
      </c>
      <c r="GS127" s="5">
        <v>2</v>
      </c>
      <c r="GT127" s="5">
        <v>1</v>
      </c>
      <c r="GU127" s="5">
        <v>0</v>
      </c>
      <c r="GV127" s="5">
        <v>9</v>
      </c>
      <c r="GW127" s="5">
        <v>7</v>
      </c>
      <c r="GX127" s="5">
        <v>2</v>
      </c>
      <c r="GY127" s="5">
        <v>0</v>
      </c>
      <c r="GZ127" s="5">
        <v>4</v>
      </c>
      <c r="HA127" s="5">
        <v>2</v>
      </c>
      <c r="HB127" s="5">
        <v>2</v>
      </c>
      <c r="HC127" s="5">
        <v>0</v>
      </c>
      <c r="HD127" s="5">
        <v>2</v>
      </c>
      <c r="HE127" s="5">
        <v>2</v>
      </c>
      <c r="HF127" s="5">
        <v>0</v>
      </c>
      <c r="HG127" s="5">
        <v>0</v>
      </c>
      <c r="HH127" s="69">
        <v>0</v>
      </c>
      <c r="HI127" s="5">
        <v>0</v>
      </c>
      <c r="HJ127" s="5">
        <v>0</v>
      </c>
      <c r="HK127" s="5">
        <v>0</v>
      </c>
      <c r="HL127" s="5">
        <v>1</v>
      </c>
      <c r="HM127" s="5">
        <v>1</v>
      </c>
      <c r="HN127" s="5">
        <v>0</v>
      </c>
      <c r="HO127" s="5">
        <v>0</v>
      </c>
      <c r="HP127" s="13">
        <v>0</v>
      </c>
      <c r="HQ127" s="71">
        <v>8.5982068975000008</v>
      </c>
      <c r="HR127" s="20">
        <v>0.30559999999999998</v>
      </c>
      <c r="HS127" s="72">
        <v>7600870000</v>
      </c>
      <c r="HT127" s="72">
        <v>5885641500</v>
      </c>
      <c r="HU127" s="71">
        <v>0.13150190978539075</v>
      </c>
      <c r="HV127" s="72">
        <v>22.751528551371294</v>
      </c>
      <c r="HW127" s="72">
        <v>22.495781577665259</v>
      </c>
      <c r="HX127" s="72">
        <v>3.2346387813212148E-2</v>
      </c>
      <c r="HY127" s="72">
        <v>2.0451145919675583E-2</v>
      </c>
      <c r="HZ127" s="72">
        <v>22.054368261207173</v>
      </c>
    </row>
    <row r="128" spans="1:234">
      <c r="A128" s="13">
        <v>2015</v>
      </c>
      <c r="B128" s="2">
        <v>488</v>
      </c>
      <c r="C128" s="3" t="s">
        <v>351</v>
      </c>
      <c r="D128" s="5">
        <v>11992680000193</v>
      </c>
      <c r="E128" s="5" t="s">
        <v>352</v>
      </c>
      <c r="F128" s="5" t="s">
        <v>353</v>
      </c>
      <c r="G128" s="5" t="s">
        <v>238</v>
      </c>
      <c r="H128" s="5" t="s">
        <v>354</v>
      </c>
      <c r="I128" s="5" t="s">
        <v>355</v>
      </c>
      <c r="J128" s="5" t="s">
        <v>229</v>
      </c>
      <c r="K128" s="5" t="s">
        <v>230</v>
      </c>
      <c r="L128" s="5" t="s">
        <v>231</v>
      </c>
      <c r="M128" s="5" t="s">
        <v>232</v>
      </c>
      <c r="N128" s="2" t="s">
        <v>253</v>
      </c>
      <c r="O128" s="2">
        <v>1.417</v>
      </c>
      <c r="P128" s="2">
        <v>0.92500000000000004</v>
      </c>
      <c r="Q128" s="2" t="s">
        <v>234</v>
      </c>
      <c r="R128" s="9">
        <v>2015</v>
      </c>
      <c r="S128" s="2">
        <v>710948000</v>
      </c>
      <c r="T128" s="2">
        <v>285790000</v>
      </c>
      <c r="U128" s="2">
        <v>121001000</v>
      </c>
      <c r="V128" s="2">
        <v>148301000</v>
      </c>
      <c r="W128" s="2">
        <v>148301000</v>
      </c>
      <c r="X128" s="2">
        <v>0</v>
      </c>
      <c r="Y128" s="2">
        <v>0</v>
      </c>
      <c r="Z128" s="2">
        <v>0</v>
      </c>
      <c r="AA128" s="2">
        <v>0</v>
      </c>
      <c r="AB128" s="2">
        <v>155856000</v>
      </c>
      <c r="AC128" s="2">
        <v>2723484000</v>
      </c>
      <c r="AD128" s="2">
        <v>200405000</v>
      </c>
      <c r="AE128" s="2">
        <v>0</v>
      </c>
      <c r="AF128" s="2">
        <v>0</v>
      </c>
      <c r="AG128" s="2">
        <v>0</v>
      </c>
      <c r="AH128" s="2">
        <v>0</v>
      </c>
      <c r="AI128" s="2">
        <v>262000</v>
      </c>
      <c r="AJ128" s="2">
        <v>70271000</v>
      </c>
      <c r="AK128" s="2">
        <v>2452546000</v>
      </c>
      <c r="AL128" s="2">
        <v>828323000</v>
      </c>
      <c r="AM128" s="2">
        <v>1624223000</v>
      </c>
      <c r="AN128" s="2">
        <v>0</v>
      </c>
      <c r="AO128" s="2">
        <v>3434432000</v>
      </c>
      <c r="AP128" s="2">
        <v>476831000</v>
      </c>
      <c r="AQ128" s="2">
        <v>221215000</v>
      </c>
      <c r="AR128" s="2">
        <v>34060000</v>
      </c>
      <c r="AS128" s="2">
        <v>28688000</v>
      </c>
      <c r="AT128" s="2">
        <v>5795000</v>
      </c>
      <c r="AU128" s="2">
        <v>22893000</v>
      </c>
      <c r="AV128" s="2">
        <v>0</v>
      </c>
      <c r="AW128" s="2">
        <v>130240000</v>
      </c>
      <c r="AX128" s="2">
        <v>963718000</v>
      </c>
      <c r="AY128" s="2">
        <v>518972000</v>
      </c>
      <c r="AZ128" s="2">
        <v>0</v>
      </c>
      <c r="BA128" s="2">
        <v>518972000</v>
      </c>
      <c r="BB128" s="2">
        <v>0</v>
      </c>
      <c r="BC128" s="2">
        <v>220219000</v>
      </c>
      <c r="BD128" s="2">
        <v>162591000</v>
      </c>
      <c r="BE128" s="2">
        <v>1993883000</v>
      </c>
      <c r="BF128" s="2">
        <v>1989850000</v>
      </c>
      <c r="BG128" s="2">
        <v>3434432000</v>
      </c>
      <c r="BH128" s="2">
        <v>1730159000</v>
      </c>
      <c r="BI128" s="2">
        <v>1274358000</v>
      </c>
      <c r="BJ128" s="2">
        <v>421947000</v>
      </c>
      <c r="BK128" s="2">
        <v>400783000</v>
      </c>
      <c r="BL128" s="2">
        <v>159923000</v>
      </c>
      <c r="BM128" s="2">
        <v>240860000</v>
      </c>
      <c r="BN128" s="2">
        <v>570179000</v>
      </c>
      <c r="BO128" s="2">
        <v>0</v>
      </c>
      <c r="BP128" s="2">
        <v>-274574000</v>
      </c>
      <c r="BQ128" s="2">
        <v>-548362000</v>
      </c>
      <c r="BR128" s="2">
        <v>221852000</v>
      </c>
      <c r="BS128" s="2">
        <v>-252757000</v>
      </c>
      <c r="BT128" s="2">
        <v>0.82872370935999995</v>
      </c>
      <c r="BU128" s="2">
        <v>7.2548690194000001</v>
      </c>
      <c r="BV128" s="2">
        <v>140869</v>
      </c>
      <c r="BW128" s="2">
        <v>547660</v>
      </c>
      <c r="BX128" s="2">
        <v>15.9</v>
      </c>
      <c r="BY128" s="2">
        <v>27.5</v>
      </c>
      <c r="BZ128" s="2">
        <v>41.9</v>
      </c>
      <c r="CA128" s="2">
        <v>72.2</v>
      </c>
      <c r="CB128" s="2">
        <v>643799</v>
      </c>
      <c r="CC128" s="2">
        <v>221852</v>
      </c>
      <c r="CD128" s="2">
        <v>3875546.2607109998</v>
      </c>
      <c r="CE128" s="2">
        <v>12.314211188</v>
      </c>
      <c r="CF128" s="2">
        <v>274277.86700000003</v>
      </c>
      <c r="CG128" s="2">
        <v>274325.08799999999</v>
      </c>
      <c r="CH128" s="2">
        <v>729601000</v>
      </c>
      <c r="CI128" s="2">
        <v>-231449000</v>
      </c>
      <c r="CJ128" s="2">
        <v>-252757000</v>
      </c>
      <c r="CK128" s="2">
        <v>-4198000</v>
      </c>
      <c r="CL128" s="2">
        <v>-4405000</v>
      </c>
      <c r="CM128" s="4">
        <v>5.5159755828864633E-3</v>
      </c>
      <c r="CN128" s="4">
        <v>2.6418585580630318E-10</v>
      </c>
      <c r="CO128" s="2">
        <v>237145000</v>
      </c>
      <c r="CP128" s="2">
        <v>6.2650354775185768E-2</v>
      </c>
      <c r="CQ128" s="2">
        <v>358000</v>
      </c>
      <c r="CR128" s="2">
        <v>6.2555776238807106E-2</v>
      </c>
      <c r="CS128" s="2">
        <v>1.8564604273364729E-2</v>
      </c>
      <c r="CT128" s="2">
        <v>293480000</v>
      </c>
      <c r="CU128" s="2">
        <v>819492000</v>
      </c>
      <c r="CV128" s="2">
        <v>455801000</v>
      </c>
      <c r="CW128" s="2">
        <v>358000</v>
      </c>
      <c r="CX128" s="2">
        <v>-15060000</v>
      </c>
      <c r="CY128" s="2">
        <v>-11178000</v>
      </c>
      <c r="CZ128" s="2">
        <v>-64709000</v>
      </c>
      <c r="DA128" s="2">
        <v>-60469000</v>
      </c>
      <c r="DB128" s="5">
        <v>21.957117392324811</v>
      </c>
      <c r="DC128" s="5">
        <v>21.271479148747314</v>
      </c>
      <c r="DD128" s="5">
        <v>15.170197181340241</v>
      </c>
      <c r="DE128" s="5">
        <v>1.9437179918335228E-3</v>
      </c>
      <c r="DF128" s="2">
        <v>0.82872370935999995</v>
      </c>
      <c r="DG128" s="2">
        <v>0.72248421798069395</v>
      </c>
      <c r="DH128" s="2">
        <v>0.41944315683059091</v>
      </c>
      <c r="DI128" s="2">
        <v>0.48333728709257262</v>
      </c>
      <c r="DJ128" s="2">
        <v>0.28060476958053032</v>
      </c>
      <c r="DK128" s="2">
        <v>0.21243716573803179</v>
      </c>
      <c r="DL128" s="2">
        <v>0.36591966529630876</v>
      </c>
      <c r="DM128" s="2">
        <v>0.50376859987328326</v>
      </c>
      <c r="DN128" s="2">
        <v>7.0130956152283694E-2</v>
      </c>
      <c r="DO128" s="5">
        <v>6.672349309093549E-2</v>
      </c>
      <c r="DP128" s="5">
        <v>0.12285786994763617</v>
      </c>
      <c r="DQ128" s="2">
        <v>2.9715539571026593E-2</v>
      </c>
      <c r="DR128" s="2">
        <v>-0.29093853162362948</v>
      </c>
      <c r="DS128" s="2">
        <v>0.21356560451938222</v>
      </c>
      <c r="DT128" s="2">
        <v>0.12079946516420471</v>
      </c>
      <c r="DU128" s="2">
        <v>0.11082843403186628</v>
      </c>
      <c r="DV128" s="2">
        <v>0.21162074203952791</v>
      </c>
      <c r="DW128" s="5">
        <v>9.5207191194267668E-2</v>
      </c>
      <c r="DX128" s="5">
        <v>8.7348597895612556E-2</v>
      </c>
      <c r="DY128" s="5">
        <v>1.8629345626615819</v>
      </c>
      <c r="DZ128" s="6">
        <v>1.8527606669605388E-11</v>
      </c>
      <c r="EA128" s="6">
        <v>1.7627403124614748E-11</v>
      </c>
      <c r="EB128" s="6">
        <v>3.2457311514655759E-11</v>
      </c>
      <c r="EC128" s="6">
        <v>7.8504252523177267E-12</v>
      </c>
      <c r="ED128" s="6">
        <v>-7.6861844964017752E-11</v>
      </c>
      <c r="EE128" s="13">
        <v>332346000</v>
      </c>
      <c r="EF128" s="13">
        <v>472195000</v>
      </c>
      <c r="EG128" s="13">
        <v>14951000</v>
      </c>
      <c r="EH128" s="13">
        <v>455801000</v>
      </c>
      <c r="EI128" s="5">
        <v>5.33</v>
      </c>
      <c r="EJ128" s="5">
        <v>902844</v>
      </c>
      <c r="EK128" s="5">
        <v>776640</v>
      </c>
      <c r="EL128" s="5">
        <v>0</v>
      </c>
      <c r="EM128" s="5">
        <v>0</v>
      </c>
      <c r="EN128" s="5">
        <v>126204</v>
      </c>
      <c r="EO128" s="5">
        <v>0</v>
      </c>
      <c r="EP128" s="5">
        <v>0</v>
      </c>
      <c r="EQ128" s="5">
        <v>0</v>
      </c>
      <c r="ER128" s="5">
        <v>0</v>
      </c>
      <c r="ES128" s="5">
        <v>0</v>
      </c>
      <c r="ET128" s="5">
        <v>0</v>
      </c>
      <c r="EU128" s="5">
        <v>0</v>
      </c>
      <c r="EV128" s="5">
        <v>603225</v>
      </c>
      <c r="EW128" s="5">
        <v>1506069</v>
      </c>
      <c r="EX128" s="5">
        <v>2.67</v>
      </c>
      <c r="EY128" s="5">
        <v>9704752.8599999994</v>
      </c>
      <c r="EZ128" s="5">
        <v>7470198.9199999999</v>
      </c>
      <c r="FA128" s="5">
        <v>193219.61</v>
      </c>
      <c r="FB128" s="5">
        <v>0</v>
      </c>
      <c r="FC128" s="5">
        <v>2041334.33</v>
      </c>
      <c r="FD128" s="5">
        <v>14807148.800000001</v>
      </c>
      <c r="FE128" s="5">
        <v>7688322.7999999998</v>
      </c>
      <c r="FF128" s="5">
        <v>7118826</v>
      </c>
      <c r="FG128" s="5">
        <v>0</v>
      </c>
      <c r="FH128" s="5">
        <v>0</v>
      </c>
      <c r="FI128" s="5">
        <v>0</v>
      </c>
      <c r="FJ128" s="5">
        <v>0</v>
      </c>
      <c r="FK128" s="5">
        <v>16939256.800000001</v>
      </c>
      <c r="FL128" s="5">
        <v>41451158.460000001</v>
      </c>
      <c r="FM128" s="5" t="s">
        <v>282</v>
      </c>
      <c r="FN128" s="5">
        <v>0</v>
      </c>
      <c r="FO128" s="5">
        <v>0</v>
      </c>
      <c r="FP128" s="5">
        <v>0</v>
      </c>
      <c r="FQ128" s="5">
        <v>0</v>
      </c>
      <c r="FR128" s="5">
        <v>0</v>
      </c>
      <c r="FS128" s="5">
        <v>0</v>
      </c>
      <c r="FT128" s="5">
        <v>0</v>
      </c>
      <c r="FU128" s="5">
        <v>0</v>
      </c>
      <c r="FV128" s="5">
        <v>0</v>
      </c>
      <c r="FW128" s="5">
        <v>0</v>
      </c>
      <c r="FX128" s="5">
        <v>0</v>
      </c>
      <c r="FY128" s="5">
        <v>0</v>
      </c>
      <c r="FZ128" s="5">
        <v>0</v>
      </c>
      <c r="GA128" s="5">
        <v>0</v>
      </c>
      <c r="GB128" s="5">
        <v>9</v>
      </c>
      <c r="GC128" s="5">
        <v>8</v>
      </c>
      <c r="GD128" s="5">
        <v>1</v>
      </c>
      <c r="GE128" s="5">
        <v>0</v>
      </c>
      <c r="GF128" s="5">
        <v>1</v>
      </c>
      <c r="GG128" s="5">
        <v>0</v>
      </c>
      <c r="GH128" s="5">
        <v>1</v>
      </c>
      <c r="GI128" s="5">
        <v>0</v>
      </c>
      <c r="GJ128" s="5">
        <v>1</v>
      </c>
      <c r="GK128" s="5">
        <v>0</v>
      </c>
      <c r="GL128" s="5">
        <v>0</v>
      </c>
      <c r="GM128" s="5">
        <v>0</v>
      </c>
      <c r="GN128" s="5">
        <v>10</v>
      </c>
      <c r="GO128" s="5">
        <v>8.5</v>
      </c>
      <c r="GP128" s="5">
        <v>1.5</v>
      </c>
      <c r="GQ128" s="5">
        <v>0</v>
      </c>
      <c r="GR128" s="5">
        <v>5</v>
      </c>
      <c r="GS128" s="5">
        <v>4</v>
      </c>
      <c r="GT128" s="5">
        <v>1</v>
      </c>
      <c r="GU128" s="5">
        <v>0</v>
      </c>
      <c r="GV128" s="5">
        <v>9</v>
      </c>
      <c r="GW128" s="5">
        <v>8</v>
      </c>
      <c r="GX128" s="5">
        <v>1</v>
      </c>
      <c r="GY128" s="5">
        <v>0</v>
      </c>
      <c r="GZ128" s="5">
        <v>4</v>
      </c>
      <c r="HA128" s="5">
        <v>3</v>
      </c>
      <c r="HB128" s="5">
        <v>1</v>
      </c>
      <c r="HC128" s="5">
        <v>0</v>
      </c>
      <c r="HD128" s="5">
        <v>3</v>
      </c>
      <c r="HE128" s="5">
        <v>3</v>
      </c>
      <c r="HF128" s="5">
        <v>0</v>
      </c>
      <c r="HG128" s="5">
        <v>0</v>
      </c>
      <c r="HH128" s="69">
        <v>0</v>
      </c>
      <c r="HI128" s="5">
        <v>0</v>
      </c>
      <c r="HJ128" s="5">
        <v>0</v>
      </c>
      <c r="HK128" s="5">
        <v>0</v>
      </c>
      <c r="HL128" s="5">
        <v>1</v>
      </c>
      <c r="HM128" s="5">
        <v>1</v>
      </c>
      <c r="HN128" s="5">
        <v>0</v>
      </c>
      <c r="HO128" s="5">
        <v>0</v>
      </c>
      <c r="HP128" s="13">
        <v>0</v>
      </c>
      <c r="HQ128" s="71">
        <v>7.2548690194000001</v>
      </c>
      <c r="HR128" s="20">
        <v>0.26129999999999998</v>
      </c>
      <c r="HS128" s="72">
        <v>3875546000</v>
      </c>
      <c r="HT128" s="72">
        <v>5483622400</v>
      </c>
      <c r="HU128" s="71">
        <v>0.21356560451938222</v>
      </c>
      <c r="HV128" s="72">
        <v>22.0779523930516</v>
      </c>
      <c r="HW128" s="72">
        <v>22.4250317414254</v>
      </c>
      <c r="HX128" s="72">
        <v>6.6132041630173485E-2</v>
      </c>
      <c r="HY128" s="72">
        <v>3.2773126032583089E-2</v>
      </c>
      <c r="HZ128" s="72">
        <v>21.957117392324811</v>
      </c>
    </row>
    <row r="129" spans="1:234">
      <c r="A129" s="13">
        <v>2016</v>
      </c>
      <c r="B129" s="2">
        <v>488</v>
      </c>
      <c r="C129" s="3" t="s">
        <v>351</v>
      </c>
      <c r="D129" s="5">
        <v>11992680000193</v>
      </c>
      <c r="E129" s="5" t="s">
        <v>352</v>
      </c>
      <c r="F129" s="5" t="s">
        <v>353</v>
      </c>
      <c r="G129" s="5" t="s">
        <v>238</v>
      </c>
      <c r="H129" s="5" t="s">
        <v>354</v>
      </c>
      <c r="I129" s="5" t="s">
        <v>355</v>
      </c>
      <c r="J129" s="5" t="s">
        <v>229</v>
      </c>
      <c r="K129" s="5" t="s">
        <v>230</v>
      </c>
      <c r="L129" s="5" t="s">
        <v>231</v>
      </c>
      <c r="M129" s="5" t="s">
        <v>232</v>
      </c>
      <c r="N129" s="2" t="s">
        <v>253</v>
      </c>
      <c r="O129" s="2">
        <v>1.417</v>
      </c>
      <c r="P129" s="2">
        <v>0.92500000000000004</v>
      </c>
      <c r="Q129" s="2" t="s">
        <v>234</v>
      </c>
      <c r="R129" s="9">
        <v>2016</v>
      </c>
      <c r="S129" s="2">
        <v>892784000</v>
      </c>
      <c r="T129" s="2">
        <v>125361000</v>
      </c>
      <c r="U129" s="2">
        <v>370890000</v>
      </c>
      <c r="V129" s="2">
        <v>230874000</v>
      </c>
      <c r="W129" s="2">
        <v>230874000</v>
      </c>
      <c r="X129" s="2">
        <v>0</v>
      </c>
      <c r="Y129" s="2">
        <v>0</v>
      </c>
      <c r="Z129" s="2">
        <v>0</v>
      </c>
      <c r="AA129" s="2">
        <v>0</v>
      </c>
      <c r="AB129" s="2">
        <v>165659000</v>
      </c>
      <c r="AC129" s="2">
        <v>2697003000</v>
      </c>
      <c r="AD129" s="2">
        <v>261227000</v>
      </c>
      <c r="AE129" s="2">
        <v>0</v>
      </c>
      <c r="AF129" s="2">
        <v>0</v>
      </c>
      <c r="AG129" s="2">
        <v>0</v>
      </c>
      <c r="AH129" s="2">
        <v>0</v>
      </c>
      <c r="AI129" s="2">
        <v>262000</v>
      </c>
      <c r="AJ129" s="2">
        <v>73172000</v>
      </c>
      <c r="AK129" s="2">
        <v>2362342000</v>
      </c>
      <c r="AL129" s="2">
        <v>738119000</v>
      </c>
      <c r="AM129" s="2">
        <v>1624223000</v>
      </c>
      <c r="AN129" s="2">
        <v>0</v>
      </c>
      <c r="AO129" s="2">
        <v>3589787000</v>
      </c>
      <c r="AP129" s="2">
        <v>728650000</v>
      </c>
      <c r="AQ129" s="2">
        <v>217444000</v>
      </c>
      <c r="AR129" s="2">
        <v>40716000</v>
      </c>
      <c r="AS129" s="2">
        <v>11145000</v>
      </c>
      <c r="AT129" s="2">
        <v>0</v>
      </c>
      <c r="AU129" s="2">
        <v>11145000</v>
      </c>
      <c r="AV129" s="2">
        <v>0</v>
      </c>
      <c r="AW129" s="2">
        <v>396304000</v>
      </c>
      <c r="AX129" s="2">
        <v>793361000</v>
      </c>
      <c r="AY129" s="2">
        <v>606360000</v>
      </c>
      <c r="AZ129" s="2">
        <v>0</v>
      </c>
      <c r="BA129" s="2">
        <v>606360000</v>
      </c>
      <c r="BB129" s="2">
        <v>0</v>
      </c>
      <c r="BC129" s="2">
        <v>13941000</v>
      </c>
      <c r="BD129" s="2">
        <v>129590000</v>
      </c>
      <c r="BE129" s="2">
        <v>2067776000</v>
      </c>
      <c r="BF129" s="2">
        <v>2063510000</v>
      </c>
      <c r="BG129" s="2">
        <v>3589787000</v>
      </c>
      <c r="BH129" s="2">
        <v>1964404000</v>
      </c>
      <c r="BI129" s="2">
        <v>1461762000</v>
      </c>
      <c r="BJ129" s="2">
        <v>493617000</v>
      </c>
      <c r="BK129" s="2">
        <v>460434000</v>
      </c>
      <c r="BL129" s="2">
        <v>39857000</v>
      </c>
      <c r="BM129" s="2">
        <v>420577000</v>
      </c>
      <c r="BN129" s="2">
        <v>621293000</v>
      </c>
      <c r="BO129" s="2">
        <v>0</v>
      </c>
      <c r="BP129" s="2">
        <v>-461106000</v>
      </c>
      <c r="BQ129" s="2">
        <v>-320616000</v>
      </c>
      <c r="BR129" s="2">
        <v>216259000</v>
      </c>
      <c r="BS129" s="2">
        <v>-160429000</v>
      </c>
      <c r="BT129" s="2">
        <v>1.4792433178</v>
      </c>
      <c r="BU129" s="2">
        <v>7.4891675714000003</v>
      </c>
      <c r="BV129" s="2">
        <v>121254</v>
      </c>
      <c r="BW129" s="2">
        <v>617505</v>
      </c>
      <c r="BX129" s="2">
        <v>17.2</v>
      </c>
      <c r="BY129" s="2">
        <v>29.9</v>
      </c>
      <c r="BZ129" s="2">
        <v>42.4</v>
      </c>
      <c r="CA129" s="2">
        <v>73.599999999999994</v>
      </c>
      <c r="CB129" s="2">
        <v>709876</v>
      </c>
      <c r="CC129" s="2">
        <v>216259</v>
      </c>
      <c r="CD129" s="2">
        <v>5304003.03125</v>
      </c>
      <c r="CE129" s="2">
        <v>18.648897222999999</v>
      </c>
      <c r="CF129" s="2">
        <v>275532.625</v>
      </c>
      <c r="CG129" s="2">
        <v>278794.08799999999</v>
      </c>
      <c r="CH129" s="2">
        <v>629227000</v>
      </c>
      <c r="CI129" s="2">
        <v>181836000</v>
      </c>
      <c r="CJ129" s="2">
        <v>-160429000</v>
      </c>
      <c r="CK129" s="2">
        <v>251819000</v>
      </c>
      <c r="CL129" s="2">
        <v>-17543000</v>
      </c>
      <c r="CM129" s="4">
        <v>2.1164122917559584E-2</v>
      </c>
      <c r="CN129" s="4">
        <v>2.9116896185453667E-10</v>
      </c>
      <c r="CO129" s="2">
        <v>234245000</v>
      </c>
      <c r="CP129" s="2">
        <v>6.8204873469615943E-2</v>
      </c>
      <c r="CQ129" s="2">
        <v>82573000</v>
      </c>
      <c r="CR129" s="2">
        <v>4.4162178782401279E-2</v>
      </c>
      <c r="CS129" s="2">
        <v>2.1305415276820155E-2</v>
      </c>
      <c r="CT129" s="2">
        <v>237145000</v>
      </c>
      <c r="CU129" s="2">
        <v>839415000</v>
      </c>
      <c r="CV129" s="2">
        <v>502642000</v>
      </c>
      <c r="CW129" s="2">
        <v>82573000</v>
      </c>
      <c r="CX129" s="2">
        <v>-3771000</v>
      </c>
      <c r="CY129" s="2">
        <v>6656000</v>
      </c>
      <c r="CZ129" s="2">
        <v>9803000</v>
      </c>
      <c r="DA129" s="2">
        <v>102803000</v>
      </c>
      <c r="DB129" s="5">
        <v>22.001358706210095</v>
      </c>
      <c r="DC129" s="5">
        <v>21.398454728372453</v>
      </c>
      <c r="DD129" s="5">
        <v>15.483972382350311</v>
      </c>
      <c r="DE129" s="5">
        <v>2.5650762129215158E-3</v>
      </c>
      <c r="DF129" s="2">
        <v>1.4792433178</v>
      </c>
      <c r="DG129" s="2">
        <v>0.73606183648518986</v>
      </c>
      <c r="DH129" s="2">
        <v>0.42398365139770133</v>
      </c>
      <c r="DI129" s="2">
        <v>0.38367840617165494</v>
      </c>
      <c r="DJ129" s="2">
        <v>0.22100503456054635</v>
      </c>
      <c r="DK129" s="2">
        <v>0.17528254461894258</v>
      </c>
      <c r="DL129" s="2">
        <v>0.3043013363149587</v>
      </c>
      <c r="DM129" s="2">
        <v>0.54722021111558983</v>
      </c>
      <c r="DN129" s="2">
        <v>0.11715931892337902</v>
      </c>
      <c r="DO129" s="5">
        <v>0.11975053739070493</v>
      </c>
      <c r="DP129" s="5">
        <v>0.13750593001757486</v>
      </c>
      <c r="DQ129" s="2">
        <v>5.0063416018833427E-2</v>
      </c>
      <c r="DR129" s="2">
        <v>1.1568150365292396</v>
      </c>
      <c r="DS129" s="2">
        <v>0.17676007045299624</v>
      </c>
      <c r="DT129" s="2">
        <v>0.20339582237147544</v>
      </c>
      <c r="DU129" s="2">
        <v>0.2070961643998179</v>
      </c>
      <c r="DV129" s="2">
        <v>0.23871879739391502</v>
      </c>
      <c r="DW129" s="5">
        <v>0.15993922939428643</v>
      </c>
      <c r="DX129" s="5">
        <v>0.16284897378140312</v>
      </c>
      <c r="DY129" s="5">
        <v>1.8807551807062091</v>
      </c>
      <c r="DZ129" s="6">
        <v>3.4113157262504842E-11</v>
      </c>
      <c r="EA129" s="6">
        <v>3.4867639653574426E-11</v>
      </c>
      <c r="EB129" s="6">
        <v>4.0037458892059837E-11</v>
      </c>
      <c r="EC129" s="6">
        <v>1.4576912869095509E-11</v>
      </c>
      <c r="ED129" s="6">
        <v>3.3682863324393659E-10</v>
      </c>
      <c r="EE129" s="13">
        <v>332340000</v>
      </c>
      <c r="EF129" s="13">
        <v>499726000</v>
      </c>
      <c r="EG129" s="13">
        <v>7349000</v>
      </c>
      <c r="EH129" s="13">
        <v>502642000</v>
      </c>
      <c r="EI129" s="13">
        <v>6.83</v>
      </c>
      <c r="EJ129" s="13">
        <v>1560933.17</v>
      </c>
      <c r="EK129" s="13">
        <v>1300777.6399999999</v>
      </c>
      <c r="EL129" s="13">
        <v>0</v>
      </c>
      <c r="EM129" s="13">
        <v>0</v>
      </c>
      <c r="EN129" s="13">
        <v>260155.53</v>
      </c>
      <c r="EO129" s="13">
        <v>0</v>
      </c>
      <c r="EP129" s="13">
        <v>0</v>
      </c>
      <c r="EQ129" s="13">
        <v>0</v>
      </c>
      <c r="ER129" s="13">
        <v>0</v>
      </c>
      <c r="ES129" s="13">
        <v>0</v>
      </c>
      <c r="ET129" s="13">
        <v>0</v>
      </c>
      <c r="EU129" s="13">
        <v>0</v>
      </c>
      <c r="EV129" s="13">
        <v>370901.58</v>
      </c>
      <c r="EW129" s="13">
        <v>1931834.75</v>
      </c>
      <c r="EX129" s="13">
        <v>3</v>
      </c>
      <c r="EY129" s="13">
        <v>8865018.6499999985</v>
      </c>
      <c r="EZ129" s="13">
        <v>6923035.9299999997</v>
      </c>
      <c r="FA129" s="13">
        <v>44232.51</v>
      </c>
      <c r="FB129" s="13">
        <v>0</v>
      </c>
      <c r="FC129" s="13">
        <v>1897750.21</v>
      </c>
      <c r="FD129" s="13">
        <v>15009790.18</v>
      </c>
      <c r="FE129" s="13">
        <v>8009300</v>
      </c>
      <c r="FF129" s="13">
        <v>7000490.1799999997</v>
      </c>
      <c r="FG129" s="13">
        <v>0</v>
      </c>
      <c r="FH129" s="13">
        <v>0</v>
      </c>
      <c r="FI129" s="13">
        <v>0</v>
      </c>
      <c r="FJ129" s="13">
        <v>0</v>
      </c>
      <c r="FK129" s="13">
        <v>11095576.51</v>
      </c>
      <c r="FL129" s="13">
        <v>34970385.339999996</v>
      </c>
      <c r="FM129" s="13" t="s">
        <v>282</v>
      </c>
      <c r="FN129" s="13">
        <v>0</v>
      </c>
      <c r="FO129" s="13">
        <v>0</v>
      </c>
      <c r="FP129" s="13">
        <v>0</v>
      </c>
      <c r="FQ129" s="13">
        <v>0</v>
      </c>
      <c r="FR129" s="13">
        <v>0</v>
      </c>
      <c r="FS129" s="13">
        <v>0</v>
      </c>
      <c r="FT129" s="13">
        <v>0</v>
      </c>
      <c r="FU129" s="13">
        <v>0</v>
      </c>
      <c r="FV129" s="13">
        <v>0</v>
      </c>
      <c r="FW129" s="13">
        <v>0</v>
      </c>
      <c r="FX129" s="13">
        <v>0</v>
      </c>
      <c r="FY129" s="13">
        <v>0</v>
      </c>
      <c r="FZ129" s="13">
        <v>0</v>
      </c>
      <c r="GA129" s="13">
        <v>0</v>
      </c>
      <c r="GB129" s="5">
        <v>10</v>
      </c>
      <c r="GC129" s="13">
        <v>8</v>
      </c>
      <c r="GD129" s="13">
        <v>2</v>
      </c>
      <c r="GE129" s="13">
        <v>0</v>
      </c>
      <c r="GF129" s="13">
        <v>2</v>
      </c>
      <c r="GG129" s="13">
        <v>0</v>
      </c>
      <c r="GH129" s="13">
        <v>2</v>
      </c>
      <c r="GI129" s="13">
        <v>0</v>
      </c>
      <c r="GJ129" s="13">
        <v>1</v>
      </c>
      <c r="GK129" s="13">
        <v>0</v>
      </c>
      <c r="GL129" s="13">
        <v>0</v>
      </c>
      <c r="GM129" s="13">
        <v>0</v>
      </c>
      <c r="GN129" s="13">
        <v>10</v>
      </c>
      <c r="GO129" s="13">
        <v>7.5</v>
      </c>
      <c r="GP129" s="13">
        <v>2.5</v>
      </c>
      <c r="GQ129" s="13">
        <v>0</v>
      </c>
      <c r="GR129" s="13">
        <v>5</v>
      </c>
      <c r="GS129" s="13">
        <v>4</v>
      </c>
      <c r="GT129" s="13">
        <v>1</v>
      </c>
      <c r="GU129" s="13">
        <v>0</v>
      </c>
      <c r="GV129" s="13">
        <v>10</v>
      </c>
      <c r="GW129" s="13">
        <v>8</v>
      </c>
      <c r="GX129" s="13">
        <v>2</v>
      </c>
      <c r="GY129" s="13">
        <v>0</v>
      </c>
      <c r="GZ129" s="13">
        <v>7</v>
      </c>
      <c r="HA129" s="13">
        <v>5</v>
      </c>
      <c r="HB129" s="13">
        <v>2</v>
      </c>
      <c r="HC129" s="13">
        <v>0</v>
      </c>
      <c r="HD129" s="13">
        <v>2</v>
      </c>
      <c r="HE129" s="13">
        <v>2</v>
      </c>
      <c r="HF129" s="13">
        <v>0</v>
      </c>
      <c r="HG129" s="13">
        <v>0</v>
      </c>
      <c r="HH129" s="73">
        <v>0</v>
      </c>
      <c r="HI129" s="13">
        <v>0</v>
      </c>
      <c r="HJ129" s="13">
        <v>0</v>
      </c>
      <c r="HK129" s="13">
        <v>0</v>
      </c>
      <c r="HL129" s="13">
        <v>1</v>
      </c>
      <c r="HM129" s="13">
        <v>1</v>
      </c>
      <c r="HN129" s="13">
        <v>0</v>
      </c>
      <c r="HO129" s="13">
        <v>0</v>
      </c>
      <c r="HP129" s="13">
        <v>0</v>
      </c>
      <c r="HQ129" s="71">
        <v>7.4891675714000003</v>
      </c>
      <c r="HR129" s="20">
        <v>0.30149999999999999</v>
      </c>
      <c r="HS129" s="72">
        <v>5304003000</v>
      </c>
      <c r="HT129" s="72">
        <v>5673143400</v>
      </c>
      <c r="HU129" s="71">
        <v>0.17676007045299624</v>
      </c>
      <c r="HV129" s="72">
        <v>22.391727655440672</v>
      </c>
      <c r="HW129" s="72">
        <v>22.459009192602249</v>
      </c>
      <c r="HX129" s="72">
        <v>0.11274401517415936</v>
      </c>
      <c r="HY129" s="72">
        <v>4.8919956114175385E-2</v>
      </c>
      <c r="HZ129" s="72">
        <v>22.001358706210095</v>
      </c>
    </row>
    <row r="130" spans="1:234">
      <c r="A130" s="10">
        <v>2013</v>
      </c>
      <c r="B130" s="2">
        <v>490</v>
      </c>
      <c r="C130" s="3" t="s">
        <v>356</v>
      </c>
      <c r="D130" s="9">
        <v>61585865000151</v>
      </c>
      <c r="E130" s="5" t="s">
        <v>357</v>
      </c>
      <c r="F130" s="5" t="s">
        <v>358</v>
      </c>
      <c r="G130" s="5" t="s">
        <v>331</v>
      </c>
      <c r="H130" s="5" t="s">
        <v>354</v>
      </c>
      <c r="I130" s="5" t="s">
        <v>359</v>
      </c>
      <c r="J130" s="5" t="s">
        <v>229</v>
      </c>
      <c r="K130" s="5" t="s">
        <v>230</v>
      </c>
      <c r="L130" s="5" t="s">
        <v>231</v>
      </c>
      <c r="M130" s="5" t="s">
        <v>232</v>
      </c>
      <c r="N130" s="2" t="s">
        <v>253</v>
      </c>
      <c r="O130" s="2">
        <v>2.62</v>
      </c>
      <c r="P130" s="2">
        <v>1.71</v>
      </c>
      <c r="Q130" s="2" t="s">
        <v>234</v>
      </c>
      <c r="R130" s="9">
        <v>2013</v>
      </c>
      <c r="S130" s="2">
        <v>1903575000</v>
      </c>
      <c r="T130" s="2">
        <v>241885000</v>
      </c>
      <c r="U130" s="2">
        <v>0</v>
      </c>
      <c r="V130" s="2">
        <v>482212000</v>
      </c>
      <c r="W130" s="2">
        <v>373259000</v>
      </c>
      <c r="X130" s="2">
        <v>108953000</v>
      </c>
      <c r="Y130" s="2">
        <v>1132620000</v>
      </c>
      <c r="Z130" s="2">
        <v>159224000</v>
      </c>
      <c r="AA130" s="2">
        <v>38658000</v>
      </c>
      <c r="AB130" s="2">
        <v>0</v>
      </c>
      <c r="AC130" s="2">
        <v>1710518000</v>
      </c>
      <c r="AD130" s="2">
        <v>23350000</v>
      </c>
      <c r="AE130" s="2">
        <v>0</v>
      </c>
      <c r="AF130" s="2">
        <v>0</v>
      </c>
      <c r="AG130" s="2">
        <v>355000</v>
      </c>
      <c r="AH130" s="2">
        <v>0</v>
      </c>
      <c r="AI130" s="2">
        <v>0</v>
      </c>
      <c r="AJ130" s="2">
        <v>536629000</v>
      </c>
      <c r="AK130" s="2">
        <v>1150539000</v>
      </c>
      <c r="AL130" s="2"/>
      <c r="AM130" s="2"/>
      <c r="AN130" s="2">
        <v>0</v>
      </c>
      <c r="AO130" s="2">
        <v>3614093000</v>
      </c>
      <c r="AP130" s="2">
        <v>1020004000</v>
      </c>
      <c r="AQ130" s="2">
        <v>671455000</v>
      </c>
      <c r="AR130" s="2">
        <v>65920000</v>
      </c>
      <c r="AS130" s="2">
        <v>83944000</v>
      </c>
      <c r="AT130" s="2">
        <v>83944000</v>
      </c>
      <c r="AU130" s="2">
        <v>0</v>
      </c>
      <c r="AV130" s="2">
        <v>0</v>
      </c>
      <c r="AW130" s="2">
        <v>68597000</v>
      </c>
      <c r="AX130" s="2">
        <v>267106000</v>
      </c>
      <c r="AY130" s="2">
        <v>160881000</v>
      </c>
      <c r="AZ130" s="2">
        <v>160881000</v>
      </c>
      <c r="BA130" s="2">
        <v>0</v>
      </c>
      <c r="BB130" s="2">
        <v>0</v>
      </c>
      <c r="BC130" s="2">
        <v>4224000</v>
      </c>
      <c r="BD130" s="2">
        <v>93980000</v>
      </c>
      <c r="BE130" s="2">
        <v>2326983000</v>
      </c>
      <c r="BF130" s="2">
        <v>2326983000</v>
      </c>
      <c r="BG130" s="2">
        <v>3614093000</v>
      </c>
      <c r="BH130" s="2">
        <v>6232919000</v>
      </c>
      <c r="BI130" s="2">
        <v>1720176000</v>
      </c>
      <c r="BJ130" s="2">
        <v>149834000</v>
      </c>
      <c r="BK130" s="2">
        <v>139387000</v>
      </c>
      <c r="BL130" s="2">
        <v>38402000</v>
      </c>
      <c r="BM130" s="2">
        <v>100985000</v>
      </c>
      <c r="BN130" s="2">
        <v>305743000</v>
      </c>
      <c r="BO130" s="2">
        <v>0</v>
      </c>
      <c r="BP130" s="2">
        <v>-236810000</v>
      </c>
      <c r="BQ130" s="2">
        <v>5989000</v>
      </c>
      <c r="BR130" s="2">
        <v>158736000</v>
      </c>
      <c r="BS130" s="2">
        <v>74922000</v>
      </c>
      <c r="BT130" s="2">
        <v>0.30565762472000002</v>
      </c>
      <c r="BU130" s="2">
        <v>7.0432251972</v>
      </c>
      <c r="BV130" s="2">
        <v>2940</v>
      </c>
      <c r="BW130" s="2">
        <v>244825</v>
      </c>
      <c r="BX130" s="2">
        <v>6.8</v>
      </c>
      <c r="BY130" s="2">
        <v>10.5</v>
      </c>
      <c r="BZ130" s="2">
        <v>35.6</v>
      </c>
      <c r="CA130" s="2">
        <v>55.3</v>
      </c>
      <c r="CB130" s="2">
        <v>308570</v>
      </c>
      <c r="CC130" s="2">
        <v>158736</v>
      </c>
      <c r="CD130" s="2">
        <v>4883105.08</v>
      </c>
      <c r="CE130" s="2">
        <v>14.173159443999999</v>
      </c>
      <c r="CF130" s="2">
        <v>330386</v>
      </c>
      <c r="CG130" s="2">
        <v>330386</v>
      </c>
      <c r="CH130" s="2">
        <v>516155000</v>
      </c>
      <c r="CI130" s="2">
        <v>209711000</v>
      </c>
      <c r="CJ130" s="2">
        <v>74922000</v>
      </c>
      <c r="CK130" s="2">
        <v>156728000</v>
      </c>
      <c r="CL130" s="2">
        <v>23232000</v>
      </c>
      <c r="CM130" s="4">
        <v>3.3958108919682916E-4</v>
      </c>
      <c r="CN130" s="4">
        <v>2.9938452529290284E-10</v>
      </c>
      <c r="CO130" s="2">
        <v>3256871000</v>
      </c>
      <c r="CP130" s="2">
        <v>0.97505677827522175</v>
      </c>
      <c r="CQ130" s="2">
        <v>37488000</v>
      </c>
      <c r="CR130" s="2">
        <v>0.96383345119104147</v>
      </c>
      <c r="CS130" s="2">
        <v>0.16065841842340517</v>
      </c>
      <c r="CT130" s="2">
        <v>657275000</v>
      </c>
      <c r="CU130" s="2">
        <v>1570342000</v>
      </c>
      <c r="CV130" s="2">
        <v>4671967000</v>
      </c>
      <c r="CW130" s="2">
        <v>37488000</v>
      </c>
      <c r="CX130" s="2">
        <v>95868000</v>
      </c>
      <c r="CY130" s="2">
        <v>25431000</v>
      </c>
      <c r="CZ130" s="2">
        <v>85000</v>
      </c>
      <c r="DA130" s="2">
        <v>126360000</v>
      </c>
      <c r="DB130" s="5">
        <v>22.0081067620449</v>
      </c>
      <c r="DC130" s="5">
        <v>22.553110599341341</v>
      </c>
      <c r="DD130" s="5">
        <v>15.401291862369904</v>
      </c>
      <c r="DE130" s="5">
        <v>2.0984704572401258E-3</v>
      </c>
      <c r="DF130" s="2">
        <v>0.30565762472000002</v>
      </c>
      <c r="DG130" s="2">
        <v>0.55312393773396706</v>
      </c>
      <c r="DH130" s="2">
        <v>0.35613638055246505</v>
      </c>
      <c r="DI130" s="2">
        <v>0.11478639938495468</v>
      </c>
      <c r="DJ130" s="2">
        <v>7.3906786571347222E-2</v>
      </c>
      <c r="DK130" s="2">
        <v>0.14281729883542013</v>
      </c>
      <c r="DL130" s="2">
        <v>0.2218129655437964</v>
      </c>
      <c r="DM130" s="2">
        <v>1.7246150002227392</v>
      </c>
      <c r="DN130" s="2">
        <v>2.7942003706047408E-2</v>
      </c>
      <c r="DO130" s="5">
        <v>2.9042550636809366E-2</v>
      </c>
      <c r="DP130" s="5">
        <v>4.1458257991700824E-2</v>
      </c>
      <c r="DQ130" s="2">
        <v>-1.0708080837986184E-3</v>
      </c>
      <c r="DR130" s="2">
        <v>-1.4128883161072919E-2</v>
      </c>
      <c r="DS130" s="2">
        <v>0.14416842761932247</v>
      </c>
      <c r="DT130" s="2">
        <v>4.3397394824113457E-2</v>
      </c>
      <c r="DU130" s="2">
        <v>4.3986443193959807E-2</v>
      </c>
      <c r="DV130" s="2">
        <v>6.4389812903661095E-2</v>
      </c>
      <c r="DW130" s="5">
        <v>4.4228943657946794E-2</v>
      </c>
      <c r="DX130" s="5">
        <v>4.4829278937687213E-2</v>
      </c>
      <c r="DY130" s="5">
        <v>1.4774725934991293</v>
      </c>
      <c r="DZ130" s="6">
        <v>8.3654035152675362E-12</v>
      </c>
      <c r="EA130" s="6">
        <v>8.6948902356962653E-12</v>
      </c>
      <c r="EB130" s="6">
        <v>1.2411960888316046E-11</v>
      </c>
      <c r="EC130" s="6">
        <v>-3.205833698478523E-13</v>
      </c>
      <c r="ED130" s="6">
        <v>-4.2299689780967043E-12</v>
      </c>
      <c r="EE130" s="10">
        <v>1188077000</v>
      </c>
      <c r="EF130" s="10">
        <v>335199000</v>
      </c>
      <c r="EG130" s="10">
        <v>47066000</v>
      </c>
      <c r="EH130" s="10">
        <v>4512743000</v>
      </c>
      <c r="EI130" s="5">
        <v>9</v>
      </c>
      <c r="EJ130" s="5">
        <v>1803600</v>
      </c>
      <c r="EK130" s="5">
        <v>1544400</v>
      </c>
      <c r="EL130" s="5">
        <v>0</v>
      </c>
      <c r="EM130" s="5">
        <v>0</v>
      </c>
      <c r="EN130" s="5">
        <v>259200</v>
      </c>
      <c r="EO130" s="5">
        <v>0</v>
      </c>
      <c r="EP130" s="5">
        <v>0</v>
      </c>
      <c r="EQ130" s="5">
        <v>0</v>
      </c>
      <c r="ER130" s="5">
        <v>0</v>
      </c>
      <c r="ES130" s="5">
        <v>0</v>
      </c>
      <c r="ET130" s="5">
        <v>0</v>
      </c>
      <c r="EU130" s="5">
        <v>0</v>
      </c>
      <c r="EV130" s="5">
        <v>0</v>
      </c>
      <c r="EW130" s="5">
        <v>1803600</v>
      </c>
      <c r="EX130" s="5">
        <v>7.92</v>
      </c>
      <c r="EY130" s="5">
        <v>8705838</v>
      </c>
      <c r="EZ130" s="5">
        <v>7246731</v>
      </c>
      <c r="FA130" s="5">
        <v>223988</v>
      </c>
      <c r="FB130" s="5">
        <v>0</v>
      </c>
      <c r="FC130" s="5">
        <v>1235119</v>
      </c>
      <c r="FD130" s="5">
        <v>10929338</v>
      </c>
      <c r="FE130" s="5">
        <v>9107782</v>
      </c>
      <c r="FF130" s="5">
        <v>0</v>
      </c>
      <c r="FG130" s="5">
        <v>0</v>
      </c>
      <c r="FH130" s="5">
        <v>1821556</v>
      </c>
      <c r="FI130" s="5">
        <v>0</v>
      </c>
      <c r="FJ130" s="5">
        <v>0</v>
      </c>
      <c r="FK130" s="5">
        <v>0</v>
      </c>
      <c r="FL130" s="5">
        <v>19635176</v>
      </c>
      <c r="FM130" s="5">
        <v>3</v>
      </c>
      <c r="FN130" s="5">
        <v>303450</v>
      </c>
      <c r="FO130" s="5">
        <v>259200</v>
      </c>
      <c r="FP130" s="5">
        <v>0</v>
      </c>
      <c r="FQ130" s="5">
        <v>0</v>
      </c>
      <c r="FR130" s="5">
        <v>44250</v>
      </c>
      <c r="FS130" s="5">
        <v>0</v>
      </c>
      <c r="FT130" s="5">
        <v>0</v>
      </c>
      <c r="FU130" s="5">
        <v>0</v>
      </c>
      <c r="FV130" s="5">
        <v>0</v>
      </c>
      <c r="FW130" s="5">
        <v>0</v>
      </c>
      <c r="FX130" s="5">
        <v>0</v>
      </c>
      <c r="FY130" s="5">
        <v>0</v>
      </c>
      <c r="FZ130" s="5">
        <v>0</v>
      </c>
      <c r="GA130" s="5">
        <v>303450</v>
      </c>
      <c r="GB130" s="5">
        <v>29</v>
      </c>
      <c r="GC130" s="5">
        <v>16</v>
      </c>
      <c r="GD130" s="5">
        <v>7</v>
      </c>
      <c r="GE130" s="5">
        <v>6</v>
      </c>
      <c r="GF130" s="5">
        <v>5</v>
      </c>
      <c r="GG130" s="5">
        <v>3</v>
      </c>
      <c r="GH130" s="5">
        <v>1</v>
      </c>
      <c r="GI130" s="5">
        <v>1</v>
      </c>
      <c r="GJ130" s="5">
        <v>1</v>
      </c>
      <c r="GK130" s="5">
        <v>0</v>
      </c>
      <c r="GL130" s="5">
        <v>0</v>
      </c>
      <c r="GM130" s="5">
        <v>0</v>
      </c>
      <c r="GN130" s="5">
        <v>26</v>
      </c>
      <c r="GO130" s="5">
        <v>14.5</v>
      </c>
      <c r="GP130" s="5">
        <v>7.5</v>
      </c>
      <c r="GQ130" s="5">
        <v>4</v>
      </c>
      <c r="GR130" s="5">
        <v>1</v>
      </c>
      <c r="GS130" s="5">
        <v>0.5</v>
      </c>
      <c r="GT130" s="5">
        <v>0.5</v>
      </c>
      <c r="GU130" s="5">
        <v>0</v>
      </c>
      <c r="GV130" s="5">
        <v>28</v>
      </c>
      <c r="GW130" s="5">
        <v>15.5</v>
      </c>
      <c r="GX130" s="5">
        <v>7.5</v>
      </c>
      <c r="GY130" s="5">
        <v>5</v>
      </c>
      <c r="GZ130" s="5">
        <v>14</v>
      </c>
      <c r="HA130" s="5">
        <v>7.5</v>
      </c>
      <c r="HB130" s="5">
        <v>6.5</v>
      </c>
      <c r="HC130" s="5">
        <v>0</v>
      </c>
      <c r="HD130" s="5">
        <v>0</v>
      </c>
      <c r="HE130" s="5">
        <v>0</v>
      </c>
      <c r="HF130" s="5">
        <v>0</v>
      </c>
      <c r="HG130" s="5">
        <v>0</v>
      </c>
      <c r="HH130" s="69">
        <v>0</v>
      </c>
      <c r="HI130" s="5">
        <v>0</v>
      </c>
      <c r="HJ130" s="5">
        <v>0</v>
      </c>
      <c r="HK130" s="5">
        <v>0</v>
      </c>
      <c r="HL130" s="5">
        <v>0</v>
      </c>
      <c r="HM130" s="5">
        <v>0</v>
      </c>
      <c r="HN130" s="5">
        <v>0</v>
      </c>
      <c r="HO130" s="5">
        <v>0</v>
      </c>
      <c r="HP130" s="10">
        <v>0</v>
      </c>
      <c r="HQ130" s="11">
        <v>7.0432251972</v>
      </c>
      <c r="HR130" s="20">
        <v>0.21420000000000003</v>
      </c>
      <c r="HS130" s="20">
        <v>4883105000</v>
      </c>
      <c r="HT130" s="20">
        <v>4196589800</v>
      </c>
      <c r="HU130" s="11">
        <v>0.14416842761932247</v>
      </c>
      <c r="HV130" s="20">
        <v>22.309047124969023</v>
      </c>
      <c r="HW130" s="20">
        <v>22.157538080042908</v>
      </c>
      <c r="HX130" s="20">
        <v>2.7942003706047408E-2</v>
      </c>
      <c r="HY130" s="20">
        <v>3.8766786805644202E-2</v>
      </c>
      <c r="HZ130" s="20">
        <v>22.0081067620449</v>
      </c>
    </row>
    <row r="131" spans="1:234">
      <c r="A131" s="13">
        <v>2014</v>
      </c>
      <c r="B131" s="2">
        <v>490</v>
      </c>
      <c r="C131" s="3" t="s">
        <v>356</v>
      </c>
      <c r="D131" s="5">
        <v>61585865000151</v>
      </c>
      <c r="E131" s="5" t="s">
        <v>357</v>
      </c>
      <c r="F131" s="5" t="s">
        <v>358</v>
      </c>
      <c r="G131" s="5" t="s">
        <v>331</v>
      </c>
      <c r="H131" s="5" t="s">
        <v>354</v>
      </c>
      <c r="I131" s="5" t="s">
        <v>359</v>
      </c>
      <c r="J131" s="5" t="s">
        <v>229</v>
      </c>
      <c r="K131" s="5" t="s">
        <v>230</v>
      </c>
      <c r="L131" s="5" t="s">
        <v>231</v>
      </c>
      <c r="M131" s="5" t="s">
        <v>232</v>
      </c>
      <c r="N131" s="2" t="s">
        <v>253</v>
      </c>
      <c r="O131" s="2">
        <v>2.62</v>
      </c>
      <c r="P131" s="2">
        <v>1.71</v>
      </c>
      <c r="Q131" s="2" t="s">
        <v>234</v>
      </c>
      <c r="R131" s="9">
        <v>2014</v>
      </c>
      <c r="S131" s="2">
        <v>2243931000</v>
      </c>
      <c r="T131" s="2">
        <v>281189000</v>
      </c>
      <c r="U131" s="2">
        <v>0</v>
      </c>
      <c r="V131" s="2">
        <v>573580000</v>
      </c>
      <c r="W131" s="2">
        <v>465990000</v>
      </c>
      <c r="X131" s="2">
        <v>107590000</v>
      </c>
      <c r="Y131" s="2">
        <v>1340199000</v>
      </c>
      <c r="Z131" s="2">
        <v>207579000</v>
      </c>
      <c r="AA131" s="2">
        <v>39042000</v>
      </c>
      <c r="AB131" s="2">
        <v>0</v>
      </c>
      <c r="AC131" s="2">
        <v>1805358000</v>
      </c>
      <c r="AD131" s="2">
        <v>32664000</v>
      </c>
      <c r="AE131" s="2">
        <v>0</v>
      </c>
      <c r="AF131" s="2">
        <v>0</v>
      </c>
      <c r="AG131" s="2">
        <v>366000</v>
      </c>
      <c r="AH131" s="2">
        <v>0</v>
      </c>
      <c r="AI131" s="2">
        <v>0</v>
      </c>
      <c r="AJ131" s="2">
        <v>647673000</v>
      </c>
      <c r="AK131" s="2">
        <v>1125021000</v>
      </c>
      <c r="AL131" s="2"/>
      <c r="AM131" s="2"/>
      <c r="AN131" s="2">
        <v>0</v>
      </c>
      <c r="AO131" s="2">
        <v>4049289000</v>
      </c>
      <c r="AP131" s="2">
        <v>1275050000</v>
      </c>
      <c r="AQ131" s="2">
        <v>871477000</v>
      </c>
      <c r="AR131" s="2">
        <v>42230000</v>
      </c>
      <c r="AS131" s="2">
        <v>97710000</v>
      </c>
      <c r="AT131" s="2">
        <v>97710000</v>
      </c>
      <c r="AU131" s="2">
        <v>0</v>
      </c>
      <c r="AV131" s="2">
        <v>0</v>
      </c>
      <c r="AW131" s="2">
        <v>106940000</v>
      </c>
      <c r="AX131" s="2">
        <v>317302000</v>
      </c>
      <c r="AY131" s="2">
        <v>183527000</v>
      </c>
      <c r="AZ131" s="2">
        <v>183527000</v>
      </c>
      <c r="BA131" s="2">
        <v>0</v>
      </c>
      <c r="BB131" s="2">
        <v>0</v>
      </c>
      <c r="BC131" s="2">
        <v>3726000</v>
      </c>
      <c r="BD131" s="2">
        <v>125946000</v>
      </c>
      <c r="BE131" s="2">
        <v>2456937000</v>
      </c>
      <c r="BF131" s="2">
        <v>2456937000</v>
      </c>
      <c r="BG131" s="2">
        <v>4049289000</v>
      </c>
      <c r="BH131" s="2">
        <v>7391569000</v>
      </c>
      <c r="BI131" s="2">
        <v>2110192000</v>
      </c>
      <c r="BJ131" s="2">
        <v>309126000</v>
      </c>
      <c r="BK131" s="2">
        <v>302224000</v>
      </c>
      <c r="BL131" s="2">
        <v>80838000</v>
      </c>
      <c r="BM131" s="2">
        <v>221386000</v>
      </c>
      <c r="BN131" s="2">
        <v>359926000</v>
      </c>
      <c r="BO131" s="2">
        <v>0</v>
      </c>
      <c r="BP131" s="2">
        <v>-270970000</v>
      </c>
      <c r="BQ131" s="2">
        <v>-49652000</v>
      </c>
      <c r="BR131" s="2">
        <v>187568000</v>
      </c>
      <c r="BS131" s="2">
        <v>39304000</v>
      </c>
      <c r="BT131" s="2">
        <v>0.67121556502000002</v>
      </c>
      <c r="BU131" s="2">
        <v>7.4614074088000004</v>
      </c>
      <c r="BV131" s="2">
        <v>48</v>
      </c>
      <c r="BW131" s="2">
        <v>281237</v>
      </c>
      <c r="BX131" s="2">
        <v>6.9</v>
      </c>
      <c r="BY131" s="2">
        <v>11.4</v>
      </c>
      <c r="BZ131" s="2">
        <v>39.299999999999997</v>
      </c>
      <c r="CA131" s="2">
        <v>64.8</v>
      </c>
      <c r="CB131" s="2">
        <v>496694</v>
      </c>
      <c r="CC131" s="2">
        <v>187568</v>
      </c>
      <c r="CD131" s="2">
        <v>8347400.0999999996</v>
      </c>
      <c r="CE131" s="2">
        <v>24.580649723000001</v>
      </c>
      <c r="CF131" s="2">
        <v>329286</v>
      </c>
      <c r="CG131" s="2">
        <v>330386</v>
      </c>
      <c r="CH131" s="2">
        <v>688620000</v>
      </c>
      <c r="CI131" s="2">
        <v>340356000</v>
      </c>
      <c r="CJ131" s="2">
        <v>39304000</v>
      </c>
      <c r="CK131" s="2">
        <v>255046000</v>
      </c>
      <c r="CL131" s="2">
        <v>13766000</v>
      </c>
      <c r="CM131" s="4">
        <v>1.6486690298229734E-2</v>
      </c>
      <c r="CN131" s="4">
        <v>2.7669459529680062E-10</v>
      </c>
      <c r="CO131" s="2">
        <v>1158650000</v>
      </c>
      <c r="CP131" s="2">
        <v>0.320592192840638</v>
      </c>
      <c r="CQ131" s="2">
        <v>92731000</v>
      </c>
      <c r="CR131" s="2">
        <v>0.29493402632417043</v>
      </c>
      <c r="CS131" s="2">
        <v>0.17920761861966475</v>
      </c>
      <c r="CT131" s="2">
        <v>3256871000</v>
      </c>
      <c r="CU131" s="2">
        <v>1801066000</v>
      </c>
      <c r="CV131" s="2">
        <v>5488956000</v>
      </c>
      <c r="CW131" s="2">
        <v>92731000</v>
      </c>
      <c r="CX131" s="2">
        <v>200022000</v>
      </c>
      <c r="CY131" s="2">
        <v>-23690000</v>
      </c>
      <c r="CZ131" s="2">
        <v>0</v>
      </c>
      <c r="DA131" s="2">
        <v>76598000</v>
      </c>
      <c r="DB131" s="5">
        <v>22.121807147097623</v>
      </c>
      <c r="DC131" s="5">
        <v>22.723605863308862</v>
      </c>
      <c r="DD131" s="5">
        <v>15.937460683073347</v>
      </c>
      <c r="DE131" s="5">
        <v>3.3974823530273667E-3</v>
      </c>
      <c r="DF131" s="2">
        <v>0.67121556502000002</v>
      </c>
      <c r="DG131" s="2">
        <v>0.64810453015278779</v>
      </c>
      <c r="DH131" s="2">
        <v>0.39324236921592903</v>
      </c>
      <c r="DI131" s="2">
        <v>0.12914535456139087</v>
      </c>
      <c r="DJ131" s="2">
        <v>7.8359929360438341E-2</v>
      </c>
      <c r="DK131" s="2">
        <v>0.1700594845169115</v>
      </c>
      <c r="DL131" s="2">
        <v>0.2802758068277697</v>
      </c>
      <c r="DM131" s="2">
        <v>1.8253992244070503</v>
      </c>
      <c r="DN131" s="2">
        <v>5.4672807991723978E-2</v>
      </c>
      <c r="DO131" s="5">
        <v>5.7777623508785021E-2</v>
      </c>
      <c r="DP131" s="5">
        <v>7.6340809460623826E-2</v>
      </c>
      <c r="DQ131" s="2">
        <v>2.9733861919956812E-2</v>
      </c>
      <c r="DR131" s="2">
        <v>0.2766592523828344</v>
      </c>
      <c r="DS131" s="2">
        <v>0.17212093286006508</v>
      </c>
      <c r="DT131" s="2">
        <v>9.0106502527333834E-2</v>
      </c>
      <c r="DU131" s="2">
        <v>9.2554223314771145E-2</v>
      </c>
      <c r="DV131" s="2">
        <v>0.12581763390758494</v>
      </c>
      <c r="DW131" s="5">
        <v>6.560424626272468E-2</v>
      </c>
      <c r="DX131" s="5">
        <v>6.7386369337279886E-2</v>
      </c>
      <c r="DY131" s="5">
        <v>1.8432470832647303</v>
      </c>
      <c r="DZ131" s="6">
        <v>1.5127670481009752E-11</v>
      </c>
      <c r="EA131" s="6">
        <v>1.5986756153974184E-11</v>
      </c>
      <c r="EB131" s="6">
        <v>2.1123089378337478E-11</v>
      </c>
      <c r="EC131" s="6">
        <v>8.2271988905534008E-12</v>
      </c>
      <c r="ED131" s="6">
        <v>7.6550119873183778E-11</v>
      </c>
      <c r="EE131" s="13">
        <v>1409067000</v>
      </c>
      <c r="EF131" s="13">
        <v>382526000</v>
      </c>
      <c r="EG131" s="13">
        <v>9473000</v>
      </c>
      <c r="EH131" s="13">
        <v>5281377000</v>
      </c>
      <c r="EI131" s="5">
        <v>9</v>
      </c>
      <c r="EJ131" s="5">
        <v>1900800</v>
      </c>
      <c r="EK131" s="5">
        <v>1584000</v>
      </c>
      <c r="EL131" s="5">
        <v>0</v>
      </c>
      <c r="EM131" s="5">
        <v>0</v>
      </c>
      <c r="EN131" s="5">
        <v>316800</v>
      </c>
      <c r="EO131" s="5">
        <v>0</v>
      </c>
      <c r="EP131" s="5">
        <v>0</v>
      </c>
      <c r="EQ131" s="5">
        <v>0</v>
      </c>
      <c r="ER131" s="5">
        <v>0</v>
      </c>
      <c r="ES131" s="5">
        <v>0</v>
      </c>
      <c r="ET131" s="5">
        <v>0</v>
      </c>
      <c r="EU131" s="5">
        <v>0</v>
      </c>
      <c r="EV131" s="5">
        <v>0</v>
      </c>
      <c r="EW131" s="5">
        <v>1900800</v>
      </c>
      <c r="EX131" s="5">
        <v>8</v>
      </c>
      <c r="EY131" s="5">
        <v>10000680</v>
      </c>
      <c r="EZ131" s="5">
        <v>8033194</v>
      </c>
      <c r="FA131" s="5">
        <v>366329</v>
      </c>
      <c r="FB131" s="5">
        <v>0</v>
      </c>
      <c r="FC131" s="5">
        <v>1601157</v>
      </c>
      <c r="FD131" s="5">
        <v>7564889</v>
      </c>
      <c r="FE131" s="5">
        <v>6326645</v>
      </c>
      <c r="FF131" s="5">
        <v>0</v>
      </c>
      <c r="FG131" s="5">
        <v>0</v>
      </c>
      <c r="FH131" s="5">
        <v>1238244</v>
      </c>
      <c r="FI131" s="5">
        <v>0</v>
      </c>
      <c r="FJ131" s="5">
        <v>0</v>
      </c>
      <c r="FK131" s="5">
        <v>677119</v>
      </c>
      <c r="FL131" s="5">
        <v>18242688</v>
      </c>
      <c r="FM131" s="5">
        <v>3</v>
      </c>
      <c r="FN131" s="5">
        <v>336960</v>
      </c>
      <c r="FO131" s="5">
        <v>280800</v>
      </c>
      <c r="FP131" s="5">
        <v>0</v>
      </c>
      <c r="FQ131" s="5">
        <v>0</v>
      </c>
      <c r="FR131" s="5">
        <v>56160</v>
      </c>
      <c r="FS131" s="5">
        <v>0</v>
      </c>
      <c r="FT131" s="5">
        <v>0</v>
      </c>
      <c r="FU131" s="5">
        <v>0</v>
      </c>
      <c r="FV131" s="5">
        <v>0</v>
      </c>
      <c r="FW131" s="5">
        <v>0</v>
      </c>
      <c r="FX131" s="5">
        <v>0</v>
      </c>
      <c r="FY131" s="5">
        <v>0</v>
      </c>
      <c r="FZ131" s="5">
        <v>0</v>
      </c>
      <c r="GA131" s="5">
        <v>336960</v>
      </c>
      <c r="GB131" s="5">
        <v>30</v>
      </c>
      <c r="GC131" s="5">
        <v>17</v>
      </c>
      <c r="GD131" s="5">
        <v>7</v>
      </c>
      <c r="GE131" s="5">
        <v>6</v>
      </c>
      <c r="GF131" s="5">
        <v>6</v>
      </c>
      <c r="GG131" s="5">
        <v>4</v>
      </c>
      <c r="GH131" s="5">
        <v>1</v>
      </c>
      <c r="GI131" s="5">
        <v>1</v>
      </c>
      <c r="GJ131" s="5">
        <v>1</v>
      </c>
      <c r="GK131" s="5">
        <v>0</v>
      </c>
      <c r="GL131" s="5">
        <v>0</v>
      </c>
      <c r="GM131" s="5">
        <v>0</v>
      </c>
      <c r="GN131" s="5">
        <v>31</v>
      </c>
      <c r="GO131" s="5">
        <v>17.5</v>
      </c>
      <c r="GP131" s="5">
        <v>7.5</v>
      </c>
      <c r="GQ131" s="5">
        <v>6</v>
      </c>
      <c r="GR131" s="5">
        <v>1</v>
      </c>
      <c r="GS131" s="5">
        <v>0.5</v>
      </c>
      <c r="GT131" s="5">
        <v>0.5</v>
      </c>
      <c r="GU131" s="5">
        <v>0</v>
      </c>
      <c r="GV131" s="5">
        <v>29</v>
      </c>
      <c r="GW131" s="5">
        <v>16.5</v>
      </c>
      <c r="GX131" s="5">
        <v>7.5</v>
      </c>
      <c r="GY131" s="5">
        <v>5</v>
      </c>
      <c r="GZ131" s="5">
        <v>16</v>
      </c>
      <c r="HA131" s="5">
        <v>8.5</v>
      </c>
      <c r="HB131" s="5">
        <v>7.5</v>
      </c>
      <c r="HC131" s="5">
        <v>0</v>
      </c>
      <c r="HD131" s="5">
        <v>0</v>
      </c>
      <c r="HE131" s="5">
        <v>0</v>
      </c>
      <c r="HF131" s="5">
        <v>0</v>
      </c>
      <c r="HG131" s="5">
        <v>0</v>
      </c>
      <c r="HH131" s="69">
        <v>0</v>
      </c>
      <c r="HI131" s="5">
        <v>0</v>
      </c>
      <c r="HJ131" s="5">
        <v>0</v>
      </c>
      <c r="HK131" s="5">
        <v>0</v>
      </c>
      <c r="HL131" s="5">
        <v>0</v>
      </c>
      <c r="HM131" s="5">
        <v>0</v>
      </c>
      <c r="HN131" s="5">
        <v>0</v>
      </c>
      <c r="HO131" s="5">
        <v>0</v>
      </c>
      <c r="HP131" s="13">
        <v>0</v>
      </c>
      <c r="HQ131" s="71">
        <v>7.4614074088000004</v>
      </c>
      <c r="HR131" s="20">
        <v>0.21410000000000001</v>
      </c>
      <c r="HS131" s="72">
        <v>8347400000</v>
      </c>
      <c r="HT131" s="72">
        <v>5533872200</v>
      </c>
      <c r="HU131" s="71">
        <v>0.17212093286006508</v>
      </c>
      <c r="HV131" s="72">
        <v>22.845215950075705</v>
      </c>
      <c r="HW131" s="72">
        <v>22.434153624441304</v>
      </c>
      <c r="HX131" s="72">
        <v>5.4672807991723978E-2</v>
      </c>
      <c r="HY131" s="72">
        <v>2.9743848118157955E-2</v>
      </c>
      <c r="HZ131" s="72">
        <v>22.121807147097623</v>
      </c>
    </row>
    <row r="132" spans="1:234">
      <c r="A132" s="13">
        <v>2015</v>
      </c>
      <c r="B132" s="2">
        <v>490</v>
      </c>
      <c r="C132" s="3" t="s">
        <v>356</v>
      </c>
      <c r="D132" s="5">
        <v>61585865000151</v>
      </c>
      <c r="E132" s="5" t="s">
        <v>357</v>
      </c>
      <c r="F132" s="5" t="s">
        <v>358</v>
      </c>
      <c r="G132" s="5" t="s">
        <v>331</v>
      </c>
      <c r="H132" s="5" t="s">
        <v>354</v>
      </c>
      <c r="I132" s="5" t="s">
        <v>359</v>
      </c>
      <c r="J132" s="5" t="s">
        <v>229</v>
      </c>
      <c r="K132" s="5" t="s">
        <v>230</v>
      </c>
      <c r="L132" s="5" t="s">
        <v>231</v>
      </c>
      <c r="M132" s="5" t="s">
        <v>232</v>
      </c>
      <c r="N132" s="2" t="s">
        <v>253</v>
      </c>
      <c r="O132" s="2">
        <v>2.62</v>
      </c>
      <c r="P132" s="2">
        <v>1.71</v>
      </c>
      <c r="Q132" s="2" t="s">
        <v>234</v>
      </c>
      <c r="R132" s="9">
        <v>2015</v>
      </c>
      <c r="S132" s="2">
        <v>2685844000</v>
      </c>
      <c r="T132" s="2">
        <v>266051000</v>
      </c>
      <c r="U132" s="2">
        <v>0</v>
      </c>
      <c r="V132" s="2">
        <v>700092000</v>
      </c>
      <c r="W132" s="2">
        <v>601831000</v>
      </c>
      <c r="X132" s="2">
        <v>98261000</v>
      </c>
      <c r="Y132" s="2">
        <v>1650453000</v>
      </c>
      <c r="Z132" s="2">
        <v>310254000</v>
      </c>
      <c r="AA132" s="2">
        <v>59530000</v>
      </c>
      <c r="AB132" s="2">
        <v>0</v>
      </c>
      <c r="AC132" s="2">
        <v>2013357000</v>
      </c>
      <c r="AD132" s="2">
        <v>44499000</v>
      </c>
      <c r="AE132" s="2">
        <v>0</v>
      </c>
      <c r="AF132" s="2">
        <v>0</v>
      </c>
      <c r="AG132" s="2">
        <v>584000</v>
      </c>
      <c r="AH132" s="2">
        <v>0</v>
      </c>
      <c r="AI132" s="2">
        <v>0</v>
      </c>
      <c r="AJ132" s="2">
        <v>801985000</v>
      </c>
      <c r="AK132" s="2">
        <v>1166873000</v>
      </c>
      <c r="AL132" s="2"/>
      <c r="AM132" s="2"/>
      <c r="AN132" s="2">
        <v>0</v>
      </c>
      <c r="AO132" s="2">
        <v>4699201000</v>
      </c>
      <c r="AP132" s="2">
        <v>1648766000</v>
      </c>
      <c r="AQ132" s="2">
        <v>1203382000</v>
      </c>
      <c r="AR132" s="2">
        <v>55878000</v>
      </c>
      <c r="AS132" s="2">
        <v>108192000</v>
      </c>
      <c r="AT132" s="2">
        <v>108192000</v>
      </c>
      <c r="AU132" s="2">
        <v>0</v>
      </c>
      <c r="AV132" s="2">
        <v>0</v>
      </c>
      <c r="AW132" s="2">
        <v>101991000</v>
      </c>
      <c r="AX132" s="2">
        <v>393637000</v>
      </c>
      <c r="AY132" s="2">
        <v>188196000</v>
      </c>
      <c r="AZ132" s="2">
        <v>188196000</v>
      </c>
      <c r="BA132" s="2">
        <v>0</v>
      </c>
      <c r="BB132" s="2">
        <v>0</v>
      </c>
      <c r="BC132" s="2">
        <v>36108000</v>
      </c>
      <c r="BD132" s="2">
        <v>165981000</v>
      </c>
      <c r="BE132" s="2">
        <v>2656798000</v>
      </c>
      <c r="BF132" s="2">
        <v>2633809000</v>
      </c>
      <c r="BG132" s="2">
        <v>4699201000</v>
      </c>
      <c r="BH132" s="2">
        <v>8897849000</v>
      </c>
      <c r="BI132" s="2">
        <v>2714560000</v>
      </c>
      <c r="BJ132" s="2">
        <v>500863000</v>
      </c>
      <c r="BK132" s="2">
        <v>435902000</v>
      </c>
      <c r="BL132" s="2">
        <v>96117000</v>
      </c>
      <c r="BM132" s="2">
        <v>339785000</v>
      </c>
      <c r="BN132" s="2">
        <v>501695000</v>
      </c>
      <c r="BO132" s="2">
        <v>0</v>
      </c>
      <c r="BP132" s="2">
        <v>-387475000</v>
      </c>
      <c r="BQ132" s="2">
        <v>-129358000</v>
      </c>
      <c r="BR132" s="2">
        <v>227698000</v>
      </c>
      <c r="BS132" s="2">
        <v>-15138000</v>
      </c>
      <c r="BT132" s="2">
        <v>1.033162661</v>
      </c>
      <c r="BU132" s="2">
        <v>7.9985453375000004</v>
      </c>
      <c r="BV132" s="2">
        <v>30337</v>
      </c>
      <c r="BW132" s="2">
        <v>296388</v>
      </c>
      <c r="BX132" s="2">
        <v>6.3</v>
      </c>
      <c r="BY132" s="2">
        <v>11.2</v>
      </c>
      <c r="BZ132" s="2">
        <v>43.5</v>
      </c>
      <c r="CA132" s="2">
        <v>76.900000000000006</v>
      </c>
      <c r="CB132" s="2">
        <v>728561</v>
      </c>
      <c r="CC132" s="2">
        <v>227698</v>
      </c>
      <c r="CD132" s="2">
        <v>11683067.279999999</v>
      </c>
      <c r="CE132" s="2">
        <v>34.957705588000003</v>
      </c>
      <c r="CF132" s="2">
        <v>329286</v>
      </c>
      <c r="CG132" s="2">
        <v>330386</v>
      </c>
      <c r="CH132" s="2">
        <v>1007012000</v>
      </c>
      <c r="CI132" s="2">
        <v>441913000</v>
      </c>
      <c r="CJ132" s="2">
        <v>-15138000</v>
      </c>
      <c r="CK132" s="2">
        <v>373716000</v>
      </c>
      <c r="CL132" s="2">
        <v>10482000</v>
      </c>
      <c r="CM132" s="4">
        <v>2.3112527162175878E-2</v>
      </c>
      <c r="CN132" s="4">
        <v>2.4695693490881982E-10</v>
      </c>
      <c r="CO132" s="2">
        <v>1506280000</v>
      </c>
      <c r="CP132" s="2">
        <v>0.37198629191445709</v>
      </c>
      <c r="CQ132" s="2">
        <v>135841000</v>
      </c>
      <c r="CR132" s="2">
        <v>0.33843941491950807</v>
      </c>
      <c r="CS132" s="2">
        <v>0.19805575744284984</v>
      </c>
      <c r="CT132" s="2">
        <v>1158650000</v>
      </c>
      <c r="CU132" s="2">
        <v>2213697000</v>
      </c>
      <c r="CV132" s="2">
        <v>6493543000</v>
      </c>
      <c r="CW132" s="2">
        <v>135841000</v>
      </c>
      <c r="CX132" s="2">
        <v>331905000</v>
      </c>
      <c r="CY132" s="2">
        <v>13648000</v>
      </c>
      <c r="CZ132" s="2">
        <v>0</v>
      </c>
      <c r="DA132" s="2">
        <v>127838000</v>
      </c>
      <c r="DB132" s="5">
        <v>22.270658331210786</v>
      </c>
      <c r="DC132" s="5">
        <v>22.909075399080624</v>
      </c>
      <c r="DD132" s="5">
        <v>16.273651110477534</v>
      </c>
      <c r="DE132" s="5">
        <v>4.3974239968563658E-3</v>
      </c>
      <c r="DF132" s="2">
        <v>1.033162661</v>
      </c>
      <c r="DG132" s="2">
        <v>0.76874606198890549</v>
      </c>
      <c r="DH132" s="2">
        <v>0.43462771649903886</v>
      </c>
      <c r="DI132" s="2">
        <v>0.14816218621061894</v>
      </c>
      <c r="DJ132" s="2">
        <v>8.3766793546392243E-2</v>
      </c>
      <c r="DK132" s="2">
        <v>0.21429430237182875</v>
      </c>
      <c r="DL132" s="2">
        <v>0.37903220342683186</v>
      </c>
      <c r="DM132" s="2">
        <v>1.8934812535152252</v>
      </c>
      <c r="DN132" s="2">
        <v>7.2306973036480038E-2</v>
      </c>
      <c r="DO132" s="5">
        <v>7.7678547955132835E-2</v>
      </c>
      <c r="DP132" s="5">
        <v>0.10658471514625571</v>
      </c>
      <c r="DQ132" s="2">
        <v>2.5195559840917637E-2</v>
      </c>
      <c r="DR132" s="2">
        <v>0.18217697165154667</v>
      </c>
      <c r="DS132" s="2">
        <v>0.21678048401845335</v>
      </c>
      <c r="DT132" s="2">
        <v>0.12789267381261202</v>
      </c>
      <c r="DU132" s="2">
        <v>0.13289112556673352</v>
      </c>
      <c r="DV132" s="2">
        <v>0.18852129518314903</v>
      </c>
      <c r="DW132" s="5">
        <v>0.10561040018849759</v>
      </c>
      <c r="DX132" s="5">
        <v>0.10973798994277177</v>
      </c>
      <c r="DY132" s="5">
        <v>1.8307141422606745</v>
      </c>
      <c r="DZ132" s="6">
        <v>1.785670843362379E-11</v>
      </c>
      <c r="EA132" s="6">
        <v>1.9183256111167375E-11</v>
      </c>
      <c r="EB132" s="6">
        <v>2.6321834560648971E-11</v>
      </c>
      <c r="EC132" s="6">
        <v>6.2222182316247707E-12</v>
      </c>
      <c r="ED132" s="6">
        <v>4.498986653003692E-11</v>
      </c>
      <c r="EE132" s="13">
        <v>1742093000</v>
      </c>
      <c r="EF132" s="13">
        <v>462786000</v>
      </c>
      <c r="EG132" s="13">
        <v>8818000</v>
      </c>
      <c r="EH132" s="13">
        <v>6183289000</v>
      </c>
      <c r="EI132" s="5">
        <v>9</v>
      </c>
      <c r="EJ132" s="5">
        <v>1989331</v>
      </c>
      <c r="EK132" s="5">
        <v>1657776</v>
      </c>
      <c r="EL132" s="5">
        <v>0</v>
      </c>
      <c r="EM132" s="5">
        <v>0</v>
      </c>
      <c r="EN132" s="5">
        <v>331555</v>
      </c>
      <c r="EO132" s="5">
        <v>0</v>
      </c>
      <c r="EP132" s="5">
        <v>0</v>
      </c>
      <c r="EQ132" s="5">
        <v>0</v>
      </c>
      <c r="ER132" s="5">
        <v>0</v>
      </c>
      <c r="ES132" s="5">
        <v>0</v>
      </c>
      <c r="ET132" s="5">
        <v>0</v>
      </c>
      <c r="EU132" s="5">
        <v>0</v>
      </c>
      <c r="EV132" s="5">
        <v>0</v>
      </c>
      <c r="EW132" s="5">
        <v>1989331</v>
      </c>
      <c r="EX132" s="5">
        <v>8</v>
      </c>
      <c r="EY132" s="5">
        <v>10797422</v>
      </c>
      <c r="EZ132" s="5">
        <v>8642383</v>
      </c>
      <c r="FA132" s="5">
        <v>426562</v>
      </c>
      <c r="FB132" s="5">
        <v>0</v>
      </c>
      <c r="FC132" s="5">
        <v>1728477</v>
      </c>
      <c r="FD132" s="5">
        <v>9888194</v>
      </c>
      <c r="FE132" s="5">
        <v>8035253</v>
      </c>
      <c r="FF132" s="5">
        <v>0</v>
      </c>
      <c r="FG132" s="5">
        <v>0</v>
      </c>
      <c r="FH132" s="5">
        <v>1852941</v>
      </c>
      <c r="FI132" s="5">
        <v>0</v>
      </c>
      <c r="FJ132" s="5">
        <v>0</v>
      </c>
      <c r="FK132" s="5">
        <v>3459209</v>
      </c>
      <c r="FL132" s="5">
        <v>24144825</v>
      </c>
      <c r="FM132" s="5">
        <v>3</v>
      </c>
      <c r="FN132" s="5">
        <v>361104</v>
      </c>
      <c r="FO132" s="5">
        <v>300920</v>
      </c>
      <c r="FP132" s="5">
        <v>0</v>
      </c>
      <c r="FQ132" s="5">
        <v>0</v>
      </c>
      <c r="FR132" s="5">
        <v>60184</v>
      </c>
      <c r="FS132" s="5">
        <v>0</v>
      </c>
      <c r="FT132" s="5">
        <v>0</v>
      </c>
      <c r="FU132" s="5">
        <v>0</v>
      </c>
      <c r="FV132" s="5">
        <v>0</v>
      </c>
      <c r="FW132" s="5">
        <v>0</v>
      </c>
      <c r="FX132" s="5">
        <v>0</v>
      </c>
      <c r="FY132" s="5">
        <v>0</v>
      </c>
      <c r="FZ132" s="5">
        <v>0</v>
      </c>
      <c r="GA132" s="5">
        <v>361104</v>
      </c>
      <c r="GB132" s="5">
        <v>29</v>
      </c>
      <c r="GC132" s="5">
        <v>16</v>
      </c>
      <c r="GD132" s="5">
        <v>7</v>
      </c>
      <c r="GE132" s="5">
        <v>6</v>
      </c>
      <c r="GF132" s="5">
        <v>6</v>
      </c>
      <c r="GG132" s="5">
        <v>4</v>
      </c>
      <c r="GH132" s="5">
        <v>1</v>
      </c>
      <c r="GI132" s="5">
        <v>1</v>
      </c>
      <c r="GJ132" s="5">
        <v>1</v>
      </c>
      <c r="GK132" s="5">
        <v>0</v>
      </c>
      <c r="GL132" s="5">
        <v>0</v>
      </c>
      <c r="GM132" s="5">
        <v>0</v>
      </c>
      <c r="GN132" s="5">
        <v>30</v>
      </c>
      <c r="GO132" s="5">
        <v>16.5</v>
      </c>
      <c r="GP132" s="5">
        <v>7.5</v>
      </c>
      <c r="GQ132" s="5">
        <v>6</v>
      </c>
      <c r="GR132" s="5">
        <v>1</v>
      </c>
      <c r="GS132" s="5">
        <v>0.5</v>
      </c>
      <c r="GT132" s="5">
        <v>0.5</v>
      </c>
      <c r="GU132" s="5">
        <v>0</v>
      </c>
      <c r="GV132" s="5">
        <v>28</v>
      </c>
      <c r="GW132" s="5">
        <v>15.5</v>
      </c>
      <c r="GX132" s="5">
        <v>7.5</v>
      </c>
      <c r="GY132" s="5">
        <v>5</v>
      </c>
      <c r="GZ132" s="5">
        <v>13</v>
      </c>
      <c r="HA132" s="5">
        <v>6.5</v>
      </c>
      <c r="HB132" s="5">
        <v>6.5</v>
      </c>
      <c r="HC132" s="5">
        <v>0</v>
      </c>
      <c r="HD132" s="5">
        <v>0</v>
      </c>
      <c r="HE132" s="5">
        <v>0</v>
      </c>
      <c r="HF132" s="5">
        <v>0</v>
      </c>
      <c r="HG132" s="5">
        <v>0</v>
      </c>
      <c r="HH132" s="69">
        <v>0</v>
      </c>
      <c r="HI132" s="5">
        <v>0</v>
      </c>
      <c r="HJ132" s="5">
        <v>0</v>
      </c>
      <c r="HK132" s="5">
        <v>0</v>
      </c>
      <c r="HL132" s="5">
        <v>0</v>
      </c>
      <c r="HM132" s="5">
        <v>0</v>
      </c>
      <c r="HN132" s="5">
        <v>0</v>
      </c>
      <c r="HO132" s="5">
        <v>0</v>
      </c>
      <c r="HP132" s="13">
        <v>0</v>
      </c>
      <c r="HQ132" s="71">
        <v>7.9985453375000004</v>
      </c>
      <c r="HR132" s="20">
        <v>0.20420000000000002</v>
      </c>
      <c r="HS132" s="72">
        <v>11683067000</v>
      </c>
      <c r="HT132" s="72">
        <v>7364136600</v>
      </c>
      <c r="HU132" s="71">
        <v>0.21678048401845335</v>
      </c>
      <c r="HV132" s="72">
        <v>23.181406365493363</v>
      </c>
      <c r="HW132" s="72">
        <v>22.719887649846449</v>
      </c>
      <c r="HX132" s="72">
        <v>7.239656273481386E-2</v>
      </c>
      <c r="HY132" s="72">
        <v>2.0215725728986597E-2</v>
      </c>
      <c r="HZ132" s="72">
        <v>22.270658331210786</v>
      </c>
    </row>
    <row r="133" spans="1:234">
      <c r="A133" s="13">
        <v>2016</v>
      </c>
      <c r="B133" s="2">
        <v>490</v>
      </c>
      <c r="C133" s="3" t="s">
        <v>356</v>
      </c>
      <c r="D133" s="5">
        <v>61585865000151</v>
      </c>
      <c r="E133" s="5" t="s">
        <v>357</v>
      </c>
      <c r="F133" s="5" t="s">
        <v>358</v>
      </c>
      <c r="G133" s="5" t="s">
        <v>331</v>
      </c>
      <c r="H133" s="5" t="s">
        <v>354</v>
      </c>
      <c r="I133" s="5" t="s">
        <v>359</v>
      </c>
      <c r="J133" s="5" t="s">
        <v>229</v>
      </c>
      <c r="K133" s="5" t="s">
        <v>230</v>
      </c>
      <c r="L133" s="5" t="s">
        <v>231</v>
      </c>
      <c r="M133" s="5" t="s">
        <v>232</v>
      </c>
      <c r="N133" s="2" t="s">
        <v>253</v>
      </c>
      <c r="O133" s="2">
        <v>2.62</v>
      </c>
      <c r="P133" s="2">
        <v>1.71</v>
      </c>
      <c r="Q133" s="2" t="s">
        <v>234</v>
      </c>
      <c r="R133" s="9">
        <v>2016</v>
      </c>
      <c r="S133" s="2">
        <v>3427783000</v>
      </c>
      <c r="T133" s="2">
        <v>276632000</v>
      </c>
      <c r="U133" s="2">
        <v>0</v>
      </c>
      <c r="V133" s="2">
        <v>877353000</v>
      </c>
      <c r="W133" s="2">
        <v>772241000</v>
      </c>
      <c r="X133" s="2">
        <v>105112000</v>
      </c>
      <c r="Y133" s="2">
        <v>2149468000</v>
      </c>
      <c r="Z133" s="2">
        <v>499015000</v>
      </c>
      <c r="AA133" s="2">
        <v>111772000</v>
      </c>
      <c r="AB133" s="2">
        <v>0</v>
      </c>
      <c r="AC133" s="2">
        <v>2231520000</v>
      </c>
      <c r="AD133" s="2">
        <v>50858000</v>
      </c>
      <c r="AE133" s="2">
        <v>0</v>
      </c>
      <c r="AF133" s="2">
        <v>0</v>
      </c>
      <c r="AG133" s="2">
        <v>334000</v>
      </c>
      <c r="AH133" s="2">
        <v>0</v>
      </c>
      <c r="AI133" s="2">
        <v>0</v>
      </c>
      <c r="AJ133" s="2">
        <v>1006606000</v>
      </c>
      <c r="AK133" s="2">
        <v>1174056000</v>
      </c>
      <c r="AL133" s="2"/>
      <c r="AM133" s="2"/>
      <c r="AN133" s="2">
        <v>0</v>
      </c>
      <c r="AO133" s="2">
        <v>5659303000</v>
      </c>
      <c r="AP133" s="2">
        <v>2184684000</v>
      </c>
      <c r="AQ133" s="2">
        <v>1615587000</v>
      </c>
      <c r="AR133" s="2">
        <v>96731000</v>
      </c>
      <c r="AS133" s="2">
        <v>132581000</v>
      </c>
      <c r="AT133" s="2">
        <v>132581000</v>
      </c>
      <c r="AU133" s="2">
        <v>0</v>
      </c>
      <c r="AV133" s="2">
        <v>0</v>
      </c>
      <c r="AW133" s="2">
        <v>118904000</v>
      </c>
      <c r="AX133" s="2">
        <v>538664000</v>
      </c>
      <c r="AY133" s="2">
        <v>281387000</v>
      </c>
      <c r="AZ133" s="2">
        <v>281387000</v>
      </c>
      <c r="BA133" s="2">
        <v>0</v>
      </c>
      <c r="BB133" s="2">
        <v>0</v>
      </c>
      <c r="BC133" s="2">
        <v>61499000</v>
      </c>
      <c r="BD133" s="2">
        <v>193187000</v>
      </c>
      <c r="BE133" s="2">
        <v>2935955000</v>
      </c>
      <c r="BF133" s="2">
        <v>2909787000</v>
      </c>
      <c r="BG133" s="2">
        <v>5659303000</v>
      </c>
      <c r="BH133" s="2">
        <v>11256565000</v>
      </c>
      <c r="BI133" s="2">
        <v>3504143000</v>
      </c>
      <c r="BJ133" s="2">
        <v>705538000</v>
      </c>
      <c r="BK133" s="2">
        <v>595216000</v>
      </c>
      <c r="BL133" s="2">
        <v>143964000</v>
      </c>
      <c r="BM133" s="2">
        <v>451252000</v>
      </c>
      <c r="BN133" s="2">
        <v>555529000</v>
      </c>
      <c r="BO133" s="2">
        <v>0</v>
      </c>
      <c r="BP133" s="2">
        <v>-489057000</v>
      </c>
      <c r="BQ133" s="2">
        <v>-55891000</v>
      </c>
      <c r="BR133" s="2">
        <v>274434000</v>
      </c>
      <c r="BS133" s="2">
        <v>10581000</v>
      </c>
      <c r="BT133" s="2">
        <v>1.3594021455</v>
      </c>
      <c r="BU133" s="2">
        <v>8.8301496705000009</v>
      </c>
      <c r="BV133" s="2">
        <v>137336</v>
      </c>
      <c r="BW133" s="2">
        <v>413968</v>
      </c>
      <c r="BX133" s="2">
        <v>7.3</v>
      </c>
      <c r="BY133" s="2">
        <v>14.1</v>
      </c>
      <c r="BZ133" s="2">
        <v>48.1</v>
      </c>
      <c r="CA133" s="2">
        <v>92.8</v>
      </c>
      <c r="CB133" s="2">
        <v>979972</v>
      </c>
      <c r="CC133" s="2">
        <v>274434</v>
      </c>
      <c r="CD133" s="2">
        <v>20163856.013030998</v>
      </c>
      <c r="CE133" s="2">
        <v>60.900299707999999</v>
      </c>
      <c r="CF133" s="2">
        <v>329528.61599999998</v>
      </c>
      <c r="CG133" s="2">
        <v>330386</v>
      </c>
      <c r="CH133" s="2">
        <v>1445033000</v>
      </c>
      <c r="CI133" s="2">
        <v>741939000</v>
      </c>
      <c r="CJ133" s="2">
        <v>10581000</v>
      </c>
      <c r="CK133" s="2">
        <v>535918000</v>
      </c>
      <c r="CL133" s="2">
        <v>24389000</v>
      </c>
      <c r="CM133" s="4">
        <v>4.6721680132431026E-2</v>
      </c>
      <c r="CN133" s="4">
        <v>2.1280213380955612E-10</v>
      </c>
      <c r="CO133" s="2">
        <v>2358716000</v>
      </c>
      <c r="CP133" s="2">
        <v>0.50193979785074105</v>
      </c>
      <c r="CQ133" s="2">
        <v>170410000</v>
      </c>
      <c r="CR133" s="2">
        <v>0.46567618622825457</v>
      </c>
      <c r="CS133" s="2">
        <v>0.21420790470550205</v>
      </c>
      <c r="CT133" s="2">
        <v>1506280000</v>
      </c>
      <c r="CU133" s="2">
        <v>2798605000</v>
      </c>
      <c r="CV133" s="2">
        <v>8251437000</v>
      </c>
      <c r="CW133" s="2">
        <v>170410000</v>
      </c>
      <c r="CX133" s="2">
        <v>412205000</v>
      </c>
      <c r="CY133" s="2">
        <v>40853000</v>
      </c>
      <c r="CZ133" s="2">
        <v>0</v>
      </c>
      <c r="DA133" s="2">
        <v>298073000</v>
      </c>
      <c r="DB133" s="5">
        <v>22.456566576702226</v>
      </c>
      <c r="DC133" s="5">
        <v>23.144217350950065</v>
      </c>
      <c r="DD133" s="5">
        <v>16.819402253365222</v>
      </c>
      <c r="DE133" s="5">
        <v>6.8679036337515389E-3</v>
      </c>
      <c r="DF133" s="2">
        <v>1.3594021455</v>
      </c>
      <c r="DG133" s="2">
        <v>0.92758506176014277</v>
      </c>
      <c r="DH133" s="2">
        <v>0.48121614976261212</v>
      </c>
      <c r="DI133" s="2">
        <v>0.18347147691296359</v>
      </c>
      <c r="DJ133" s="2">
        <v>9.5182039201647264E-2</v>
      </c>
      <c r="DK133" s="2">
        <v>0.25533762726611386</v>
      </c>
      <c r="DL133" s="2">
        <v>0.4921849960234404</v>
      </c>
      <c r="DM133" s="2">
        <v>1.9890373425844137</v>
      </c>
      <c r="DN133" s="2">
        <v>7.973632088615859E-2</v>
      </c>
      <c r="DO133" s="5">
        <v>8.712686696843483E-2</v>
      </c>
      <c r="DP133" s="5">
        <v>0.12466870920323581</v>
      </c>
      <c r="DQ133" s="2">
        <v>1.9696241745670799E-2</v>
      </c>
      <c r="DR133" s="2">
        <v>0.11609912280153567</v>
      </c>
      <c r="DS133" s="2">
        <v>0.25890058475629085</v>
      </c>
      <c r="DT133" s="2">
        <v>0.15369854101987257</v>
      </c>
      <c r="DU133" s="2">
        <v>0.1613702589762144</v>
      </c>
      <c r="DV133" s="2">
        <v>0.24030954152907658</v>
      </c>
      <c r="DW133" s="5">
        <v>0.1347154503389868</v>
      </c>
      <c r="DX133" s="5">
        <v>0.14143964519799104</v>
      </c>
      <c r="DY133" s="5">
        <v>1.790458634583463</v>
      </c>
      <c r="DZ133" s="6">
        <v>1.6968059226698025E-11</v>
      </c>
      <c r="EA133" s="6">
        <v>1.8540783203024264E-11</v>
      </c>
      <c r="EB133" s="6">
        <v>2.652976733773163E-11</v>
      </c>
      <c r="EC133" s="6">
        <v>4.1914022715076029E-12</v>
      </c>
      <c r="ED133" s="6">
        <v>2.4706141065584485E-11</v>
      </c>
      <c r="EE133" s="13">
        <v>2218765000</v>
      </c>
      <c r="EF133" s="13">
        <v>572163000</v>
      </c>
      <c r="EG133" s="13">
        <v>7677000</v>
      </c>
      <c r="EH133" s="13">
        <v>7752422000</v>
      </c>
      <c r="EI133" s="13">
        <v>9</v>
      </c>
      <c r="EJ133" s="13">
        <v>3740177</v>
      </c>
      <c r="EK133" s="13">
        <v>2488741</v>
      </c>
      <c r="EL133" s="13">
        <v>0</v>
      </c>
      <c r="EM133" s="13">
        <v>628470</v>
      </c>
      <c r="EN133" s="13">
        <v>622966</v>
      </c>
      <c r="EO133" s="13">
        <v>0</v>
      </c>
      <c r="EP133" s="13">
        <v>0</v>
      </c>
      <c r="EQ133" s="13">
        <v>0</v>
      </c>
      <c r="ER133" s="13">
        <v>0</v>
      </c>
      <c r="ES133" s="13">
        <v>0</v>
      </c>
      <c r="ET133" s="13">
        <v>0</v>
      </c>
      <c r="EU133" s="13">
        <v>0</v>
      </c>
      <c r="EV133" s="13">
        <v>0</v>
      </c>
      <c r="EW133" s="13">
        <v>3740177</v>
      </c>
      <c r="EX133" s="13">
        <v>8</v>
      </c>
      <c r="EY133" s="13">
        <v>11839544</v>
      </c>
      <c r="EZ133" s="13">
        <v>9482231</v>
      </c>
      <c r="FA133" s="13">
        <v>462197</v>
      </c>
      <c r="FB133" s="13">
        <v>0</v>
      </c>
      <c r="FC133" s="13">
        <v>1895116</v>
      </c>
      <c r="FD133" s="13">
        <v>13250633</v>
      </c>
      <c r="FE133" s="13">
        <v>9410557</v>
      </c>
      <c r="FF133" s="13">
        <v>0</v>
      </c>
      <c r="FG133" s="13">
        <v>0</v>
      </c>
      <c r="FH133" s="13">
        <v>3840076</v>
      </c>
      <c r="FI133" s="13">
        <v>0</v>
      </c>
      <c r="FJ133" s="13">
        <v>0</v>
      </c>
      <c r="FK133" s="13">
        <v>11012796</v>
      </c>
      <c r="FL133" s="13">
        <v>36102973</v>
      </c>
      <c r="FM133" s="13">
        <v>3</v>
      </c>
      <c r="FN133" s="13">
        <v>392040</v>
      </c>
      <c r="FO133" s="13">
        <v>326742</v>
      </c>
      <c r="FP133" s="13">
        <v>0</v>
      </c>
      <c r="FQ133" s="13">
        <v>0</v>
      </c>
      <c r="FR133" s="13">
        <v>65298</v>
      </c>
      <c r="FS133" s="13">
        <v>0</v>
      </c>
      <c r="FT133" s="13">
        <v>0</v>
      </c>
      <c r="FU133" s="13">
        <v>0</v>
      </c>
      <c r="FV133" s="13">
        <v>0</v>
      </c>
      <c r="FW133" s="13">
        <v>0</v>
      </c>
      <c r="FX133" s="13">
        <v>0</v>
      </c>
      <c r="FY133" s="13">
        <v>0</v>
      </c>
      <c r="FZ133" s="13">
        <v>0</v>
      </c>
      <c r="GA133" s="13">
        <v>392040</v>
      </c>
      <c r="GB133" s="5">
        <v>29</v>
      </c>
      <c r="GC133" s="13">
        <v>17</v>
      </c>
      <c r="GD133" s="13">
        <v>6</v>
      </c>
      <c r="GE133" s="13">
        <v>6</v>
      </c>
      <c r="GF133" s="13">
        <v>6</v>
      </c>
      <c r="GG133" s="13">
        <v>4</v>
      </c>
      <c r="GH133" s="13">
        <v>1</v>
      </c>
      <c r="GI133" s="13">
        <v>1</v>
      </c>
      <c r="GJ133" s="13">
        <v>1</v>
      </c>
      <c r="GK133" s="13">
        <v>0</v>
      </c>
      <c r="GL133" s="13">
        <v>0</v>
      </c>
      <c r="GM133" s="13">
        <v>0</v>
      </c>
      <c r="GN133" s="13">
        <v>28</v>
      </c>
      <c r="GO133" s="13">
        <v>17.5</v>
      </c>
      <c r="GP133" s="13">
        <v>6.5</v>
      </c>
      <c r="GQ133" s="13">
        <v>4</v>
      </c>
      <c r="GR133" s="13">
        <v>1</v>
      </c>
      <c r="GS133" s="13">
        <v>0.5</v>
      </c>
      <c r="GT133" s="13">
        <v>0.5</v>
      </c>
      <c r="GU133" s="13">
        <v>0</v>
      </c>
      <c r="GV133" s="13">
        <v>28</v>
      </c>
      <c r="GW133" s="13">
        <v>16.5</v>
      </c>
      <c r="GX133" s="13">
        <v>6.5</v>
      </c>
      <c r="GY133" s="13">
        <v>5</v>
      </c>
      <c r="GZ133" s="13">
        <v>12</v>
      </c>
      <c r="HA133" s="13">
        <v>5.5</v>
      </c>
      <c r="HB133" s="13">
        <v>6.5</v>
      </c>
      <c r="HC133" s="13">
        <v>0</v>
      </c>
      <c r="HD133" s="13">
        <v>0</v>
      </c>
      <c r="HE133" s="13">
        <v>0</v>
      </c>
      <c r="HF133" s="13">
        <v>0</v>
      </c>
      <c r="HG133" s="13">
        <v>0</v>
      </c>
      <c r="HH133" s="73">
        <v>0</v>
      </c>
      <c r="HI133" s="13">
        <v>0</v>
      </c>
      <c r="HJ133" s="13">
        <v>0</v>
      </c>
      <c r="HK133" s="13">
        <v>0</v>
      </c>
      <c r="HL133" s="13">
        <v>0</v>
      </c>
      <c r="HM133" s="13">
        <v>0</v>
      </c>
      <c r="HN133" s="13">
        <v>0</v>
      </c>
      <c r="HO133" s="13">
        <v>0</v>
      </c>
      <c r="HP133" s="13">
        <v>0</v>
      </c>
      <c r="HQ133" s="71">
        <v>8.8301496705000009</v>
      </c>
      <c r="HR133" s="20">
        <v>0.20420000000000002</v>
      </c>
      <c r="HS133" s="72">
        <v>20163856000</v>
      </c>
      <c r="HT133" s="72">
        <v>10539886600</v>
      </c>
      <c r="HU133" s="71">
        <v>0.25890058475629085</v>
      </c>
      <c r="HV133" s="72">
        <v>23.727157531701106</v>
      </c>
      <c r="HW133" s="72">
        <v>23.078432620988465</v>
      </c>
      <c r="HX133" s="72">
        <v>7.9106031255085654E-2</v>
      </c>
      <c r="HY133" s="72">
        <v>2.3212648974177519E-2</v>
      </c>
      <c r="HZ133" s="72">
        <v>22.456566576702226</v>
      </c>
    </row>
    <row r="134" spans="1:234">
      <c r="A134" s="10">
        <v>2013</v>
      </c>
      <c r="B134" s="2">
        <v>510</v>
      </c>
      <c r="C134" s="3" t="s">
        <v>360</v>
      </c>
      <c r="D134" s="9">
        <v>71550388000142</v>
      </c>
      <c r="E134" s="5"/>
      <c r="F134" s="5" t="s">
        <v>361</v>
      </c>
      <c r="G134" s="5" t="s">
        <v>257</v>
      </c>
      <c r="H134" s="5" t="s">
        <v>258</v>
      </c>
      <c r="I134" s="5" t="s">
        <v>362</v>
      </c>
      <c r="J134" s="5"/>
      <c r="K134" s="5" t="s">
        <v>230</v>
      </c>
      <c r="L134" s="5" t="s">
        <v>231</v>
      </c>
      <c r="M134" s="5"/>
      <c r="N134" s="2" t="s">
        <v>253</v>
      </c>
      <c r="O134" s="2" t="s">
        <v>234</v>
      </c>
      <c r="P134" s="2" t="s">
        <v>234</v>
      </c>
      <c r="Q134" s="2" t="s">
        <v>234</v>
      </c>
      <c r="R134" s="9">
        <v>2013</v>
      </c>
      <c r="S134" s="2">
        <v>550330000</v>
      </c>
      <c r="T134" s="2">
        <v>497753000</v>
      </c>
      <c r="U134" s="2">
        <v>0</v>
      </c>
      <c r="V134" s="2">
        <v>32506000</v>
      </c>
      <c r="W134" s="2"/>
      <c r="X134" s="2"/>
      <c r="Y134" s="2">
        <v>5237000</v>
      </c>
      <c r="Z134" s="2">
        <v>5237000</v>
      </c>
      <c r="AA134" s="2">
        <v>11000</v>
      </c>
      <c r="AB134" s="2">
        <v>14823000</v>
      </c>
      <c r="AC134" s="2">
        <v>2003749000</v>
      </c>
      <c r="AD134" s="2">
        <v>234965000</v>
      </c>
      <c r="AE134" s="2">
        <v>0</v>
      </c>
      <c r="AF134" s="2">
        <v>0</v>
      </c>
      <c r="AG134" s="2">
        <v>225401000</v>
      </c>
      <c r="AH134" s="2"/>
      <c r="AI134" s="2">
        <v>0</v>
      </c>
      <c r="AJ134" s="2">
        <v>1013149000</v>
      </c>
      <c r="AK134" s="2">
        <v>755635000</v>
      </c>
      <c r="AL134" s="2"/>
      <c r="AM134" s="2"/>
      <c r="AN134" s="2">
        <v>0</v>
      </c>
      <c r="AO134" s="2">
        <v>2554079000</v>
      </c>
      <c r="AP134" s="2">
        <v>360790000</v>
      </c>
      <c r="AQ134" s="2">
        <v>82872000</v>
      </c>
      <c r="AR134" s="2">
        <v>21115000</v>
      </c>
      <c r="AS134" s="2">
        <v>107200000</v>
      </c>
      <c r="AT134" s="2"/>
      <c r="AU134" s="2"/>
      <c r="AV134" s="2"/>
      <c r="AW134" s="2">
        <v>137081000</v>
      </c>
      <c r="AX134" s="2">
        <v>797395000</v>
      </c>
      <c r="AY134" s="2">
        <v>598774000</v>
      </c>
      <c r="AZ134" s="2"/>
      <c r="BA134" s="2"/>
      <c r="BB134" s="2"/>
      <c r="BC134" s="2">
        <v>12782000</v>
      </c>
      <c r="BD134" s="2">
        <v>174600000</v>
      </c>
      <c r="BE134" s="2">
        <v>1395894000</v>
      </c>
      <c r="BF134" s="2">
        <v>1358881000</v>
      </c>
      <c r="BG134" s="2">
        <v>2554079000</v>
      </c>
      <c r="BH134" s="2">
        <v>749348000</v>
      </c>
      <c r="BI134" s="2">
        <v>301904000</v>
      </c>
      <c r="BJ134" s="2">
        <v>229952000</v>
      </c>
      <c r="BK134" s="2">
        <v>243641000</v>
      </c>
      <c r="BL134" s="2">
        <v>83167000</v>
      </c>
      <c r="BM134" s="2">
        <v>160474000</v>
      </c>
      <c r="BN134" s="2">
        <v>231847000</v>
      </c>
      <c r="BO134" s="2">
        <v>0</v>
      </c>
      <c r="BP134" s="2">
        <v>-198047000</v>
      </c>
      <c r="BQ134" s="2">
        <v>-38507000</v>
      </c>
      <c r="BR134" s="2">
        <v>58955000</v>
      </c>
      <c r="BS134" s="2">
        <v>-4707000</v>
      </c>
      <c r="BT134" s="2">
        <v>1.5693507027</v>
      </c>
      <c r="BU134" s="2">
        <v>13.238154918999999</v>
      </c>
      <c r="BV134" s="2">
        <v>208221</v>
      </c>
      <c r="BW134" s="2">
        <v>705974</v>
      </c>
      <c r="BX134" s="2">
        <v>27.6</v>
      </c>
      <c r="BY134" s="2">
        <v>50.6</v>
      </c>
      <c r="BZ134" s="2">
        <v>45.3</v>
      </c>
      <c r="CA134" s="2">
        <v>83</v>
      </c>
      <c r="CB134" s="2">
        <v>288907</v>
      </c>
      <c r="CC134" s="2">
        <v>58955</v>
      </c>
      <c r="CD134" s="2" t="s">
        <v>234</v>
      </c>
      <c r="CE134" s="2" t="s">
        <v>234</v>
      </c>
      <c r="CF134" s="2">
        <v>1026488.214</v>
      </c>
      <c r="CG134" s="2">
        <v>1026488.214</v>
      </c>
      <c r="CH134" s="2">
        <v>613092000</v>
      </c>
      <c r="CI134" s="2">
        <v>550330000</v>
      </c>
      <c r="CJ134" s="2">
        <v>497753000</v>
      </c>
      <c r="CK134" s="2">
        <v>360790000</v>
      </c>
      <c r="CL134" s="2">
        <v>107200000</v>
      </c>
      <c r="CM134" s="4"/>
      <c r="CN134" s="4"/>
      <c r="CO134" s="2">
        <v>749348000</v>
      </c>
      <c r="CP134" s="2"/>
      <c r="CQ134" s="2">
        <v>0</v>
      </c>
      <c r="CR134" s="2"/>
      <c r="CS134" s="2"/>
      <c r="CT134" s="2">
        <v>0</v>
      </c>
      <c r="CU134" s="2">
        <v>71952000</v>
      </c>
      <c r="CV134" s="2">
        <v>452681000</v>
      </c>
      <c r="CW134" s="2">
        <v>0</v>
      </c>
      <c r="CX134" s="2">
        <v>82872000</v>
      </c>
      <c r="CY134" s="2">
        <v>21115000</v>
      </c>
      <c r="CZ134" s="2">
        <v>14823000</v>
      </c>
      <c r="DA134" s="2">
        <v>-41697000</v>
      </c>
      <c r="DB134" s="5">
        <v>21.660957525949954</v>
      </c>
      <c r="DC134" s="5">
        <v>20.434714053071936</v>
      </c>
      <c r="DD134" s="5"/>
      <c r="DE134" s="5"/>
      <c r="DF134" s="2">
        <v>1.5693507027</v>
      </c>
      <c r="DG134" s="2">
        <v>0.8297084162551025</v>
      </c>
      <c r="DH134" s="2">
        <v>0.45346483017948935</v>
      </c>
      <c r="DI134" s="2">
        <v>0.57124323193594928</v>
      </c>
      <c r="DJ134" s="2">
        <v>0.31220451677493138</v>
      </c>
      <c r="DK134" s="2">
        <v>0.24004425861533649</v>
      </c>
      <c r="DL134" s="2">
        <v>0.43921100026219756</v>
      </c>
      <c r="DM134" s="2">
        <v>0.2933926476040874</v>
      </c>
      <c r="DN134" s="2">
        <v>6.2830476269528077E-2</v>
      </c>
      <c r="DO134" s="5">
        <v>0.12566095253905615</v>
      </c>
      <c r="DP134" s="5">
        <v>9.0033237029864779E-2</v>
      </c>
      <c r="DQ134" s="2">
        <v>6.2830476269528077E-2</v>
      </c>
      <c r="DR134" s="2">
        <v>6.2830476269528077E-2</v>
      </c>
      <c r="DS134" s="2"/>
      <c r="DT134" s="2">
        <v>0.11496145122767201</v>
      </c>
      <c r="DU134" s="2">
        <v>0.22992290245534402</v>
      </c>
      <c r="DV134" s="2">
        <v>0.16473457153623414</v>
      </c>
      <c r="DW134" s="5">
        <v>5.7480725613836006E-2</v>
      </c>
      <c r="DX134" s="5">
        <v>0.11496145122767201</v>
      </c>
      <c r="DY134" s="5">
        <v>1</v>
      </c>
      <c r="DZ134" s="6"/>
      <c r="EA134" s="6"/>
      <c r="EB134" s="6"/>
      <c r="EC134" s="6"/>
      <c r="ED134" s="6"/>
      <c r="EE134" s="10">
        <v>0</v>
      </c>
      <c r="EF134" s="10">
        <v>57588000</v>
      </c>
      <c r="EG134" s="10">
        <v>14364000</v>
      </c>
      <c r="EH134" s="10">
        <v>447444000</v>
      </c>
      <c r="EI134" s="5">
        <v>14.42</v>
      </c>
      <c r="EJ134" s="5">
        <v>3889800</v>
      </c>
      <c r="EK134" s="5">
        <v>3349800</v>
      </c>
      <c r="EL134" s="5">
        <v>0</v>
      </c>
      <c r="EM134" s="5">
        <v>540000</v>
      </c>
      <c r="EN134" s="5">
        <v>0</v>
      </c>
      <c r="EO134" s="5">
        <v>1248720</v>
      </c>
      <c r="EP134" s="5">
        <v>1248720</v>
      </c>
      <c r="EQ134" s="5">
        <v>0</v>
      </c>
      <c r="ER134" s="5">
        <v>0</v>
      </c>
      <c r="ES134" s="5">
        <v>0</v>
      </c>
      <c r="ET134" s="5">
        <v>0</v>
      </c>
      <c r="EU134" s="5">
        <v>0</v>
      </c>
      <c r="EV134" s="5">
        <v>211903</v>
      </c>
      <c r="EW134" s="5">
        <v>5350423</v>
      </c>
      <c r="EX134" s="5">
        <v>7.67</v>
      </c>
      <c r="EY134" s="5">
        <v>5618723</v>
      </c>
      <c r="EZ134" s="5">
        <v>5618723</v>
      </c>
      <c r="FA134" s="5">
        <v>0</v>
      </c>
      <c r="FB134" s="5">
        <v>0</v>
      </c>
      <c r="FC134" s="5">
        <v>0</v>
      </c>
      <c r="FD134" s="5">
        <v>13973094</v>
      </c>
      <c r="FE134" s="5">
        <v>13973094</v>
      </c>
      <c r="FF134" s="5">
        <v>0</v>
      </c>
      <c r="FG134" s="5">
        <v>0</v>
      </c>
      <c r="FH134" s="5">
        <v>0</v>
      </c>
      <c r="FI134" s="5">
        <v>0</v>
      </c>
      <c r="FJ134" s="5">
        <v>0</v>
      </c>
      <c r="FK134" s="5">
        <v>3285717</v>
      </c>
      <c r="FL134" s="5">
        <v>22877534</v>
      </c>
      <c r="FM134" s="5">
        <v>3.08</v>
      </c>
      <c r="FN134" s="5">
        <v>475200</v>
      </c>
      <c r="FO134" s="5">
        <v>475200</v>
      </c>
      <c r="FP134" s="5">
        <v>0</v>
      </c>
      <c r="FQ134" s="5">
        <v>0</v>
      </c>
      <c r="FR134" s="5">
        <v>0</v>
      </c>
      <c r="FS134" s="5">
        <v>0</v>
      </c>
      <c r="FT134" s="5">
        <v>0</v>
      </c>
      <c r="FU134" s="5">
        <v>0</v>
      </c>
      <c r="FV134" s="5">
        <v>0</v>
      </c>
      <c r="FW134" s="5">
        <v>0</v>
      </c>
      <c r="FX134" s="5">
        <v>0</v>
      </c>
      <c r="FY134" s="5">
        <v>0</v>
      </c>
      <c r="FZ134" s="5">
        <v>0</v>
      </c>
      <c r="GA134" s="5">
        <v>475200</v>
      </c>
      <c r="GB134" s="5">
        <v>38</v>
      </c>
      <c r="GC134" s="5">
        <v>25</v>
      </c>
      <c r="GD134" s="5">
        <v>7</v>
      </c>
      <c r="GE134" s="5">
        <v>6</v>
      </c>
      <c r="GF134" s="5">
        <v>5</v>
      </c>
      <c r="GG134" s="5">
        <v>5</v>
      </c>
      <c r="GH134" s="5">
        <v>0</v>
      </c>
      <c r="GI134" s="5">
        <v>0</v>
      </c>
      <c r="GJ134" s="5">
        <v>0</v>
      </c>
      <c r="GK134" s="5">
        <v>0</v>
      </c>
      <c r="GL134" s="5">
        <v>0</v>
      </c>
      <c r="GM134" s="5">
        <v>0</v>
      </c>
      <c r="GN134" s="5">
        <v>38</v>
      </c>
      <c r="GO134" s="5">
        <v>25</v>
      </c>
      <c r="GP134" s="5">
        <v>7</v>
      </c>
      <c r="GQ134" s="5">
        <v>6</v>
      </c>
      <c r="GR134" s="5">
        <v>15</v>
      </c>
      <c r="GS134" s="5">
        <v>15</v>
      </c>
      <c r="GT134" s="5">
        <v>0</v>
      </c>
      <c r="GU134" s="5">
        <v>0</v>
      </c>
      <c r="GV134" s="5">
        <v>37</v>
      </c>
      <c r="GW134" s="5">
        <v>24</v>
      </c>
      <c r="GX134" s="5">
        <v>7</v>
      </c>
      <c r="GY134" s="5">
        <v>6</v>
      </c>
      <c r="GZ134" s="5">
        <v>25</v>
      </c>
      <c r="HA134" s="5">
        <v>15</v>
      </c>
      <c r="HB134" s="5">
        <v>6</v>
      </c>
      <c r="HC134" s="5">
        <v>4</v>
      </c>
      <c r="HD134" s="5">
        <v>10</v>
      </c>
      <c r="HE134" s="5">
        <v>9</v>
      </c>
      <c r="HF134" s="5">
        <v>1</v>
      </c>
      <c r="HG134" s="5">
        <v>0</v>
      </c>
      <c r="HH134" s="69">
        <v>1</v>
      </c>
      <c r="HI134" s="5">
        <v>1</v>
      </c>
      <c r="HJ134" s="5">
        <v>0</v>
      </c>
      <c r="HK134" s="5">
        <v>0</v>
      </c>
      <c r="HL134" s="5">
        <v>0</v>
      </c>
      <c r="HM134" s="5">
        <v>0</v>
      </c>
      <c r="HN134" s="5">
        <v>0</v>
      </c>
      <c r="HO134" s="5">
        <v>0</v>
      </c>
      <c r="HP134" s="10">
        <v>0</v>
      </c>
      <c r="HQ134" s="11">
        <v>13.238154918999999</v>
      </c>
      <c r="HR134" s="20">
        <v>0.22820000000000001</v>
      </c>
      <c r="HS134" s="20">
        <v>0</v>
      </c>
      <c r="HT134" s="20">
        <v>0</v>
      </c>
      <c r="HU134" s="11">
        <v>0</v>
      </c>
      <c r="HV134" s="20">
        <v>0</v>
      </c>
      <c r="HW134" s="20">
        <v>0</v>
      </c>
      <c r="HX134" s="20">
        <v>6.3072442160168107E-2</v>
      </c>
      <c r="HY134" s="20">
        <v>0</v>
      </c>
      <c r="HZ134" s="20">
        <v>21.660957525949954</v>
      </c>
    </row>
    <row r="135" spans="1:234">
      <c r="A135" s="13">
        <v>2014</v>
      </c>
      <c r="B135" s="2">
        <v>510</v>
      </c>
      <c r="C135" s="3" t="s">
        <v>360</v>
      </c>
      <c r="D135" s="5">
        <v>71550388000142</v>
      </c>
      <c r="E135" s="5"/>
      <c r="F135" s="5" t="s">
        <v>361</v>
      </c>
      <c r="G135" s="5" t="s">
        <v>257</v>
      </c>
      <c r="H135" s="5" t="s">
        <v>258</v>
      </c>
      <c r="I135" s="5" t="s">
        <v>362</v>
      </c>
      <c r="J135" s="5"/>
      <c r="K135" s="5" t="s">
        <v>230</v>
      </c>
      <c r="L135" s="5" t="s">
        <v>231</v>
      </c>
      <c r="M135" s="5"/>
      <c r="N135" s="2" t="s">
        <v>253</v>
      </c>
      <c r="O135" s="2" t="s">
        <v>234</v>
      </c>
      <c r="P135" s="2" t="s">
        <v>234</v>
      </c>
      <c r="Q135" s="2" t="s">
        <v>234</v>
      </c>
      <c r="R135" s="9">
        <v>2014</v>
      </c>
      <c r="S135" s="2">
        <v>158148000</v>
      </c>
      <c r="T135" s="2">
        <v>85475000</v>
      </c>
      <c r="U135" s="2">
        <v>0</v>
      </c>
      <c r="V135" s="2">
        <v>42685000</v>
      </c>
      <c r="W135" s="2"/>
      <c r="X135" s="2"/>
      <c r="Y135" s="2">
        <v>5817000</v>
      </c>
      <c r="Z135" s="2">
        <v>580000</v>
      </c>
      <c r="AA135" s="2">
        <v>0</v>
      </c>
      <c r="AB135" s="2">
        <v>24171000</v>
      </c>
      <c r="AC135" s="2">
        <v>2425696000</v>
      </c>
      <c r="AD135" s="2">
        <v>480988000</v>
      </c>
      <c r="AE135" s="2">
        <v>0</v>
      </c>
      <c r="AF135" s="2">
        <v>0</v>
      </c>
      <c r="AG135" s="2">
        <v>446693000</v>
      </c>
      <c r="AH135" s="2"/>
      <c r="AI135" s="2">
        <v>0</v>
      </c>
      <c r="AJ135" s="2">
        <v>1084455000</v>
      </c>
      <c r="AK135" s="2">
        <v>860253000</v>
      </c>
      <c r="AL135" s="2"/>
      <c r="AM135" s="2"/>
      <c r="AN135" s="2">
        <v>0</v>
      </c>
      <c r="AO135" s="2">
        <v>2583844000</v>
      </c>
      <c r="AP135" s="2">
        <v>373102000</v>
      </c>
      <c r="AQ135" s="2">
        <v>141289000</v>
      </c>
      <c r="AR135" s="2">
        <v>10262000</v>
      </c>
      <c r="AS135" s="2">
        <v>127425000</v>
      </c>
      <c r="AT135" s="2"/>
      <c r="AU135" s="2"/>
      <c r="AV135" s="2"/>
      <c r="AW135" s="2">
        <v>74824000</v>
      </c>
      <c r="AX135" s="2">
        <v>879134000</v>
      </c>
      <c r="AY135" s="2">
        <v>657284000</v>
      </c>
      <c r="AZ135" s="2"/>
      <c r="BA135" s="2"/>
      <c r="BB135" s="2"/>
      <c r="BC135" s="2">
        <v>11874000</v>
      </c>
      <c r="BD135" s="2">
        <v>196598000</v>
      </c>
      <c r="BE135" s="2">
        <v>1331608000</v>
      </c>
      <c r="BF135" s="2">
        <v>1294542000</v>
      </c>
      <c r="BG135" s="2">
        <v>2583844000</v>
      </c>
      <c r="BH135" s="2">
        <v>915441000</v>
      </c>
      <c r="BI135" s="2">
        <v>305080000</v>
      </c>
      <c r="BJ135" s="2">
        <v>206689000</v>
      </c>
      <c r="BK135" s="2">
        <v>173018000</v>
      </c>
      <c r="BL135" s="2">
        <v>58339000</v>
      </c>
      <c r="BM135" s="2">
        <v>114679000</v>
      </c>
      <c r="BN135" s="2">
        <v>73141000</v>
      </c>
      <c r="BO135" s="2">
        <v>0</v>
      </c>
      <c r="BP135" s="2">
        <v>-273583000</v>
      </c>
      <c r="BQ135" s="2">
        <v>-211836000</v>
      </c>
      <c r="BR135" s="2">
        <v>97244000</v>
      </c>
      <c r="BS135" s="2">
        <v>-412278000</v>
      </c>
      <c r="BT135" s="2">
        <v>1.1157166584</v>
      </c>
      <c r="BU135" s="2">
        <v>12.611367401000001</v>
      </c>
      <c r="BV135" s="2">
        <v>699234</v>
      </c>
      <c r="BW135" s="2">
        <v>784709</v>
      </c>
      <c r="BX135" s="2">
        <v>30.4</v>
      </c>
      <c r="BY135" s="2">
        <v>58.9</v>
      </c>
      <c r="BZ135" s="2">
        <v>48.5</v>
      </c>
      <c r="CA135" s="2">
        <v>94</v>
      </c>
      <c r="CB135" s="2">
        <v>303933</v>
      </c>
      <c r="CC135" s="2">
        <v>97244</v>
      </c>
      <c r="CD135" s="2" t="s">
        <v>234</v>
      </c>
      <c r="CE135" s="2" t="s">
        <v>234</v>
      </c>
      <c r="CF135" s="2">
        <v>1026488.214</v>
      </c>
      <c r="CG135" s="2">
        <v>1026488.214</v>
      </c>
      <c r="CH135" s="2">
        <v>1099905000</v>
      </c>
      <c r="CI135" s="2">
        <v>-392182000</v>
      </c>
      <c r="CJ135" s="2">
        <v>-412278000</v>
      </c>
      <c r="CK135" s="2">
        <v>12312000</v>
      </c>
      <c r="CL135" s="2">
        <v>20225000</v>
      </c>
      <c r="CM135" s="4">
        <v>1.0928305663215586E-2</v>
      </c>
      <c r="CN135" s="4">
        <v>3.9153056737869111E-10</v>
      </c>
      <c r="CO135" s="2">
        <v>166093000</v>
      </c>
      <c r="CP135" s="2">
        <v>6.5030486527628939E-2</v>
      </c>
      <c r="CQ135" s="2">
        <v>0</v>
      </c>
      <c r="CR135" s="2">
        <v>6.5030486527628939E-2</v>
      </c>
      <c r="CS135" s="2">
        <v>0.42459728144665848</v>
      </c>
      <c r="CT135" s="2">
        <v>749348000</v>
      </c>
      <c r="CU135" s="2">
        <v>98391000</v>
      </c>
      <c r="CV135" s="2">
        <v>610941000</v>
      </c>
      <c r="CW135" s="2">
        <v>0</v>
      </c>
      <c r="CX135" s="2">
        <v>58417000</v>
      </c>
      <c r="CY135" s="2">
        <v>-10853000</v>
      </c>
      <c r="CZ135" s="2">
        <v>9348000</v>
      </c>
      <c r="DA135" s="2">
        <v>-59342000</v>
      </c>
      <c r="DB135" s="5">
        <v>21.672544049527307</v>
      </c>
      <c r="DC135" s="5">
        <v>20.634916474344017</v>
      </c>
      <c r="DD135" s="5"/>
      <c r="DE135" s="5"/>
      <c r="DF135" s="2">
        <v>1.1157166584</v>
      </c>
      <c r="DG135" s="2">
        <v>0.9403938696673495</v>
      </c>
      <c r="DH135" s="2">
        <v>0.48464071360345284</v>
      </c>
      <c r="DI135" s="2">
        <v>0.66020480501769285</v>
      </c>
      <c r="DJ135" s="2">
        <v>0.34024267718948975</v>
      </c>
      <c r="DK135" s="2">
        <v>0.42568552900252493</v>
      </c>
      <c r="DL135" s="2">
        <v>0.82599759088260205</v>
      </c>
      <c r="DM135" s="2">
        <v>0.35429422209699968</v>
      </c>
      <c r="DN135" s="2">
        <v>4.4383097431578686E-2</v>
      </c>
      <c r="DO135" s="5">
        <v>4.464021745752126E-2</v>
      </c>
      <c r="DP135" s="5">
        <v>7.9992832384617643E-2</v>
      </c>
      <c r="DQ135" s="2">
        <v>-1.772359322002412E-2</v>
      </c>
      <c r="DR135" s="2">
        <v>-1.5385519905929783</v>
      </c>
      <c r="DS135" s="2"/>
      <c r="DT135" s="2">
        <v>8.6120690173083977E-2</v>
      </c>
      <c r="DU135" s="2">
        <v>8.409086409469177E-2</v>
      </c>
      <c r="DV135" s="2">
        <v>0.15521760157643991</v>
      </c>
      <c r="DW135" s="5">
        <v>0.10331606598939028</v>
      </c>
      <c r="DX135" s="5">
        <v>0.10088095260791743</v>
      </c>
      <c r="DY135" s="5">
        <v>1.8185650413298071</v>
      </c>
      <c r="DZ135" s="6">
        <v>1.737733931940973E-11</v>
      </c>
      <c r="EA135" s="6">
        <v>1.747800966905145E-11</v>
      </c>
      <c r="EB135" s="6">
        <v>3.1319639049777881E-11</v>
      </c>
      <c r="EC135" s="6">
        <v>-6.9393285094251665E-12</v>
      </c>
      <c r="ED135" s="6">
        <v>-6.0239013381848345E-10</v>
      </c>
      <c r="EE135" s="13">
        <v>0</v>
      </c>
      <c r="EF135" s="13">
        <v>87645000</v>
      </c>
      <c r="EG135" s="13">
        <v>10746000</v>
      </c>
      <c r="EH135" s="13">
        <v>610361000</v>
      </c>
      <c r="EI135" s="5">
        <v>14.91</v>
      </c>
      <c r="EJ135" s="5">
        <v>4378560</v>
      </c>
      <c r="EK135" s="5">
        <v>3198800</v>
      </c>
      <c r="EL135" s="5">
        <v>729760</v>
      </c>
      <c r="EM135" s="5">
        <v>450000</v>
      </c>
      <c r="EN135" s="5">
        <v>0</v>
      </c>
      <c r="EO135" s="5">
        <v>0</v>
      </c>
      <c r="EP135" s="5">
        <v>0</v>
      </c>
      <c r="EQ135" s="5">
        <v>0</v>
      </c>
      <c r="ER135" s="5">
        <v>0</v>
      </c>
      <c r="ES135" s="5">
        <v>0</v>
      </c>
      <c r="ET135" s="5">
        <v>0</v>
      </c>
      <c r="EU135" s="5">
        <v>0</v>
      </c>
      <c r="EV135" s="5">
        <v>0</v>
      </c>
      <c r="EW135" s="5">
        <v>4378560</v>
      </c>
      <c r="EX135" s="5">
        <v>6.5</v>
      </c>
      <c r="EY135" s="5">
        <v>4917240</v>
      </c>
      <c r="EZ135" s="5">
        <v>4553000</v>
      </c>
      <c r="FA135" s="5">
        <v>364240</v>
      </c>
      <c r="FB135" s="5">
        <v>0</v>
      </c>
      <c r="FC135" s="5">
        <v>0</v>
      </c>
      <c r="FD135" s="5">
        <v>0</v>
      </c>
      <c r="FE135" s="5">
        <v>0</v>
      </c>
      <c r="FF135" s="5">
        <v>0</v>
      </c>
      <c r="FG135" s="5">
        <v>0</v>
      </c>
      <c r="FH135" s="5">
        <v>0</v>
      </c>
      <c r="FI135" s="5">
        <v>0</v>
      </c>
      <c r="FJ135" s="5">
        <v>2826000</v>
      </c>
      <c r="FK135" s="5">
        <v>1007196</v>
      </c>
      <c r="FL135" s="5">
        <v>8750436</v>
      </c>
      <c r="FM135" s="5">
        <v>3.08</v>
      </c>
      <c r="FN135" s="5">
        <v>396360</v>
      </c>
      <c r="FO135" s="5">
        <v>330300</v>
      </c>
      <c r="FP135" s="5">
        <v>66060</v>
      </c>
      <c r="FQ135" s="5">
        <v>0</v>
      </c>
      <c r="FR135" s="5">
        <v>0</v>
      </c>
      <c r="FS135" s="5">
        <v>0</v>
      </c>
      <c r="FT135" s="5">
        <v>0</v>
      </c>
      <c r="FU135" s="5">
        <v>0</v>
      </c>
      <c r="FV135" s="5">
        <v>0</v>
      </c>
      <c r="FW135" s="5">
        <v>0</v>
      </c>
      <c r="FX135" s="5">
        <v>0</v>
      </c>
      <c r="FY135" s="5">
        <v>0</v>
      </c>
      <c r="FZ135" s="5">
        <v>0</v>
      </c>
      <c r="GA135" s="5">
        <v>396360</v>
      </c>
      <c r="GB135" s="5">
        <v>7</v>
      </c>
      <c r="GC135" s="5">
        <v>2</v>
      </c>
      <c r="GD135" s="5">
        <v>5</v>
      </c>
      <c r="GE135" s="5">
        <v>0</v>
      </c>
      <c r="GF135" s="5">
        <v>0</v>
      </c>
      <c r="GG135" s="5">
        <v>0</v>
      </c>
      <c r="GH135" s="5">
        <v>0</v>
      </c>
      <c r="GI135" s="5">
        <v>0</v>
      </c>
      <c r="GJ135" s="5">
        <v>1</v>
      </c>
      <c r="GK135" s="5">
        <v>0</v>
      </c>
      <c r="GL135" s="5">
        <v>0</v>
      </c>
      <c r="GM135" s="5">
        <v>0</v>
      </c>
      <c r="GN135" s="5">
        <v>8</v>
      </c>
      <c r="GO135" s="5">
        <v>2.5</v>
      </c>
      <c r="GP135" s="5">
        <v>5.5</v>
      </c>
      <c r="GQ135" s="5">
        <v>0</v>
      </c>
      <c r="GR135" s="5">
        <v>1</v>
      </c>
      <c r="GS135" s="5">
        <v>0</v>
      </c>
      <c r="GT135" s="5">
        <v>1</v>
      </c>
      <c r="GU135" s="5">
        <v>0</v>
      </c>
      <c r="GV135" s="5">
        <v>8</v>
      </c>
      <c r="GW135" s="5">
        <v>2.5</v>
      </c>
      <c r="GX135" s="5">
        <v>5.5</v>
      </c>
      <c r="GY135" s="5">
        <v>0</v>
      </c>
      <c r="GZ135" s="5">
        <v>6</v>
      </c>
      <c r="HA135" s="5">
        <v>0.5</v>
      </c>
      <c r="HB135" s="5">
        <v>5.5</v>
      </c>
      <c r="HC135" s="5">
        <v>0</v>
      </c>
      <c r="HD135" s="5">
        <v>3</v>
      </c>
      <c r="HE135" s="5">
        <v>1</v>
      </c>
      <c r="HF135" s="5">
        <v>2</v>
      </c>
      <c r="HG135" s="5">
        <v>0</v>
      </c>
      <c r="HH135" s="69">
        <v>0</v>
      </c>
      <c r="HI135" s="5">
        <v>0</v>
      </c>
      <c r="HJ135" s="5">
        <v>0</v>
      </c>
      <c r="HK135" s="5">
        <v>0</v>
      </c>
      <c r="HL135" s="5">
        <v>1</v>
      </c>
      <c r="HM135" s="5">
        <v>0</v>
      </c>
      <c r="HN135" s="5">
        <v>1</v>
      </c>
      <c r="HO135" s="5">
        <v>0</v>
      </c>
      <c r="HP135" s="13">
        <v>0</v>
      </c>
      <c r="HQ135" s="71">
        <v>12.611367401000001</v>
      </c>
      <c r="HR135" s="20">
        <v>1</v>
      </c>
      <c r="HS135" s="72">
        <v>0</v>
      </c>
      <c r="HT135" s="72">
        <v>0</v>
      </c>
      <c r="HU135" s="71">
        <v>0</v>
      </c>
      <c r="HV135" s="72">
        <v>0</v>
      </c>
      <c r="HW135" s="72">
        <v>0</v>
      </c>
      <c r="HX135" s="72">
        <v>4.4324270350686805E-2</v>
      </c>
      <c r="HY135" s="72">
        <v>1.3256959421334634E-2</v>
      </c>
      <c r="HZ135" s="72">
        <v>21.672544049527307</v>
      </c>
    </row>
    <row r="136" spans="1:234">
      <c r="A136" s="13">
        <v>2015</v>
      </c>
      <c r="B136" s="2">
        <v>510</v>
      </c>
      <c r="C136" s="3" t="s">
        <v>360</v>
      </c>
      <c r="D136" s="5">
        <v>71550388000142</v>
      </c>
      <c r="E136" s="5"/>
      <c r="F136" s="5" t="s">
        <v>361</v>
      </c>
      <c r="G136" s="5" t="s">
        <v>257</v>
      </c>
      <c r="H136" s="5" t="s">
        <v>258</v>
      </c>
      <c r="I136" s="5" t="s">
        <v>362</v>
      </c>
      <c r="J136" s="5"/>
      <c r="K136" s="5" t="s">
        <v>230</v>
      </c>
      <c r="L136" s="5" t="s">
        <v>231</v>
      </c>
      <c r="M136" s="5"/>
      <c r="N136" s="2" t="s">
        <v>253</v>
      </c>
      <c r="O136" s="2" t="s">
        <v>234</v>
      </c>
      <c r="P136" s="2" t="s">
        <v>234</v>
      </c>
      <c r="Q136" s="2" t="s">
        <v>234</v>
      </c>
      <c r="R136" s="9">
        <v>2015</v>
      </c>
      <c r="S136" s="2">
        <v>1308339000</v>
      </c>
      <c r="T136" s="2">
        <v>72988000</v>
      </c>
      <c r="U136" s="2">
        <v>508268000</v>
      </c>
      <c r="V136" s="2">
        <v>144535000</v>
      </c>
      <c r="W136" s="2"/>
      <c r="X136" s="2"/>
      <c r="Y136" s="2">
        <v>225784000</v>
      </c>
      <c r="Z136" s="2">
        <v>219967000</v>
      </c>
      <c r="AA136" s="2">
        <v>208203000</v>
      </c>
      <c r="AB136" s="2">
        <v>148561000</v>
      </c>
      <c r="AC136" s="2">
        <v>20254311000</v>
      </c>
      <c r="AD136" s="2">
        <v>2943563000</v>
      </c>
      <c r="AE136" s="2">
        <v>200893000</v>
      </c>
      <c r="AF136" s="2">
        <v>0</v>
      </c>
      <c r="AG136" s="2">
        <v>21136000</v>
      </c>
      <c r="AH136" s="2"/>
      <c r="AI136" s="2">
        <v>44241000</v>
      </c>
      <c r="AJ136" s="2">
        <v>9404087000</v>
      </c>
      <c r="AK136" s="2">
        <v>7862420000</v>
      </c>
      <c r="AL136" s="2"/>
      <c r="AM136" s="2"/>
      <c r="AN136" s="2">
        <v>0</v>
      </c>
      <c r="AO136" s="2">
        <v>21562650000</v>
      </c>
      <c r="AP136" s="2">
        <v>3480772000</v>
      </c>
      <c r="AQ136" s="2">
        <v>419147000</v>
      </c>
      <c r="AR136" s="2">
        <v>39142000</v>
      </c>
      <c r="AS136" s="2">
        <v>1444063000</v>
      </c>
      <c r="AT136" s="2"/>
      <c r="AU136" s="2"/>
      <c r="AV136" s="2"/>
      <c r="AW136" s="2">
        <v>1428549000</v>
      </c>
      <c r="AX136" s="2">
        <v>14237677000</v>
      </c>
      <c r="AY136" s="2">
        <v>7141113000</v>
      </c>
      <c r="AZ136" s="2"/>
      <c r="BA136" s="2"/>
      <c r="BB136" s="2"/>
      <c r="BC136" s="2">
        <v>3891606000</v>
      </c>
      <c r="BD136" s="2">
        <v>2714374000</v>
      </c>
      <c r="BE136" s="2">
        <v>3844201000</v>
      </c>
      <c r="BF136" s="2">
        <v>3584469000</v>
      </c>
      <c r="BG136" s="2">
        <v>21562650000</v>
      </c>
      <c r="BH136" s="2">
        <v>4037923000</v>
      </c>
      <c r="BI136" s="2">
        <v>1266042000</v>
      </c>
      <c r="BJ136" s="2">
        <v>1051477000</v>
      </c>
      <c r="BK136" s="2">
        <v>-133541000</v>
      </c>
      <c r="BL136" s="2">
        <v>31797000</v>
      </c>
      <c r="BM136" s="2">
        <v>-165338000</v>
      </c>
      <c r="BN136" s="2">
        <v>1503356000</v>
      </c>
      <c r="BO136" s="2">
        <v>0</v>
      </c>
      <c r="BP136" s="2">
        <v>-1000247000</v>
      </c>
      <c r="BQ136" s="2">
        <v>-515596000</v>
      </c>
      <c r="BR136" s="2">
        <v>616528000</v>
      </c>
      <c r="BS136" s="2">
        <v>-12487000</v>
      </c>
      <c r="BT136" s="2">
        <v>-0.63347944388999999</v>
      </c>
      <c r="BU136" s="2">
        <v>11.987553249999999</v>
      </c>
      <c r="BV136" s="2">
        <v>8003920</v>
      </c>
      <c r="BW136" s="2">
        <v>8585176</v>
      </c>
      <c r="BX136" s="2">
        <v>39.799999999999997</v>
      </c>
      <c r="BY136" s="2">
        <v>223.3</v>
      </c>
      <c r="BZ136" s="2">
        <v>82.2</v>
      </c>
      <c r="CA136" s="2">
        <v>460.9</v>
      </c>
      <c r="CB136" s="2">
        <v>1668005</v>
      </c>
      <c r="CC136" s="2">
        <v>616528</v>
      </c>
      <c r="CD136" s="2">
        <v>1865859.20352</v>
      </c>
      <c r="CE136" s="2">
        <v>6.24</v>
      </c>
      <c r="CF136" s="2">
        <v>299015.89799999999</v>
      </c>
      <c r="CG136" s="2">
        <v>299015.89799999999</v>
      </c>
      <c r="CH136" s="2">
        <v>16635894000</v>
      </c>
      <c r="CI136" s="2">
        <v>1150191000</v>
      </c>
      <c r="CJ136" s="2">
        <v>-12487000</v>
      </c>
      <c r="CK136" s="2">
        <v>3107670000</v>
      </c>
      <c r="CL136" s="2">
        <v>1316638000</v>
      </c>
      <c r="CM136" s="4">
        <v>-0.24342434295568927</v>
      </c>
      <c r="CN136" s="4">
        <v>3.8702026902552942E-10</v>
      </c>
      <c r="CO136" s="2">
        <v>3122482000</v>
      </c>
      <c r="CP136" s="2">
        <v>1.208463823667373</v>
      </c>
      <c r="CQ136" s="2">
        <v>0</v>
      </c>
      <c r="CR136" s="2">
        <v>1.208463823667373</v>
      </c>
      <c r="CS136" s="2">
        <v>3.6395722806794839</v>
      </c>
      <c r="CT136" s="2">
        <v>166093000</v>
      </c>
      <c r="CU136" s="2">
        <v>225729000</v>
      </c>
      <c r="CV136" s="2">
        <v>2991848000</v>
      </c>
      <c r="CW136" s="2">
        <v>0</v>
      </c>
      <c r="CX136" s="2">
        <v>277858000</v>
      </c>
      <c r="CY136" s="2">
        <v>28880000</v>
      </c>
      <c r="CZ136" s="2">
        <v>124390000</v>
      </c>
      <c r="DA136" s="2">
        <v>95379000</v>
      </c>
      <c r="DB136" s="5">
        <v>23.794228488235532</v>
      </c>
      <c r="DC136" s="5">
        <v>22.118996287809281</v>
      </c>
      <c r="DD136" s="5">
        <v>14.439232203909217</v>
      </c>
      <c r="DE136" s="5">
        <v>4.8536983459501726E-4</v>
      </c>
      <c r="DF136" s="2">
        <v>-0.63347944388999999</v>
      </c>
      <c r="DG136" s="2">
        <v>4.6091369832118563</v>
      </c>
      <c r="DH136" s="2">
        <v>0.82171945470524266</v>
      </c>
      <c r="DI136" s="2">
        <v>3.7036765247186607</v>
      </c>
      <c r="DJ136" s="2">
        <v>0.66029347042223474</v>
      </c>
      <c r="DK136" s="2">
        <v>0.77151435468274998</v>
      </c>
      <c r="DL136" s="2">
        <v>4.3275296999298423</v>
      </c>
      <c r="DM136" s="2">
        <v>0.18726469149200123</v>
      </c>
      <c r="DN136" s="2">
        <v>-7.6677959341732117E-3</v>
      </c>
      <c r="DO136" s="5">
        <v>-1.3694576115273712E-2</v>
      </c>
      <c r="DP136" s="5">
        <v>4.8763811498122908E-2</v>
      </c>
      <c r="DQ136" s="2">
        <v>-1.2986205313354341E-2</v>
      </c>
      <c r="DR136" s="2">
        <v>-1.4754194758089629E-2</v>
      </c>
      <c r="DS136" s="2">
        <v>0.77160088668153126</v>
      </c>
      <c r="DT136" s="2">
        <v>-4.3009717754092465E-2</v>
      </c>
      <c r="DU136" s="2">
        <v>-6.3888756327754759E-2</v>
      </c>
      <c r="DV136" s="2">
        <v>0.27352289851649275</v>
      </c>
      <c r="DW136" s="5">
        <v>-6.5890155067333889E-3</v>
      </c>
      <c r="DX136" s="5">
        <v>-9.7876486555048686E-3</v>
      </c>
      <c r="DY136" s="5">
        <v>1.2267108610045312</v>
      </c>
      <c r="DZ136" s="6">
        <v>-2.967592445276577E-12</v>
      </c>
      <c r="EA136" s="6">
        <v>-5.3000785323238213E-12</v>
      </c>
      <c r="EB136" s="6">
        <v>1.8872583444713733E-11</v>
      </c>
      <c r="EC136" s="6">
        <v>-5.0259246739951564E-12</v>
      </c>
      <c r="ED136" s="6">
        <v>-5.7101724245309037E-12</v>
      </c>
      <c r="EE136" s="13">
        <v>0</v>
      </c>
      <c r="EF136" s="13">
        <v>286026000</v>
      </c>
      <c r="EG136" s="13">
        <v>-60297000</v>
      </c>
      <c r="EH136" s="13">
        <v>2771881000</v>
      </c>
      <c r="EI136" s="5">
        <v>5.67</v>
      </c>
      <c r="EJ136" s="5">
        <v>1381000</v>
      </c>
      <c r="EK136" s="5">
        <v>1381000</v>
      </c>
      <c r="EL136" s="5">
        <v>0</v>
      </c>
      <c r="EM136" s="5">
        <v>0</v>
      </c>
      <c r="EN136" s="5">
        <v>0</v>
      </c>
      <c r="EO136" s="5">
        <v>0</v>
      </c>
      <c r="EP136" s="5">
        <v>0</v>
      </c>
      <c r="EQ136" s="5">
        <v>0</v>
      </c>
      <c r="ER136" s="5">
        <v>0</v>
      </c>
      <c r="ES136" s="5">
        <v>0</v>
      </c>
      <c r="ET136" s="5">
        <v>0</v>
      </c>
      <c r="EU136" s="5">
        <v>0</v>
      </c>
      <c r="EV136" s="5">
        <v>0</v>
      </c>
      <c r="EW136" s="5">
        <v>1381000</v>
      </c>
      <c r="EX136" s="5">
        <v>11</v>
      </c>
      <c r="EY136" s="5">
        <v>1991030.24</v>
      </c>
      <c r="EZ136" s="5">
        <v>1991030.24</v>
      </c>
      <c r="FA136" s="5">
        <v>0</v>
      </c>
      <c r="FB136" s="5">
        <v>0</v>
      </c>
      <c r="FC136" s="5">
        <v>0</v>
      </c>
      <c r="FD136" s="5">
        <v>1615105.57</v>
      </c>
      <c r="FE136" s="5">
        <v>1615105.57</v>
      </c>
      <c r="FF136" s="5">
        <v>0</v>
      </c>
      <c r="FG136" s="5">
        <v>0</v>
      </c>
      <c r="FH136" s="5">
        <v>0</v>
      </c>
      <c r="FI136" s="5">
        <v>0</v>
      </c>
      <c r="FJ136" s="5">
        <v>0</v>
      </c>
      <c r="FK136" s="5">
        <v>0</v>
      </c>
      <c r="FL136" s="5">
        <v>3606135.81</v>
      </c>
      <c r="FM136" s="5" t="s">
        <v>363</v>
      </c>
      <c r="FN136" s="5">
        <v>0</v>
      </c>
      <c r="FO136" s="5">
        <v>0</v>
      </c>
      <c r="FP136" s="5">
        <v>0</v>
      </c>
      <c r="FQ136" s="5">
        <v>0</v>
      </c>
      <c r="FR136" s="5">
        <v>0</v>
      </c>
      <c r="FS136" s="5">
        <v>0</v>
      </c>
      <c r="FT136" s="5">
        <v>0</v>
      </c>
      <c r="FU136" s="5">
        <v>0</v>
      </c>
      <c r="FV136" s="5">
        <v>0</v>
      </c>
      <c r="FW136" s="5">
        <v>0</v>
      </c>
      <c r="FX136" s="5">
        <v>0</v>
      </c>
      <c r="FY136" s="5">
        <v>0</v>
      </c>
      <c r="FZ136" s="5">
        <v>0</v>
      </c>
      <c r="GA136" s="5">
        <v>0</v>
      </c>
      <c r="GB136" s="5">
        <v>7</v>
      </c>
      <c r="GC136" s="5">
        <v>2</v>
      </c>
      <c r="GD136" s="5">
        <v>5</v>
      </c>
      <c r="GE136" s="5">
        <v>0</v>
      </c>
      <c r="GF136" s="5">
        <v>0</v>
      </c>
      <c r="GG136" s="5">
        <v>0</v>
      </c>
      <c r="GH136" s="5">
        <v>0</v>
      </c>
      <c r="GI136" s="5">
        <v>0</v>
      </c>
      <c r="GJ136" s="5">
        <v>1</v>
      </c>
      <c r="GK136" s="5">
        <v>0</v>
      </c>
      <c r="GL136" s="5">
        <v>0</v>
      </c>
      <c r="GM136" s="5">
        <v>0</v>
      </c>
      <c r="GN136" s="5">
        <v>8</v>
      </c>
      <c r="GO136" s="5">
        <v>2.5</v>
      </c>
      <c r="GP136" s="5">
        <v>5.5</v>
      </c>
      <c r="GQ136" s="5">
        <v>0</v>
      </c>
      <c r="GR136" s="5">
        <v>1</v>
      </c>
      <c r="GS136" s="5">
        <v>0</v>
      </c>
      <c r="GT136" s="5">
        <v>1</v>
      </c>
      <c r="GU136" s="5">
        <v>0</v>
      </c>
      <c r="GV136" s="5">
        <v>8</v>
      </c>
      <c r="GW136" s="5">
        <v>2.5</v>
      </c>
      <c r="GX136" s="5">
        <v>5.5</v>
      </c>
      <c r="GY136" s="5">
        <v>0</v>
      </c>
      <c r="GZ136" s="5">
        <v>6</v>
      </c>
      <c r="HA136" s="5">
        <v>0.5</v>
      </c>
      <c r="HB136" s="5">
        <v>5.5</v>
      </c>
      <c r="HC136" s="5">
        <v>0</v>
      </c>
      <c r="HD136" s="5">
        <v>3</v>
      </c>
      <c r="HE136" s="5">
        <v>1</v>
      </c>
      <c r="HF136" s="5">
        <v>2</v>
      </c>
      <c r="HG136" s="5">
        <v>0</v>
      </c>
      <c r="HH136" s="69">
        <v>0</v>
      </c>
      <c r="HI136" s="5">
        <v>0</v>
      </c>
      <c r="HJ136" s="5">
        <v>0</v>
      </c>
      <c r="HK136" s="5">
        <v>0</v>
      </c>
      <c r="HL136" s="5">
        <v>1</v>
      </c>
      <c r="HM136" s="5">
        <v>0</v>
      </c>
      <c r="HN136" s="5">
        <v>1</v>
      </c>
      <c r="HO136" s="5">
        <v>0</v>
      </c>
      <c r="HP136" s="13">
        <v>0</v>
      </c>
      <c r="HQ136" s="71">
        <v>11.987553249999999</v>
      </c>
      <c r="HR136" s="20">
        <v>0.42969999999999997</v>
      </c>
      <c r="HS136" s="72">
        <v>1865859000</v>
      </c>
      <c r="HT136" s="72">
        <v>1865859000</v>
      </c>
      <c r="HU136" s="71">
        <v>0.77160088668153126</v>
      </c>
      <c r="HV136" s="72">
        <v>21.346987373815594</v>
      </c>
      <c r="HW136" s="72">
        <v>21.346987373815594</v>
      </c>
      <c r="HX136" s="72">
        <v>-7.3463604890864525E-3</v>
      </c>
      <c r="HY136" s="72">
        <v>3.6469521073842409E-2</v>
      </c>
      <c r="HZ136" s="72">
        <v>23.794228488235532</v>
      </c>
    </row>
    <row r="137" spans="1:234">
      <c r="A137" s="13">
        <v>2016</v>
      </c>
      <c r="B137" s="2">
        <v>510</v>
      </c>
      <c r="C137" s="3" t="s">
        <v>360</v>
      </c>
      <c r="D137" s="5">
        <v>71550388000142</v>
      </c>
      <c r="E137" s="5"/>
      <c r="F137" s="5" t="s">
        <v>361</v>
      </c>
      <c r="G137" s="5" t="s">
        <v>257</v>
      </c>
      <c r="H137" s="5" t="s">
        <v>258</v>
      </c>
      <c r="I137" s="5" t="s">
        <v>362</v>
      </c>
      <c r="J137" s="5"/>
      <c r="K137" s="5" t="s">
        <v>230</v>
      </c>
      <c r="L137" s="5" t="s">
        <v>231</v>
      </c>
      <c r="M137" s="5"/>
      <c r="N137" s="2" t="s">
        <v>253</v>
      </c>
      <c r="O137" s="2" t="s">
        <v>234</v>
      </c>
      <c r="P137" s="2" t="s">
        <v>234</v>
      </c>
      <c r="Q137" s="2" t="s">
        <v>234</v>
      </c>
      <c r="R137" s="9">
        <v>2016</v>
      </c>
      <c r="S137" s="2"/>
      <c r="T137" s="2"/>
      <c r="U137" s="2"/>
      <c r="V137" s="2"/>
      <c r="W137" s="2"/>
      <c r="X137" s="2"/>
      <c r="Y137" s="2"/>
      <c r="Z137" s="2">
        <v>-225784000</v>
      </c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 t="s">
        <v>234</v>
      </c>
      <c r="BU137" s="2" t="s">
        <v>234</v>
      </c>
      <c r="BV137" s="2" t="s">
        <v>234</v>
      </c>
      <c r="BW137" s="2" t="s">
        <v>234</v>
      </c>
      <c r="BX137" s="2" t="s">
        <v>234</v>
      </c>
      <c r="BY137" s="2" t="s">
        <v>234</v>
      </c>
      <c r="BZ137" s="2" t="s">
        <v>234</v>
      </c>
      <c r="CA137" s="2" t="s">
        <v>234</v>
      </c>
      <c r="CB137" s="2" t="s">
        <v>234</v>
      </c>
      <c r="CC137" s="2" t="s">
        <v>234</v>
      </c>
      <c r="CD137" s="2">
        <v>8221557.6137189995</v>
      </c>
      <c r="CE137" s="2">
        <v>6.14</v>
      </c>
      <c r="CF137" s="2">
        <v>1339015.898</v>
      </c>
      <c r="CG137" s="2">
        <v>1339015.898</v>
      </c>
      <c r="CH137" s="2">
        <v>0</v>
      </c>
      <c r="CI137" s="2">
        <v>-1308339000</v>
      </c>
      <c r="CJ137" s="2">
        <v>-72988000</v>
      </c>
      <c r="CK137" s="2">
        <v>-3480772000</v>
      </c>
      <c r="CL137" s="2">
        <v>-1444063000</v>
      </c>
      <c r="CM137" s="4"/>
      <c r="CN137" s="4">
        <v>4.6376488975149156E-11</v>
      </c>
      <c r="CO137" s="2">
        <v>-4037923000</v>
      </c>
      <c r="CP137" s="2">
        <v>-0.18726469149200123</v>
      </c>
      <c r="CQ137" s="2">
        <v>0</v>
      </c>
      <c r="CR137" s="2">
        <v>-0.18726469149200123</v>
      </c>
      <c r="CS137" s="2">
        <v>0</v>
      </c>
      <c r="CT137" s="2">
        <v>3122482000</v>
      </c>
      <c r="CU137" s="2"/>
      <c r="CV137" s="2"/>
      <c r="CW137" s="2">
        <v>0</v>
      </c>
      <c r="CX137" s="2">
        <v>-419147000</v>
      </c>
      <c r="CY137" s="2">
        <v>-39142000</v>
      </c>
      <c r="CZ137" s="2">
        <v>-148561000</v>
      </c>
      <c r="DA137" s="2">
        <v>5660000</v>
      </c>
      <c r="DB137" s="5"/>
      <c r="DC137" s="5"/>
      <c r="DD137" s="5">
        <v>15.922270239801337</v>
      </c>
      <c r="DE137" s="5"/>
      <c r="DF137" s="2" t="s">
        <v>234</v>
      </c>
      <c r="DG137" s="2"/>
      <c r="DH137" s="2"/>
      <c r="DI137" s="2"/>
      <c r="DJ137" s="2"/>
      <c r="DK137" s="2"/>
      <c r="DL137" s="2"/>
      <c r="DM137" s="2"/>
      <c r="DN137" s="2"/>
      <c r="DO137" s="5">
        <v>0</v>
      </c>
      <c r="DP137" s="5"/>
      <c r="DQ137" s="2"/>
      <c r="DR137" s="2">
        <v>-7.6677959341732117E-3</v>
      </c>
      <c r="DS137" s="2"/>
      <c r="DT137" s="2"/>
      <c r="DU137" s="2">
        <v>0</v>
      </c>
      <c r="DV137" s="2"/>
      <c r="DW137" s="5"/>
      <c r="DX137" s="5">
        <v>-4.3009717754092465E-2</v>
      </c>
      <c r="DY137" s="5"/>
      <c r="DZ137" s="6"/>
      <c r="EA137" s="6">
        <v>0</v>
      </c>
      <c r="EB137" s="6"/>
      <c r="EC137" s="6"/>
      <c r="ED137" s="6">
        <v>-3.5560545360487748E-13</v>
      </c>
      <c r="EE137" s="13"/>
      <c r="EF137" s="13"/>
      <c r="EG137" s="13"/>
      <c r="EH137" s="13"/>
      <c r="EI137" s="13">
        <v>14.16</v>
      </c>
      <c r="EJ137" s="13">
        <v>3078000</v>
      </c>
      <c r="EK137" s="13">
        <v>2715000</v>
      </c>
      <c r="EL137" s="13">
        <v>0</v>
      </c>
      <c r="EM137" s="13">
        <v>0</v>
      </c>
      <c r="EN137" s="13">
        <v>363000</v>
      </c>
      <c r="EO137" s="13">
        <v>0</v>
      </c>
      <c r="EP137" s="13">
        <v>0</v>
      </c>
      <c r="EQ137" s="13">
        <v>0</v>
      </c>
      <c r="ER137" s="13">
        <v>0</v>
      </c>
      <c r="ES137" s="13">
        <v>0</v>
      </c>
      <c r="ET137" s="13">
        <v>0</v>
      </c>
      <c r="EU137" s="13">
        <v>0</v>
      </c>
      <c r="EV137" s="13">
        <v>0</v>
      </c>
      <c r="EW137" s="13">
        <v>3078000</v>
      </c>
      <c r="EX137" s="13">
        <v>7.66</v>
      </c>
      <c r="EY137" s="13">
        <v>9677808.6899999995</v>
      </c>
      <c r="EZ137" s="13">
        <v>5914130.6600000001</v>
      </c>
      <c r="FA137" s="13">
        <v>527910.01</v>
      </c>
      <c r="FB137" s="13">
        <v>0</v>
      </c>
      <c r="FC137" s="13">
        <v>3235768.02</v>
      </c>
      <c r="FD137" s="13">
        <v>3194537.2800000003</v>
      </c>
      <c r="FE137" s="13">
        <v>794537.28</v>
      </c>
      <c r="FF137" s="13">
        <v>2400000</v>
      </c>
      <c r="FG137" s="13">
        <v>0</v>
      </c>
      <c r="FH137" s="13">
        <v>0</v>
      </c>
      <c r="FI137" s="13">
        <v>0</v>
      </c>
      <c r="FJ137" s="13">
        <v>0</v>
      </c>
      <c r="FK137" s="13">
        <v>1065333.33</v>
      </c>
      <c r="FL137" s="13">
        <v>13937679.299999999</v>
      </c>
      <c r="FM137" s="13">
        <v>2.83</v>
      </c>
      <c r="FN137" s="13">
        <v>391149.44</v>
      </c>
      <c r="FO137" s="13">
        <v>346161.87</v>
      </c>
      <c r="FP137" s="13">
        <v>0</v>
      </c>
      <c r="FQ137" s="13">
        <v>0</v>
      </c>
      <c r="FR137" s="13">
        <v>44987.57</v>
      </c>
      <c r="FS137" s="13">
        <v>0</v>
      </c>
      <c r="FT137" s="13">
        <v>0</v>
      </c>
      <c r="FU137" s="13">
        <v>0</v>
      </c>
      <c r="FV137" s="13">
        <v>0</v>
      </c>
      <c r="FW137" s="13">
        <v>0</v>
      </c>
      <c r="FX137" s="13">
        <v>0</v>
      </c>
      <c r="FY137" s="13">
        <v>0</v>
      </c>
      <c r="FZ137" s="13">
        <v>0</v>
      </c>
      <c r="GA137" s="13">
        <v>391149.44</v>
      </c>
      <c r="GB137" s="5">
        <v>27</v>
      </c>
      <c r="GC137" s="13">
        <v>13</v>
      </c>
      <c r="GD137" s="13">
        <v>4</v>
      </c>
      <c r="GE137" s="13">
        <v>10</v>
      </c>
      <c r="GF137" s="13">
        <v>0</v>
      </c>
      <c r="GG137" s="13">
        <v>0</v>
      </c>
      <c r="GH137" s="13">
        <v>0</v>
      </c>
      <c r="GI137" s="13">
        <v>0</v>
      </c>
      <c r="GJ137" s="13">
        <v>1</v>
      </c>
      <c r="GK137" s="13">
        <v>0</v>
      </c>
      <c r="GL137" s="13">
        <v>0</v>
      </c>
      <c r="GM137" s="13">
        <v>0</v>
      </c>
      <c r="GN137" s="13">
        <v>28</v>
      </c>
      <c r="GO137" s="13">
        <v>13.5</v>
      </c>
      <c r="GP137" s="13">
        <v>4.5</v>
      </c>
      <c r="GQ137" s="13">
        <v>10</v>
      </c>
      <c r="GR137" s="13">
        <v>12</v>
      </c>
      <c r="GS137" s="13">
        <v>6.5</v>
      </c>
      <c r="GT137" s="13">
        <v>2.5</v>
      </c>
      <c r="GU137" s="13">
        <v>3</v>
      </c>
      <c r="GV137" s="13">
        <v>28</v>
      </c>
      <c r="GW137" s="13">
        <v>13.5</v>
      </c>
      <c r="GX137" s="13">
        <v>4.5</v>
      </c>
      <c r="GY137" s="13">
        <v>10</v>
      </c>
      <c r="GZ137" s="13">
        <v>17</v>
      </c>
      <c r="HA137" s="13">
        <v>6.5</v>
      </c>
      <c r="HB137" s="13">
        <v>3.5</v>
      </c>
      <c r="HC137" s="13">
        <v>7</v>
      </c>
      <c r="HD137" s="13">
        <v>6</v>
      </c>
      <c r="HE137" s="13">
        <v>4</v>
      </c>
      <c r="HF137" s="13">
        <v>2</v>
      </c>
      <c r="HG137" s="13">
        <v>0</v>
      </c>
      <c r="HH137" s="73">
        <v>0</v>
      </c>
      <c r="HI137" s="13">
        <v>0</v>
      </c>
      <c r="HJ137" s="13">
        <v>0</v>
      </c>
      <c r="HK137" s="13">
        <v>0</v>
      </c>
      <c r="HL137" s="13">
        <v>1</v>
      </c>
      <c r="HM137" s="13">
        <v>0</v>
      </c>
      <c r="HN137" s="13">
        <v>1</v>
      </c>
      <c r="HO137" s="13">
        <v>0</v>
      </c>
      <c r="HP137" s="13">
        <v>0</v>
      </c>
      <c r="HQ137" s="71" t="s">
        <v>234</v>
      </c>
      <c r="HR137" s="20">
        <v>0.42259999999999998</v>
      </c>
      <c r="HS137" s="72">
        <v>8221558000</v>
      </c>
      <c r="HT137" s="72">
        <v>5043708500</v>
      </c>
      <c r="HU137" s="71">
        <v>0</v>
      </c>
      <c r="HV137" s="72">
        <v>22.830025565767393</v>
      </c>
      <c r="HW137" s="72">
        <v>22.341407461943728</v>
      </c>
      <c r="HX137" s="72">
        <v>0</v>
      </c>
      <c r="HY137" s="72">
        <v>3.6469521073842409E-2</v>
      </c>
      <c r="HZ137" s="72">
        <v>0</v>
      </c>
    </row>
    <row r="138" spans="1:234">
      <c r="A138" s="10">
        <v>2013</v>
      </c>
      <c r="B138" s="2">
        <v>512</v>
      </c>
      <c r="C138" s="3" t="s">
        <v>364</v>
      </c>
      <c r="D138" s="9">
        <v>43776517000180</v>
      </c>
      <c r="E138" s="5" t="s">
        <v>365</v>
      </c>
      <c r="F138" s="5" t="s">
        <v>366</v>
      </c>
      <c r="G138" s="5" t="s">
        <v>238</v>
      </c>
      <c r="H138" s="5" t="s">
        <v>264</v>
      </c>
      <c r="I138" s="5" t="s">
        <v>367</v>
      </c>
      <c r="J138" s="5" t="s">
        <v>229</v>
      </c>
      <c r="K138" s="5" t="s">
        <v>230</v>
      </c>
      <c r="L138" s="5" t="s">
        <v>231</v>
      </c>
      <c r="M138" s="5" t="s">
        <v>232</v>
      </c>
      <c r="N138" s="2" t="s">
        <v>253</v>
      </c>
      <c r="O138" s="2">
        <v>1.881</v>
      </c>
      <c r="P138" s="2">
        <v>1.228</v>
      </c>
      <c r="Q138" s="2" t="s">
        <v>234</v>
      </c>
      <c r="R138" s="9">
        <v>2013</v>
      </c>
      <c r="S138" s="2">
        <v>3254087000</v>
      </c>
      <c r="T138" s="2">
        <v>1782001000</v>
      </c>
      <c r="U138" s="2">
        <v>0</v>
      </c>
      <c r="V138" s="2">
        <v>1254908000</v>
      </c>
      <c r="W138" s="2">
        <v>1120053000</v>
      </c>
      <c r="X138" s="2">
        <v>134855000</v>
      </c>
      <c r="Y138" s="2">
        <v>58401000</v>
      </c>
      <c r="Z138" s="2">
        <v>5373000</v>
      </c>
      <c r="AA138" s="2">
        <v>87405000</v>
      </c>
      <c r="AB138" s="2">
        <v>71372000</v>
      </c>
      <c r="AC138" s="2">
        <v>25020207000</v>
      </c>
      <c r="AD138" s="2">
        <v>896781000</v>
      </c>
      <c r="AE138" s="2">
        <v>0</v>
      </c>
      <c r="AF138" s="2">
        <v>0</v>
      </c>
      <c r="AG138" s="2">
        <v>395512000</v>
      </c>
      <c r="AH138" s="2">
        <v>395512000</v>
      </c>
      <c r="AI138" s="2">
        <v>77699000</v>
      </c>
      <c r="AJ138" s="2">
        <v>199496000</v>
      </c>
      <c r="AK138" s="2">
        <v>23846231000</v>
      </c>
      <c r="AL138" s="2">
        <v>23846231000</v>
      </c>
      <c r="AM138" s="2">
        <v>0</v>
      </c>
      <c r="AN138" s="2">
        <v>0</v>
      </c>
      <c r="AO138" s="2">
        <v>28274294000</v>
      </c>
      <c r="AP138" s="2">
        <v>2972381000</v>
      </c>
      <c r="AQ138" s="2">
        <v>275051000</v>
      </c>
      <c r="AR138" s="2">
        <v>115382000</v>
      </c>
      <c r="AS138" s="2">
        <v>640940000</v>
      </c>
      <c r="AT138" s="2">
        <v>560963000</v>
      </c>
      <c r="AU138" s="2">
        <v>79977000</v>
      </c>
      <c r="AV138" s="2">
        <v>0</v>
      </c>
      <c r="AW138" s="2">
        <v>994708000</v>
      </c>
      <c r="AX138" s="2">
        <v>12371112000</v>
      </c>
      <c r="AY138" s="2">
        <v>8809134000</v>
      </c>
      <c r="AZ138" s="2">
        <v>5333356000</v>
      </c>
      <c r="BA138" s="2">
        <v>3475778000</v>
      </c>
      <c r="BB138" s="2">
        <v>0</v>
      </c>
      <c r="BC138" s="2">
        <v>3012970000</v>
      </c>
      <c r="BD138" s="2">
        <v>0</v>
      </c>
      <c r="BE138" s="2">
        <v>12930801000</v>
      </c>
      <c r="BF138" s="2">
        <v>12930801000</v>
      </c>
      <c r="BG138" s="2">
        <v>28274294000</v>
      </c>
      <c r="BH138" s="2">
        <v>11315567000</v>
      </c>
      <c r="BI138" s="2">
        <v>4499304000</v>
      </c>
      <c r="BJ138" s="2">
        <v>3138845000</v>
      </c>
      <c r="BK138" s="2">
        <v>2655599000</v>
      </c>
      <c r="BL138" s="2">
        <v>732040000</v>
      </c>
      <c r="BM138" s="2">
        <v>1923559000</v>
      </c>
      <c r="BN138" s="2">
        <v>2777182000</v>
      </c>
      <c r="BO138" s="2">
        <v>0</v>
      </c>
      <c r="BP138" s="2">
        <v>-2281499000</v>
      </c>
      <c r="BQ138" s="2">
        <v>-629656000</v>
      </c>
      <c r="BR138" s="2">
        <v>871073000</v>
      </c>
      <c r="BS138" s="2">
        <v>-133973000</v>
      </c>
      <c r="BT138" s="2">
        <v>2.8142373464000001</v>
      </c>
      <c r="BU138" s="2">
        <v>18.918235984999999</v>
      </c>
      <c r="BV138" s="2">
        <v>7668073</v>
      </c>
      <c r="BW138" s="2">
        <v>9450074</v>
      </c>
      <c r="BX138" s="2">
        <v>33.4</v>
      </c>
      <c r="BY138" s="2">
        <v>73.099999999999994</v>
      </c>
      <c r="BZ138" s="2">
        <v>54.3</v>
      </c>
      <c r="CA138" s="2">
        <v>118.7</v>
      </c>
      <c r="CB138" s="2">
        <v>4009918</v>
      </c>
      <c r="CC138" s="2">
        <v>871073</v>
      </c>
      <c r="CD138" s="2">
        <v>18085671.133749999</v>
      </c>
      <c r="CE138" s="2">
        <v>23.846602081</v>
      </c>
      <c r="CF138" s="2">
        <v>683509.86899999995</v>
      </c>
      <c r="CG138" s="2">
        <v>683509.86899999995</v>
      </c>
      <c r="CH138" s="2">
        <v>12147807000</v>
      </c>
      <c r="CI138" s="2">
        <v>-76511000</v>
      </c>
      <c r="CJ138" s="2">
        <v>-133973000</v>
      </c>
      <c r="CK138" s="2">
        <v>-785808000</v>
      </c>
      <c r="CL138" s="2">
        <v>-701654000</v>
      </c>
      <c r="CM138" s="4">
        <v>5.3178133104053952E-3</v>
      </c>
      <c r="CN138" s="4">
        <v>3.7783339149448672E-11</v>
      </c>
      <c r="CO138" s="2">
        <v>577936000</v>
      </c>
      <c r="CP138" s="2">
        <v>2.1836351894675768E-2</v>
      </c>
      <c r="CQ138" s="2">
        <v>81108000</v>
      </c>
      <c r="CR138" s="2">
        <v>1.8771820822942285E-2</v>
      </c>
      <c r="CS138" s="2">
        <v>7.5376250269584121E-3</v>
      </c>
      <c r="CT138" s="2">
        <v>810186000</v>
      </c>
      <c r="CU138" s="2">
        <v>1420306000</v>
      </c>
      <c r="CV138" s="2">
        <v>6821636000</v>
      </c>
      <c r="CW138" s="2">
        <v>81108000</v>
      </c>
      <c r="CX138" s="2">
        <v>-20341000</v>
      </c>
      <c r="CY138" s="2">
        <v>-37328000</v>
      </c>
      <c r="CZ138" s="2">
        <v>-23585000</v>
      </c>
      <c r="DA138" s="2">
        <v>45909000</v>
      </c>
      <c r="DB138" s="5">
        <v>24.06521888958293</v>
      </c>
      <c r="DC138" s="5">
        <v>23.149445225249249</v>
      </c>
      <c r="DD138" s="5">
        <v>16.710630532646601</v>
      </c>
      <c r="DE138" s="5">
        <v>1.3986504883765514E-3</v>
      </c>
      <c r="DF138" s="2">
        <v>2.8142373464000001</v>
      </c>
      <c r="DG138" s="2">
        <v>1.1865848836433257</v>
      </c>
      <c r="DH138" s="2">
        <v>0.54266582217755821</v>
      </c>
      <c r="DI138" s="2">
        <v>0.95671660247497425</v>
      </c>
      <c r="DJ138" s="2">
        <v>0.43753920080197228</v>
      </c>
      <c r="DK138" s="2">
        <v>0.42964139086903463</v>
      </c>
      <c r="DL138" s="2">
        <v>0.93944737066172468</v>
      </c>
      <c r="DM138" s="2">
        <v>0.40020688049717529</v>
      </c>
      <c r="DN138" s="2">
        <v>6.8032078891165235E-2</v>
      </c>
      <c r="DO138" s="5">
        <v>7.0278566045558627E-2</v>
      </c>
      <c r="DP138" s="5">
        <v>0.11101408933499807</v>
      </c>
      <c r="DQ138" s="2">
        <v>4.1235335531277986E-4</v>
      </c>
      <c r="DR138" s="2">
        <v>6.4499817990907289E-3</v>
      </c>
      <c r="DS138" s="2">
        <v>0.43028104154019731</v>
      </c>
      <c r="DT138" s="2">
        <v>0.1487579153062521</v>
      </c>
      <c r="DU138" s="2">
        <v>0.15609263154204647</v>
      </c>
      <c r="DV138" s="2">
        <v>0.24274172961133653</v>
      </c>
      <c r="DW138" s="5">
        <v>0.14830709249952884</v>
      </c>
      <c r="DX138" s="5">
        <v>0.15561958028883596</v>
      </c>
      <c r="DY138" s="5">
        <v>1.9489255818996962</v>
      </c>
      <c r="DZ138" s="6">
        <v>2.5704791097869442E-12</v>
      </c>
      <c r="EA138" s="6">
        <v>2.6553588958362695E-12</v>
      </c>
      <c r="EB138" s="6">
        <v>4.1944829877114252E-12</v>
      </c>
      <c r="EC138" s="6">
        <v>1.5580086673195874E-14</v>
      </c>
      <c r="ED138" s="6">
        <v>2.437018498228161E-13</v>
      </c>
      <c r="EE138" s="10">
        <v>637103000</v>
      </c>
      <c r="EF138" s="10">
        <v>729117000</v>
      </c>
      <c r="EG138" s="10">
        <v>54086000</v>
      </c>
      <c r="EH138" s="10">
        <v>6816263000</v>
      </c>
      <c r="EI138" s="5">
        <v>9.25</v>
      </c>
      <c r="EJ138" s="5">
        <v>1026347.45</v>
      </c>
      <c r="EK138" s="5">
        <v>787782.39</v>
      </c>
      <c r="EL138" s="5">
        <v>0</v>
      </c>
      <c r="EM138" s="5">
        <v>0</v>
      </c>
      <c r="EN138" s="5">
        <v>238565.06</v>
      </c>
      <c r="EO138" s="5">
        <v>0</v>
      </c>
      <c r="EP138" s="5">
        <v>0</v>
      </c>
      <c r="EQ138" s="5">
        <v>0</v>
      </c>
      <c r="ER138" s="5">
        <v>0</v>
      </c>
      <c r="ES138" s="5">
        <v>0</v>
      </c>
      <c r="ET138" s="5">
        <v>0</v>
      </c>
      <c r="EU138" s="5">
        <v>0</v>
      </c>
      <c r="EV138" s="5">
        <v>0</v>
      </c>
      <c r="EW138" s="5">
        <v>1026347.45</v>
      </c>
      <c r="EX138" s="5">
        <v>6.25</v>
      </c>
      <c r="EY138" s="5">
        <v>2317032.8499999996</v>
      </c>
      <c r="EZ138" s="5">
        <v>1516989.67</v>
      </c>
      <c r="FA138" s="5">
        <v>195971.13</v>
      </c>
      <c r="FB138" s="5">
        <v>0</v>
      </c>
      <c r="FC138" s="5">
        <v>604072.05000000005</v>
      </c>
      <c r="FD138" s="5">
        <v>565754.4</v>
      </c>
      <c r="FE138" s="5">
        <v>565754.4</v>
      </c>
      <c r="FF138" s="5">
        <v>0</v>
      </c>
      <c r="FG138" s="5">
        <v>0</v>
      </c>
      <c r="FH138" s="5">
        <v>0</v>
      </c>
      <c r="FI138" s="5">
        <v>45787.53</v>
      </c>
      <c r="FJ138" s="5">
        <v>0</v>
      </c>
      <c r="FK138" s="5">
        <v>0</v>
      </c>
      <c r="FL138" s="5">
        <v>2928574.7799999993</v>
      </c>
      <c r="FM138" s="5">
        <v>4.5</v>
      </c>
      <c r="FN138" s="5">
        <v>257580.49</v>
      </c>
      <c r="FO138" s="5">
        <v>197663.99</v>
      </c>
      <c r="FP138" s="5">
        <v>0</v>
      </c>
      <c r="FQ138" s="5">
        <v>0</v>
      </c>
      <c r="FR138" s="5">
        <v>59916.5</v>
      </c>
      <c r="FS138" s="5">
        <v>0</v>
      </c>
      <c r="FT138" s="5">
        <v>0</v>
      </c>
      <c r="FU138" s="5">
        <v>0</v>
      </c>
      <c r="FV138" s="5">
        <v>0</v>
      </c>
      <c r="FW138" s="5">
        <v>0</v>
      </c>
      <c r="FX138" s="5">
        <v>0</v>
      </c>
      <c r="FY138" s="5">
        <v>0</v>
      </c>
      <c r="FZ138" s="5">
        <v>0</v>
      </c>
      <c r="GA138" s="5">
        <v>257580.49</v>
      </c>
      <c r="GB138" s="5">
        <v>22</v>
      </c>
      <c r="GC138" s="5">
        <v>8</v>
      </c>
      <c r="GD138" s="5">
        <v>4</v>
      </c>
      <c r="GE138" s="5">
        <v>10</v>
      </c>
      <c r="GF138" s="5">
        <v>2</v>
      </c>
      <c r="GG138" s="5">
        <v>1.5</v>
      </c>
      <c r="GH138" s="5">
        <v>0.5</v>
      </c>
      <c r="GI138" s="5">
        <v>0</v>
      </c>
      <c r="GJ138" s="5">
        <v>1</v>
      </c>
      <c r="GK138" s="5">
        <v>0</v>
      </c>
      <c r="GL138" s="5">
        <v>0</v>
      </c>
      <c r="GM138" s="5">
        <v>0</v>
      </c>
      <c r="GN138" s="5">
        <v>16</v>
      </c>
      <c r="GO138" s="5">
        <v>7.5</v>
      </c>
      <c r="GP138" s="5">
        <v>0.5</v>
      </c>
      <c r="GQ138" s="5">
        <v>8</v>
      </c>
      <c r="GR138" s="5">
        <v>7</v>
      </c>
      <c r="GS138" s="5">
        <v>3.5</v>
      </c>
      <c r="GT138" s="5">
        <v>3.5</v>
      </c>
      <c r="GU138" s="5">
        <v>0</v>
      </c>
      <c r="GV138" s="5">
        <v>23</v>
      </c>
      <c r="GW138" s="5">
        <v>8.5</v>
      </c>
      <c r="GX138" s="5">
        <v>4.5</v>
      </c>
      <c r="GY138" s="5">
        <v>10</v>
      </c>
      <c r="GZ138" s="5">
        <v>6</v>
      </c>
      <c r="HA138" s="5">
        <v>2</v>
      </c>
      <c r="HB138" s="5">
        <v>1</v>
      </c>
      <c r="HC138" s="5">
        <v>3</v>
      </c>
      <c r="HD138" s="5">
        <v>8</v>
      </c>
      <c r="HE138" s="5">
        <v>5.5</v>
      </c>
      <c r="HF138" s="5">
        <v>2.5</v>
      </c>
      <c r="HG138" s="5">
        <v>0</v>
      </c>
      <c r="HH138" s="69">
        <v>2</v>
      </c>
      <c r="HI138" s="5">
        <v>1</v>
      </c>
      <c r="HJ138" s="5">
        <v>1</v>
      </c>
      <c r="HK138" s="5">
        <v>0</v>
      </c>
      <c r="HL138" s="5">
        <v>2</v>
      </c>
      <c r="HM138" s="5">
        <v>2</v>
      </c>
      <c r="HN138" s="5">
        <v>0</v>
      </c>
      <c r="HO138" s="5">
        <v>0</v>
      </c>
      <c r="HP138" s="10">
        <v>1</v>
      </c>
      <c r="HQ138" s="11">
        <v>18.918235984999999</v>
      </c>
      <c r="HR138" s="20">
        <v>0.50259999999999994</v>
      </c>
      <c r="HS138" s="20">
        <v>18085671000</v>
      </c>
      <c r="HT138" s="20">
        <v>13453736400</v>
      </c>
      <c r="HU138" s="11">
        <v>0.43028104154019731</v>
      </c>
      <c r="HV138" s="20">
        <v>23.61838580423338</v>
      </c>
      <c r="HW138" s="20">
        <v>23.322522703671694</v>
      </c>
      <c r="HX138" s="20">
        <v>6.8032078891165235E-2</v>
      </c>
      <c r="HY138" s="20">
        <v>9.3074373515754892E-3</v>
      </c>
      <c r="HZ138" s="20">
        <v>24.06521888958293</v>
      </c>
    </row>
    <row r="139" spans="1:234">
      <c r="A139" s="13">
        <v>2014</v>
      </c>
      <c r="B139" s="2">
        <v>512</v>
      </c>
      <c r="C139" s="3" t="s">
        <v>364</v>
      </c>
      <c r="D139" s="5">
        <v>43776517000180</v>
      </c>
      <c r="E139" s="5" t="s">
        <v>365</v>
      </c>
      <c r="F139" s="5" t="s">
        <v>366</v>
      </c>
      <c r="G139" s="5" t="s">
        <v>238</v>
      </c>
      <c r="H139" s="5" t="s">
        <v>264</v>
      </c>
      <c r="I139" s="5" t="s">
        <v>367</v>
      </c>
      <c r="J139" s="5" t="s">
        <v>229</v>
      </c>
      <c r="K139" s="5" t="s">
        <v>230</v>
      </c>
      <c r="L139" s="5" t="s">
        <v>231</v>
      </c>
      <c r="M139" s="5" t="s">
        <v>232</v>
      </c>
      <c r="N139" s="2" t="s">
        <v>253</v>
      </c>
      <c r="O139" s="2">
        <v>1.881</v>
      </c>
      <c r="P139" s="2">
        <v>1.228</v>
      </c>
      <c r="Q139" s="2" t="s">
        <v>234</v>
      </c>
      <c r="R139" s="9">
        <v>2014</v>
      </c>
      <c r="S139" s="2">
        <v>3215445000</v>
      </c>
      <c r="T139" s="2">
        <v>1722991000</v>
      </c>
      <c r="U139" s="2">
        <v>0</v>
      </c>
      <c r="V139" s="2">
        <v>1156785000</v>
      </c>
      <c r="W139" s="2">
        <v>1034820000</v>
      </c>
      <c r="X139" s="2">
        <v>121965000</v>
      </c>
      <c r="Y139" s="2">
        <v>66487000</v>
      </c>
      <c r="Z139" s="2">
        <v>8086000</v>
      </c>
      <c r="AA139" s="2">
        <v>148768000</v>
      </c>
      <c r="AB139" s="2">
        <v>120414000</v>
      </c>
      <c r="AC139" s="2">
        <v>27139995000</v>
      </c>
      <c r="AD139" s="2">
        <v>780362000</v>
      </c>
      <c r="AE139" s="2">
        <v>0</v>
      </c>
      <c r="AF139" s="2">
        <v>0</v>
      </c>
      <c r="AG139" s="2">
        <v>189458000</v>
      </c>
      <c r="AH139" s="2">
        <v>189458000</v>
      </c>
      <c r="AI139" s="2">
        <v>75262000</v>
      </c>
      <c r="AJ139" s="2">
        <v>304845000</v>
      </c>
      <c r="AK139" s="2">
        <v>25979526000</v>
      </c>
      <c r="AL139" s="2">
        <v>25979526000</v>
      </c>
      <c r="AM139" s="2">
        <v>0</v>
      </c>
      <c r="AN139" s="2">
        <v>0</v>
      </c>
      <c r="AO139" s="2">
        <v>30355440000</v>
      </c>
      <c r="AP139" s="2">
        <v>3480576000</v>
      </c>
      <c r="AQ139" s="2">
        <v>323513000</v>
      </c>
      <c r="AR139" s="2">
        <v>74138000</v>
      </c>
      <c r="AS139" s="2">
        <v>1207126000</v>
      </c>
      <c r="AT139" s="2">
        <v>484064000</v>
      </c>
      <c r="AU139" s="2">
        <v>714065000</v>
      </c>
      <c r="AV139" s="2">
        <v>473593000</v>
      </c>
      <c r="AW139" s="2">
        <v>862736000</v>
      </c>
      <c r="AX139" s="2">
        <v>13570461000</v>
      </c>
      <c r="AY139" s="2">
        <v>9578641000</v>
      </c>
      <c r="AZ139" s="2">
        <v>5718135000</v>
      </c>
      <c r="BA139" s="2">
        <v>3386913000</v>
      </c>
      <c r="BB139" s="2">
        <v>473593000</v>
      </c>
      <c r="BC139" s="2">
        <v>3396565000</v>
      </c>
      <c r="BD139" s="2">
        <v>0</v>
      </c>
      <c r="BE139" s="2">
        <v>13304403000</v>
      </c>
      <c r="BF139" s="2">
        <v>13304403000</v>
      </c>
      <c r="BG139" s="2">
        <v>30355440000</v>
      </c>
      <c r="BH139" s="2">
        <v>11213216000</v>
      </c>
      <c r="BI139" s="2">
        <v>3577617000</v>
      </c>
      <c r="BJ139" s="2">
        <v>1910709000</v>
      </c>
      <c r="BK139" s="2">
        <v>1274843000</v>
      </c>
      <c r="BL139" s="2">
        <v>371860000</v>
      </c>
      <c r="BM139" s="2">
        <v>902983000</v>
      </c>
      <c r="BN139" s="2">
        <v>2480252000</v>
      </c>
      <c r="BO139" s="2">
        <v>0</v>
      </c>
      <c r="BP139" s="2">
        <v>-2757741000</v>
      </c>
      <c r="BQ139" s="2">
        <v>218479000</v>
      </c>
      <c r="BR139" s="2">
        <v>1004471000</v>
      </c>
      <c r="BS139" s="2">
        <v>-59010000</v>
      </c>
      <c r="BT139" s="2">
        <v>1.3210972379000001</v>
      </c>
      <c r="BU139" s="2">
        <v>19.46482941</v>
      </c>
      <c r="BV139" s="2">
        <v>9062776</v>
      </c>
      <c r="BW139" s="2">
        <v>10785767</v>
      </c>
      <c r="BX139" s="2">
        <v>35.5</v>
      </c>
      <c r="BY139" s="2">
        <v>81.099999999999994</v>
      </c>
      <c r="BZ139" s="2">
        <v>56.2</v>
      </c>
      <c r="CA139" s="2">
        <v>128.19999999999999</v>
      </c>
      <c r="CB139" s="2">
        <v>2915180</v>
      </c>
      <c r="CC139" s="2">
        <v>1004471</v>
      </c>
      <c r="CD139" s="2">
        <v>11626502.871703001</v>
      </c>
      <c r="CE139" s="2">
        <v>15.91388669</v>
      </c>
      <c r="CF139" s="2">
        <v>683509.86899999995</v>
      </c>
      <c r="CG139" s="2">
        <v>683509.86899999995</v>
      </c>
      <c r="CH139" s="2">
        <v>13902079000</v>
      </c>
      <c r="CI139" s="2">
        <v>-38642000</v>
      </c>
      <c r="CJ139" s="2">
        <v>-59010000</v>
      </c>
      <c r="CK139" s="2">
        <v>508195000</v>
      </c>
      <c r="CL139" s="2">
        <v>566186000</v>
      </c>
      <c r="CM139" s="4">
        <v>2.735860672595397E-3</v>
      </c>
      <c r="CN139" s="4">
        <v>3.5367815019536825E-11</v>
      </c>
      <c r="CO139" s="2">
        <v>-102351000</v>
      </c>
      <c r="CP139" s="2">
        <v>-3.6199312350646139E-3</v>
      </c>
      <c r="CQ139" s="2">
        <v>-85233000</v>
      </c>
      <c r="CR139" s="2">
        <v>-6.0542625750443146E-4</v>
      </c>
      <c r="CS139" s="2">
        <v>1.0781701569630705E-2</v>
      </c>
      <c r="CT139" s="2">
        <v>577936000</v>
      </c>
      <c r="CU139" s="2">
        <v>1773784000</v>
      </c>
      <c r="CV139" s="2">
        <v>7643685000</v>
      </c>
      <c r="CW139" s="2">
        <v>-85233000</v>
      </c>
      <c r="CX139" s="2">
        <v>48462000</v>
      </c>
      <c r="CY139" s="2">
        <v>-41244000</v>
      </c>
      <c r="CZ139" s="2">
        <v>49042000</v>
      </c>
      <c r="DA139" s="2">
        <v>-117811000</v>
      </c>
      <c r="DB139" s="5">
        <v>24.136241580564587</v>
      </c>
      <c r="DC139" s="5">
        <v>23.140358919594654</v>
      </c>
      <c r="DD139" s="5">
        <v>16.268797780368129</v>
      </c>
      <c r="DE139" s="5">
        <v>8.7388384670120112E-4</v>
      </c>
      <c r="DF139" s="2">
        <v>1.3210972379000001</v>
      </c>
      <c r="DG139" s="2">
        <v>1.2816085772507042</v>
      </c>
      <c r="DH139" s="2">
        <v>0.56171272760335544</v>
      </c>
      <c r="DI139" s="2">
        <v>1.0199977405976051</v>
      </c>
      <c r="DJ139" s="2">
        <v>0.44705202757726459</v>
      </c>
      <c r="DK139" s="2">
        <v>0.45797652743626843</v>
      </c>
      <c r="DL139" s="2">
        <v>1.0449231731780824</v>
      </c>
      <c r="DM139" s="2">
        <v>0.36939724807151536</v>
      </c>
      <c r="DN139" s="2">
        <v>2.9746990984153086E-2</v>
      </c>
      <c r="DO139" s="5">
        <v>3.080290284107378E-2</v>
      </c>
      <c r="DP139" s="5">
        <v>6.2944533170990108E-2</v>
      </c>
      <c r="DQ139" s="2">
        <v>-3.3620860050126107E-2</v>
      </c>
      <c r="DR139" s="2">
        <v>-0.49039135168796422</v>
      </c>
      <c r="DS139" s="2">
        <v>0.45835953960383058</v>
      </c>
      <c r="DT139" s="2">
        <v>6.7870989776843055E-2</v>
      </c>
      <c r="DU139" s="2">
        <v>6.883750551358396E-2</v>
      </c>
      <c r="DV139" s="2">
        <v>0.14361478677397249</v>
      </c>
      <c r="DW139" s="5">
        <v>0.10622581110929968</v>
      </c>
      <c r="DX139" s="5">
        <v>0.10773851806145666</v>
      </c>
      <c r="DY139" s="5">
        <v>2.0091277114433539</v>
      </c>
      <c r="DZ139" s="6">
        <v>1.0520860745153561E-12</v>
      </c>
      <c r="EA139" s="6">
        <v>1.0894313697478629E-12</v>
      </c>
      <c r="EB139" s="6">
        <v>2.2262106056826779E-12</v>
      </c>
      <c r="EC139" s="6">
        <v>-1.1890963590505958E-12</v>
      </c>
      <c r="ED139" s="6">
        <v>-1.7344070613680549E-11</v>
      </c>
      <c r="EE139" s="13">
        <v>736608000</v>
      </c>
      <c r="EF139" s="13">
        <v>924359000</v>
      </c>
      <c r="EG139" s="13">
        <v>112817000</v>
      </c>
      <c r="EH139" s="13">
        <v>7635599000</v>
      </c>
      <c r="EI139" s="5">
        <v>9.17</v>
      </c>
      <c r="EJ139" s="5">
        <v>1051450.3700000001</v>
      </c>
      <c r="EK139" s="5">
        <v>801680.64</v>
      </c>
      <c r="EL139" s="5">
        <v>0</v>
      </c>
      <c r="EM139" s="5">
        <v>0</v>
      </c>
      <c r="EN139" s="5">
        <v>249769.73</v>
      </c>
      <c r="EO139" s="5">
        <v>0</v>
      </c>
      <c r="EP139" s="5">
        <v>0</v>
      </c>
      <c r="EQ139" s="5">
        <v>0</v>
      </c>
      <c r="ER139" s="5">
        <v>0</v>
      </c>
      <c r="ES139" s="5">
        <v>0</v>
      </c>
      <c r="ET139" s="5">
        <v>0</v>
      </c>
      <c r="EU139" s="5">
        <v>0</v>
      </c>
      <c r="EV139" s="5">
        <v>0</v>
      </c>
      <c r="EW139" s="5">
        <v>1051450.3700000001</v>
      </c>
      <c r="EX139" s="5">
        <v>5.75</v>
      </c>
      <c r="EY139" s="5">
        <v>2316498.34</v>
      </c>
      <c r="EZ139" s="5">
        <v>1486577.72</v>
      </c>
      <c r="FA139" s="5">
        <v>208491.48</v>
      </c>
      <c r="FB139" s="5">
        <v>0</v>
      </c>
      <c r="FC139" s="5">
        <v>621429.14</v>
      </c>
      <c r="FD139" s="5">
        <v>504159.24</v>
      </c>
      <c r="FE139" s="5">
        <v>504159.24</v>
      </c>
      <c r="FF139" s="5">
        <v>0</v>
      </c>
      <c r="FG139" s="5">
        <v>0</v>
      </c>
      <c r="FH139" s="5">
        <v>0</v>
      </c>
      <c r="FI139" s="5">
        <v>78068.47</v>
      </c>
      <c r="FJ139" s="5">
        <v>0</v>
      </c>
      <c r="FK139" s="5">
        <v>0</v>
      </c>
      <c r="FL139" s="5">
        <v>2898726.0500000003</v>
      </c>
      <c r="FM139" s="5">
        <v>4.67</v>
      </c>
      <c r="FN139" s="5">
        <v>303084.79000000004</v>
      </c>
      <c r="FO139" s="5">
        <v>231980.66</v>
      </c>
      <c r="FP139" s="5">
        <v>0</v>
      </c>
      <c r="FQ139" s="5">
        <v>0</v>
      </c>
      <c r="FR139" s="5">
        <v>71104.13</v>
      </c>
      <c r="FS139" s="5">
        <v>0</v>
      </c>
      <c r="FT139" s="5">
        <v>0</v>
      </c>
      <c r="FU139" s="5">
        <v>0</v>
      </c>
      <c r="FV139" s="5">
        <v>0</v>
      </c>
      <c r="FW139" s="5">
        <v>0</v>
      </c>
      <c r="FX139" s="5">
        <v>0</v>
      </c>
      <c r="FY139" s="5">
        <v>0</v>
      </c>
      <c r="FZ139" s="5">
        <v>0</v>
      </c>
      <c r="GA139" s="5">
        <v>303084.79000000004</v>
      </c>
      <c r="GB139" s="5">
        <v>24</v>
      </c>
      <c r="GC139" s="5">
        <v>9</v>
      </c>
      <c r="GD139" s="5">
        <v>5</v>
      </c>
      <c r="GE139" s="5">
        <v>10</v>
      </c>
      <c r="GF139" s="5">
        <v>2</v>
      </c>
      <c r="GG139" s="5">
        <v>1</v>
      </c>
      <c r="GH139" s="5">
        <v>0</v>
      </c>
      <c r="GI139" s="5">
        <v>1</v>
      </c>
      <c r="GJ139" s="5">
        <v>1</v>
      </c>
      <c r="GK139" s="5">
        <v>0</v>
      </c>
      <c r="GL139" s="5">
        <v>0</v>
      </c>
      <c r="GM139" s="5">
        <v>0</v>
      </c>
      <c r="GN139" s="5">
        <v>17</v>
      </c>
      <c r="GO139" s="5">
        <v>8.5</v>
      </c>
      <c r="GP139" s="5">
        <v>0.5</v>
      </c>
      <c r="GQ139" s="5">
        <v>8</v>
      </c>
      <c r="GR139" s="5">
        <v>6</v>
      </c>
      <c r="GS139" s="5">
        <v>3</v>
      </c>
      <c r="GT139" s="5">
        <v>3</v>
      </c>
      <c r="GU139" s="5">
        <v>0</v>
      </c>
      <c r="GV139" s="5">
        <v>25</v>
      </c>
      <c r="GW139" s="5">
        <v>9.5</v>
      </c>
      <c r="GX139" s="5">
        <v>5.5</v>
      </c>
      <c r="GY139" s="5">
        <v>10</v>
      </c>
      <c r="GZ139" s="5">
        <v>3</v>
      </c>
      <c r="HA139" s="5">
        <v>1.5</v>
      </c>
      <c r="HB139" s="5">
        <v>1.5</v>
      </c>
      <c r="HC139" s="5">
        <v>0</v>
      </c>
      <c r="HD139" s="5">
        <v>8</v>
      </c>
      <c r="HE139" s="5">
        <v>5.5</v>
      </c>
      <c r="HF139" s="5">
        <v>1.5</v>
      </c>
      <c r="HG139" s="5">
        <v>1</v>
      </c>
      <c r="HH139" s="69">
        <v>3</v>
      </c>
      <c r="HI139" s="5">
        <v>2</v>
      </c>
      <c r="HJ139" s="5">
        <v>1</v>
      </c>
      <c r="HK139" s="5">
        <v>0</v>
      </c>
      <c r="HL139" s="5">
        <v>3</v>
      </c>
      <c r="HM139" s="5">
        <v>2.5</v>
      </c>
      <c r="HN139" s="5">
        <v>0.5</v>
      </c>
      <c r="HO139" s="5">
        <v>0</v>
      </c>
      <c r="HP139" s="13">
        <v>1</v>
      </c>
      <c r="HQ139" s="71">
        <v>19.46482941</v>
      </c>
      <c r="HR139" s="20">
        <v>0.50259999999999994</v>
      </c>
      <c r="HS139" s="72">
        <v>11626503000</v>
      </c>
      <c r="HT139" s="72">
        <v>14212436600</v>
      </c>
      <c r="HU139" s="71">
        <v>0.45835953960383058</v>
      </c>
      <c r="HV139" s="72">
        <v>23.17655307038514</v>
      </c>
      <c r="HW139" s="72">
        <v>23.3773832351512</v>
      </c>
      <c r="HX139" s="72">
        <v>2.9746990984153086E-2</v>
      </c>
      <c r="HY139" s="72">
        <v>1.8221499997544008E-2</v>
      </c>
      <c r="HZ139" s="72">
        <v>24.136241580564587</v>
      </c>
    </row>
    <row r="140" spans="1:234">
      <c r="A140" s="13">
        <v>2015</v>
      </c>
      <c r="B140" s="2">
        <v>512</v>
      </c>
      <c r="C140" s="3" t="s">
        <v>364</v>
      </c>
      <c r="D140" s="5">
        <v>43776517000180</v>
      </c>
      <c r="E140" s="5" t="s">
        <v>365</v>
      </c>
      <c r="F140" s="5" t="s">
        <v>366</v>
      </c>
      <c r="G140" s="5" t="s">
        <v>238</v>
      </c>
      <c r="H140" s="5" t="s">
        <v>264</v>
      </c>
      <c r="I140" s="5" t="s">
        <v>367</v>
      </c>
      <c r="J140" s="5" t="s">
        <v>229</v>
      </c>
      <c r="K140" s="5" t="s">
        <v>230</v>
      </c>
      <c r="L140" s="5" t="s">
        <v>231</v>
      </c>
      <c r="M140" s="5" t="s">
        <v>232</v>
      </c>
      <c r="N140" s="2" t="s">
        <v>253</v>
      </c>
      <c r="O140" s="2">
        <v>1.881</v>
      </c>
      <c r="P140" s="2">
        <v>1.228</v>
      </c>
      <c r="Q140" s="2" t="s">
        <v>234</v>
      </c>
      <c r="R140" s="9">
        <v>2015</v>
      </c>
      <c r="S140" s="2">
        <v>3450333000</v>
      </c>
      <c r="T140" s="2">
        <v>1639214000</v>
      </c>
      <c r="U140" s="2">
        <v>0</v>
      </c>
      <c r="V140" s="2">
        <v>1483127000</v>
      </c>
      <c r="W140" s="2">
        <v>1326972000</v>
      </c>
      <c r="X140" s="2">
        <v>156155000</v>
      </c>
      <c r="Y140" s="2">
        <v>64066000</v>
      </c>
      <c r="Z140" s="2">
        <v>-2421000</v>
      </c>
      <c r="AA140" s="2">
        <v>77828000</v>
      </c>
      <c r="AB140" s="2">
        <v>186098000</v>
      </c>
      <c r="AC140" s="2">
        <v>30256281000</v>
      </c>
      <c r="AD140" s="2">
        <v>1332517000</v>
      </c>
      <c r="AE140" s="2">
        <v>0</v>
      </c>
      <c r="AF140" s="2">
        <v>0</v>
      </c>
      <c r="AG140" s="2">
        <v>182616000</v>
      </c>
      <c r="AH140" s="2">
        <v>182616000</v>
      </c>
      <c r="AI140" s="2">
        <v>85062000</v>
      </c>
      <c r="AJ140" s="2">
        <v>325076000</v>
      </c>
      <c r="AK140" s="2">
        <v>28513626000</v>
      </c>
      <c r="AL140" s="2">
        <v>28513626000</v>
      </c>
      <c r="AM140" s="2">
        <v>0</v>
      </c>
      <c r="AN140" s="2">
        <v>0</v>
      </c>
      <c r="AO140" s="2">
        <v>33706614000</v>
      </c>
      <c r="AP140" s="2">
        <v>3740316000</v>
      </c>
      <c r="AQ140" s="2">
        <v>248158000</v>
      </c>
      <c r="AR140" s="2">
        <v>107295000</v>
      </c>
      <c r="AS140" s="2">
        <v>1526262000</v>
      </c>
      <c r="AT140" s="2">
        <v>1152589000</v>
      </c>
      <c r="AU140" s="2">
        <v>361718000</v>
      </c>
      <c r="AV140" s="2">
        <v>522940000</v>
      </c>
      <c r="AW140" s="2">
        <v>878735000</v>
      </c>
      <c r="AX140" s="2">
        <v>16249692000</v>
      </c>
      <c r="AY140" s="2">
        <v>11595338000</v>
      </c>
      <c r="AZ140" s="2">
        <v>7353397000</v>
      </c>
      <c r="BA140" s="2">
        <v>3719001000</v>
      </c>
      <c r="BB140" s="2">
        <v>522940000</v>
      </c>
      <c r="BC140" s="2">
        <v>4204030000</v>
      </c>
      <c r="BD140" s="2">
        <v>0</v>
      </c>
      <c r="BE140" s="2">
        <v>13716606000</v>
      </c>
      <c r="BF140" s="2">
        <v>13716606000</v>
      </c>
      <c r="BG140" s="2">
        <v>33706614000</v>
      </c>
      <c r="BH140" s="2">
        <v>11711569000</v>
      </c>
      <c r="BI140" s="2">
        <v>3450806000</v>
      </c>
      <c r="BJ140" s="2">
        <v>3043991000</v>
      </c>
      <c r="BK140" s="2">
        <v>587529000</v>
      </c>
      <c r="BL140" s="2">
        <v>51250000</v>
      </c>
      <c r="BM140" s="2">
        <v>536279000</v>
      </c>
      <c r="BN140" s="2">
        <v>2641400000</v>
      </c>
      <c r="BO140" s="2">
        <v>0</v>
      </c>
      <c r="BP140" s="2">
        <v>-2459480000</v>
      </c>
      <c r="BQ140" s="2">
        <v>-265697000</v>
      </c>
      <c r="BR140" s="2">
        <v>1074032000</v>
      </c>
      <c r="BS140" s="2">
        <v>-83777000</v>
      </c>
      <c r="BT140" s="2">
        <v>0.78459584026999996</v>
      </c>
      <c r="BU140" s="2">
        <v>20.067897512999998</v>
      </c>
      <c r="BV140" s="2">
        <v>11482386</v>
      </c>
      <c r="BW140" s="2">
        <v>13121600</v>
      </c>
      <c r="BX140" s="2">
        <v>38.9</v>
      </c>
      <c r="BY140" s="2">
        <v>95.7</v>
      </c>
      <c r="BZ140" s="2">
        <v>59.3</v>
      </c>
      <c r="CA140" s="2">
        <v>145.69999999999999</v>
      </c>
      <c r="CB140" s="2">
        <v>4118023</v>
      </c>
      <c r="CC140" s="2">
        <v>1074032</v>
      </c>
      <c r="CD140" s="2">
        <v>12938841.820172001</v>
      </c>
      <c r="CE140" s="2">
        <v>18.064859051999999</v>
      </c>
      <c r="CF140" s="2">
        <v>683509.86899999995</v>
      </c>
      <c r="CG140" s="2">
        <v>683509.86899999995</v>
      </c>
      <c r="CH140" s="2">
        <v>16603741000</v>
      </c>
      <c r="CI140" s="2">
        <v>234888000</v>
      </c>
      <c r="CJ140" s="2">
        <v>-83777000</v>
      </c>
      <c r="CK140" s="2">
        <v>259740000</v>
      </c>
      <c r="CL140" s="2">
        <v>319136000</v>
      </c>
      <c r="CM140" s="4">
        <v>1.2419090877944777E-2</v>
      </c>
      <c r="CN140" s="4">
        <v>3.2943024380473483E-11</v>
      </c>
      <c r="CO140" s="2">
        <v>498353000</v>
      </c>
      <c r="CP140" s="2">
        <v>1.6417255029082103E-2</v>
      </c>
      <c r="CQ140" s="2">
        <v>292152000</v>
      </c>
      <c r="CR140" s="2">
        <v>6.7928845702780131E-3</v>
      </c>
      <c r="CS140" s="2">
        <v>1.0708986593506798E-2</v>
      </c>
      <c r="CT140" s="2">
        <v>-102351000</v>
      </c>
      <c r="CU140" s="2">
        <v>600252000</v>
      </c>
      <c r="CV140" s="2">
        <v>8258342000</v>
      </c>
      <c r="CW140" s="2">
        <v>292152000</v>
      </c>
      <c r="CX140" s="2">
        <v>-75355000</v>
      </c>
      <c r="CY140" s="2">
        <v>33157000</v>
      </c>
      <c r="CZ140" s="2">
        <v>65684000</v>
      </c>
      <c r="DA140" s="2">
        <v>463927000</v>
      </c>
      <c r="DB140" s="5">
        <v>24.24095991617563</v>
      </c>
      <c r="DC140" s="5">
        <v>23.183842993624847</v>
      </c>
      <c r="DD140" s="5">
        <v>16.375744339180624</v>
      </c>
      <c r="DE140" s="5">
        <v>9.432976218878052E-4</v>
      </c>
      <c r="DF140" s="2">
        <v>0.78459584026999996</v>
      </c>
      <c r="DG140" s="2">
        <v>1.4573581832123779</v>
      </c>
      <c r="DH140" s="2">
        <v>0.59305891716088721</v>
      </c>
      <c r="DI140" s="2">
        <v>1.1846729431464313</v>
      </c>
      <c r="DJ140" s="2">
        <v>0.48209209029420752</v>
      </c>
      <c r="DK140" s="2">
        <v>0.49259593384253902</v>
      </c>
      <c r="DL140" s="2">
        <v>1.2104846490451064</v>
      </c>
      <c r="DM140" s="2">
        <v>0.3474561105425778</v>
      </c>
      <c r="DN140" s="2">
        <v>1.5910200888169902E-2</v>
      </c>
      <c r="DO140" s="5">
        <v>1.6742485340854041E-2</v>
      </c>
      <c r="DP140" s="5">
        <v>9.0308418401207555E-2</v>
      </c>
      <c r="DQ140" s="2">
        <v>-1.0879289150788032E-2</v>
      </c>
      <c r="DR140" s="2">
        <v>-0.10942553266407534</v>
      </c>
      <c r="DS140" s="2">
        <v>0.49297980039822958</v>
      </c>
      <c r="DT140" s="2">
        <v>3.9097062349097149E-2</v>
      </c>
      <c r="DU140" s="2">
        <v>3.9693484429097377E-2</v>
      </c>
      <c r="DV140" s="2">
        <v>0.22192013097117463</v>
      </c>
      <c r="DW140" s="5">
        <v>5.2464217460208448E-2</v>
      </c>
      <c r="DX140" s="5">
        <v>5.3264554258503079E-2</v>
      </c>
      <c r="DY140" s="5">
        <v>1.9574478022543349</v>
      </c>
      <c r="DZ140" s="6">
        <v>5.2413013575721192E-13</v>
      </c>
      <c r="EA140" s="6">
        <v>5.5154810277347462E-13</v>
      </c>
      <c r="EB140" s="6">
        <v>2.9750324291529805E-12</v>
      </c>
      <c r="EC140" s="6">
        <v>-3.5839668773663078E-13</v>
      </c>
      <c r="ED140" s="6">
        <v>-3.6048079903989315E-12</v>
      </c>
      <c r="EE140" s="13">
        <v>598125000</v>
      </c>
      <c r="EF140" s="13">
        <v>-44958000</v>
      </c>
      <c r="EG140" s="13">
        <v>47085000</v>
      </c>
      <c r="EH140" s="13">
        <v>8260763000</v>
      </c>
      <c r="EI140" s="5">
        <v>10</v>
      </c>
      <c r="EJ140" s="5">
        <v>1139410.76</v>
      </c>
      <c r="EK140" s="5">
        <v>877554.79</v>
      </c>
      <c r="EL140" s="5">
        <v>0</v>
      </c>
      <c r="EM140" s="5">
        <v>0</v>
      </c>
      <c r="EN140" s="5">
        <v>261855.97</v>
      </c>
      <c r="EO140" s="5">
        <v>0</v>
      </c>
      <c r="EP140" s="5">
        <v>0</v>
      </c>
      <c r="EQ140" s="5">
        <v>0</v>
      </c>
      <c r="ER140" s="5">
        <v>0</v>
      </c>
      <c r="ES140" s="5">
        <v>0</v>
      </c>
      <c r="ET140" s="5">
        <v>0</v>
      </c>
      <c r="EU140" s="5">
        <v>0</v>
      </c>
      <c r="EV140" s="5">
        <v>0</v>
      </c>
      <c r="EW140" s="5">
        <v>1139410.76</v>
      </c>
      <c r="EX140" s="5">
        <v>6.42</v>
      </c>
      <c r="EY140" s="5">
        <v>2503212.17</v>
      </c>
      <c r="EZ140" s="5">
        <v>1635913.92</v>
      </c>
      <c r="FA140" s="5">
        <v>217686.27</v>
      </c>
      <c r="FB140" s="5">
        <v>0</v>
      </c>
      <c r="FC140" s="5">
        <v>649611.98</v>
      </c>
      <c r="FD140" s="5">
        <v>520552.73</v>
      </c>
      <c r="FE140" s="5">
        <v>520552.73</v>
      </c>
      <c r="FF140" s="5">
        <v>0</v>
      </c>
      <c r="FG140" s="5">
        <v>0</v>
      </c>
      <c r="FH140" s="5">
        <v>0</v>
      </c>
      <c r="FI140" s="5">
        <v>111372.28</v>
      </c>
      <c r="FJ140" s="5">
        <v>0</v>
      </c>
      <c r="FK140" s="5">
        <v>0</v>
      </c>
      <c r="FL140" s="5">
        <v>3135137.1799999997</v>
      </c>
      <c r="FM140" s="5">
        <v>5.42</v>
      </c>
      <c r="FN140" s="5">
        <v>324168.92</v>
      </c>
      <c r="FO140" s="5">
        <v>252296.12</v>
      </c>
      <c r="FP140" s="5">
        <v>0</v>
      </c>
      <c r="FQ140" s="5">
        <v>0</v>
      </c>
      <c r="FR140" s="5">
        <v>71872.800000000003</v>
      </c>
      <c r="FS140" s="5">
        <v>0</v>
      </c>
      <c r="FT140" s="5">
        <v>0</v>
      </c>
      <c r="FU140" s="5">
        <v>0</v>
      </c>
      <c r="FV140" s="5">
        <v>0</v>
      </c>
      <c r="FW140" s="5">
        <v>0</v>
      </c>
      <c r="FX140" s="5">
        <v>0</v>
      </c>
      <c r="FY140" s="5">
        <v>0</v>
      </c>
      <c r="FZ140" s="5">
        <v>0</v>
      </c>
      <c r="GA140" s="5">
        <v>324168.92</v>
      </c>
      <c r="GB140" s="5">
        <v>20</v>
      </c>
      <c r="GC140" s="5">
        <v>5</v>
      </c>
      <c r="GD140" s="5">
        <v>5</v>
      </c>
      <c r="GE140" s="5">
        <v>10</v>
      </c>
      <c r="GF140" s="5">
        <v>2</v>
      </c>
      <c r="GG140" s="5">
        <v>0</v>
      </c>
      <c r="GH140" s="5">
        <v>0</v>
      </c>
      <c r="GI140" s="5">
        <v>2</v>
      </c>
      <c r="GJ140" s="5">
        <v>1</v>
      </c>
      <c r="GK140" s="5">
        <v>0</v>
      </c>
      <c r="GL140" s="5">
        <v>0</v>
      </c>
      <c r="GM140" s="5">
        <v>0</v>
      </c>
      <c r="GN140" s="5">
        <v>13</v>
      </c>
      <c r="GO140" s="5">
        <v>4.5</v>
      </c>
      <c r="GP140" s="5">
        <v>0.5</v>
      </c>
      <c r="GQ140" s="5">
        <v>8</v>
      </c>
      <c r="GR140" s="5">
        <v>7</v>
      </c>
      <c r="GS140" s="5">
        <v>4</v>
      </c>
      <c r="GT140" s="5">
        <v>3</v>
      </c>
      <c r="GU140" s="5">
        <v>0</v>
      </c>
      <c r="GV140" s="5">
        <v>21</v>
      </c>
      <c r="GW140" s="5">
        <v>5.5</v>
      </c>
      <c r="GX140" s="5">
        <v>5.5</v>
      </c>
      <c r="GY140" s="5">
        <v>10</v>
      </c>
      <c r="GZ140" s="5">
        <v>6</v>
      </c>
      <c r="HA140" s="5">
        <v>1</v>
      </c>
      <c r="HB140" s="5">
        <v>2</v>
      </c>
      <c r="HC140" s="5">
        <v>3</v>
      </c>
      <c r="HD140" s="5">
        <v>4</v>
      </c>
      <c r="HE140" s="5">
        <v>2</v>
      </c>
      <c r="HF140" s="5">
        <v>1</v>
      </c>
      <c r="HG140" s="5">
        <v>1</v>
      </c>
      <c r="HH140" s="69">
        <v>6</v>
      </c>
      <c r="HI140" s="5">
        <v>4.5</v>
      </c>
      <c r="HJ140" s="5">
        <v>1.5</v>
      </c>
      <c r="HK140" s="5">
        <v>0</v>
      </c>
      <c r="HL140" s="5">
        <v>0</v>
      </c>
      <c r="HM140" s="5">
        <v>0</v>
      </c>
      <c r="HN140" s="5">
        <v>0</v>
      </c>
      <c r="HO140" s="5">
        <v>0</v>
      </c>
      <c r="HP140" s="13">
        <v>1</v>
      </c>
      <c r="HQ140" s="71">
        <v>20.067897512999998</v>
      </c>
      <c r="HR140" s="20">
        <v>0.59219999999999995</v>
      </c>
      <c r="HS140" s="72">
        <v>12938842000</v>
      </c>
      <c r="HT140" s="72">
        <v>14859498000</v>
      </c>
      <c r="HU140" s="71">
        <v>0.49297980039822958</v>
      </c>
      <c r="HV140" s="72">
        <v>23.283499632061069</v>
      </c>
      <c r="HW140" s="72">
        <v>23.421905093700396</v>
      </c>
      <c r="HX140" s="72">
        <v>1.5910200888169902E-2</v>
      </c>
      <c r="HY140" s="72">
        <v>2.4223702399434336E-2</v>
      </c>
      <c r="HZ140" s="72">
        <v>24.24095991617563</v>
      </c>
    </row>
    <row r="141" spans="1:234">
      <c r="A141" s="13">
        <v>2016</v>
      </c>
      <c r="B141" s="2">
        <v>512</v>
      </c>
      <c r="C141" s="3" t="s">
        <v>364</v>
      </c>
      <c r="D141" s="5">
        <v>43776517000180</v>
      </c>
      <c r="E141" s="5" t="s">
        <v>365</v>
      </c>
      <c r="F141" s="5" t="s">
        <v>366</v>
      </c>
      <c r="G141" s="5" t="s">
        <v>238</v>
      </c>
      <c r="H141" s="5" t="s">
        <v>264</v>
      </c>
      <c r="I141" s="5" t="s">
        <v>367</v>
      </c>
      <c r="J141" s="5" t="s">
        <v>229</v>
      </c>
      <c r="K141" s="5" t="s">
        <v>230</v>
      </c>
      <c r="L141" s="5" t="s">
        <v>231</v>
      </c>
      <c r="M141" s="5" t="s">
        <v>232</v>
      </c>
      <c r="N141" s="2" t="s">
        <v>253</v>
      </c>
      <c r="O141" s="2">
        <v>1.881</v>
      </c>
      <c r="P141" s="2">
        <v>1.228</v>
      </c>
      <c r="Q141" s="2" t="s">
        <v>234</v>
      </c>
      <c r="R141" s="9">
        <v>2016</v>
      </c>
      <c r="S141" s="2">
        <v>3823635000</v>
      </c>
      <c r="T141" s="2">
        <v>1886221000</v>
      </c>
      <c r="U141" s="2">
        <v>0</v>
      </c>
      <c r="V141" s="2">
        <v>1760025000</v>
      </c>
      <c r="W141" s="2">
        <v>1557472000</v>
      </c>
      <c r="X141" s="2">
        <v>202553000</v>
      </c>
      <c r="Y141" s="2">
        <v>58002000</v>
      </c>
      <c r="Z141" s="2">
        <v>-6064000</v>
      </c>
      <c r="AA141" s="2">
        <v>42633000</v>
      </c>
      <c r="AB141" s="2">
        <v>76754000</v>
      </c>
      <c r="AC141" s="2">
        <v>32921399000</v>
      </c>
      <c r="AD141" s="2">
        <v>1283164000</v>
      </c>
      <c r="AE141" s="2">
        <v>0</v>
      </c>
      <c r="AF141" s="2">
        <v>0</v>
      </c>
      <c r="AG141" s="2">
        <v>153834000</v>
      </c>
      <c r="AH141" s="2">
        <v>153834000</v>
      </c>
      <c r="AI141" s="2">
        <v>89064000</v>
      </c>
      <c r="AJ141" s="2">
        <v>302383000</v>
      </c>
      <c r="AK141" s="2">
        <v>31246788000</v>
      </c>
      <c r="AL141" s="2">
        <v>31246788000</v>
      </c>
      <c r="AM141" s="2">
        <v>0</v>
      </c>
      <c r="AN141" s="2">
        <v>0</v>
      </c>
      <c r="AO141" s="2">
        <v>36745034000</v>
      </c>
      <c r="AP141" s="2">
        <v>4302508000</v>
      </c>
      <c r="AQ141" s="2">
        <v>311960000</v>
      </c>
      <c r="AR141" s="2">
        <v>168757000</v>
      </c>
      <c r="AS141" s="2">
        <v>1246567000</v>
      </c>
      <c r="AT141" s="2">
        <v>635701000</v>
      </c>
      <c r="AU141" s="2">
        <v>595952000</v>
      </c>
      <c r="AV141" s="2">
        <v>537602000</v>
      </c>
      <c r="AW141" s="2">
        <v>1386591000</v>
      </c>
      <c r="AX141" s="2">
        <v>17023315000</v>
      </c>
      <c r="AY141" s="2">
        <v>10717576000</v>
      </c>
      <c r="AZ141" s="2">
        <v>7244771000</v>
      </c>
      <c r="BA141" s="2">
        <v>2935203000</v>
      </c>
      <c r="BB141" s="2">
        <v>537602000</v>
      </c>
      <c r="BC141" s="2">
        <v>5862998000</v>
      </c>
      <c r="BD141" s="2">
        <v>0</v>
      </c>
      <c r="BE141" s="2">
        <v>15419211000</v>
      </c>
      <c r="BF141" s="2">
        <v>15419211000</v>
      </c>
      <c r="BG141" s="2">
        <v>36745034000</v>
      </c>
      <c r="BH141" s="2">
        <v>14098208000</v>
      </c>
      <c r="BI141" s="2">
        <v>5085088000</v>
      </c>
      <c r="BJ141" s="2">
        <v>3429607000</v>
      </c>
      <c r="BK141" s="2">
        <v>4129054000</v>
      </c>
      <c r="BL141" s="2">
        <v>1181956000</v>
      </c>
      <c r="BM141" s="2">
        <v>2947098000</v>
      </c>
      <c r="BN141" s="2">
        <v>3003592000</v>
      </c>
      <c r="BO141" s="2">
        <v>0</v>
      </c>
      <c r="BP141" s="2">
        <v>-2130720000</v>
      </c>
      <c r="BQ141" s="2">
        <v>-625865000</v>
      </c>
      <c r="BR141" s="2">
        <v>1146626000</v>
      </c>
      <c r="BS141" s="2">
        <v>247007000</v>
      </c>
      <c r="BT141" s="2">
        <v>4.3117124326000003</v>
      </c>
      <c r="BU141" s="2">
        <v>22.558871056000001</v>
      </c>
      <c r="BV141" s="2">
        <v>10077922</v>
      </c>
      <c r="BW141" s="2">
        <v>11964143</v>
      </c>
      <c r="BX141" s="2">
        <v>32.6</v>
      </c>
      <c r="BY141" s="2">
        <v>77.599999999999994</v>
      </c>
      <c r="BZ141" s="2">
        <v>58</v>
      </c>
      <c r="CA141" s="2">
        <v>138.30000000000001</v>
      </c>
      <c r="CB141" s="2">
        <v>4576233</v>
      </c>
      <c r="CC141" s="2">
        <v>1146626</v>
      </c>
      <c r="CD141" s="2">
        <v>19678249.1285</v>
      </c>
      <c r="CE141" s="2">
        <v>27.732816457999999</v>
      </c>
      <c r="CF141" s="2">
        <v>683509.86899999995</v>
      </c>
      <c r="CG141" s="2">
        <v>683509.86899999995</v>
      </c>
      <c r="CH141" s="2">
        <v>17560190000</v>
      </c>
      <c r="CI141" s="2">
        <v>373302000</v>
      </c>
      <c r="CJ141" s="2">
        <v>247007000</v>
      </c>
      <c r="CK141" s="2">
        <v>562192000</v>
      </c>
      <c r="CL141" s="2">
        <v>-279695000</v>
      </c>
      <c r="CM141" s="4">
        <v>-2.1264035183124592E-2</v>
      </c>
      <c r="CN141" s="4">
        <v>2.9667767874874648E-11</v>
      </c>
      <c r="CO141" s="2">
        <v>2386639000</v>
      </c>
      <c r="CP141" s="2">
        <v>7.0806251853122948E-2</v>
      </c>
      <c r="CQ141" s="2">
        <v>230500000</v>
      </c>
      <c r="CR141" s="2">
        <v>6.3967831357964341E-2</v>
      </c>
      <c r="CS141" s="2">
        <v>8.9710286533082207E-3</v>
      </c>
      <c r="CT141" s="2">
        <v>498353000</v>
      </c>
      <c r="CU141" s="2">
        <v>1722791000</v>
      </c>
      <c r="CV141" s="2">
        <v>9007056000</v>
      </c>
      <c r="CW141" s="2">
        <v>230500000</v>
      </c>
      <c r="CX141" s="2">
        <v>63802000</v>
      </c>
      <c r="CY141" s="2">
        <v>61462000</v>
      </c>
      <c r="CZ141" s="2">
        <v>-109344000</v>
      </c>
      <c r="DA141" s="2">
        <v>112752000</v>
      </c>
      <c r="DB141" s="5">
        <v>24.327268924222775</v>
      </c>
      <c r="DC141" s="5">
        <v>23.369313534055053</v>
      </c>
      <c r="DD141" s="5">
        <v>16.795024478582814</v>
      </c>
      <c r="DE141" s="5">
        <v>1.2762163465108558E-3</v>
      </c>
      <c r="DF141" s="2">
        <v>4.3117124326000003</v>
      </c>
      <c r="DG141" s="2">
        <v>1.383068368413922</v>
      </c>
      <c r="DH141" s="2">
        <v>0.58037292876093138</v>
      </c>
      <c r="DI141" s="2">
        <v>1.1040328198375391</v>
      </c>
      <c r="DJ141" s="2">
        <v>0.46328205874023687</v>
      </c>
      <c r="DK141" s="2">
        <v>0.47789287662653951</v>
      </c>
      <c r="DL141" s="2">
        <v>1.1388513977790433</v>
      </c>
      <c r="DM141" s="2">
        <v>0.38367655340855039</v>
      </c>
      <c r="DN141" s="2">
        <v>8.0203980761046512E-2</v>
      </c>
      <c r="DO141" s="5">
        <v>8.3662996783269009E-2</v>
      </c>
      <c r="DP141" s="5">
        <v>9.3335251778512443E-2</v>
      </c>
      <c r="DQ141" s="2">
        <v>6.5609382753598761E-2</v>
      </c>
      <c r="DR141" s="2">
        <v>0.7934449483613194</v>
      </c>
      <c r="DS141" s="2">
        <v>0.47842841155429333</v>
      </c>
      <c r="DT141" s="2">
        <v>0.19113156957252872</v>
      </c>
      <c r="DU141" s="2">
        <v>0.20230069402206913</v>
      </c>
      <c r="DV141" s="2">
        <v>0.22242428617132226</v>
      </c>
      <c r="DW141" s="5">
        <v>0.11295574721689715</v>
      </c>
      <c r="DX141" s="5">
        <v>0.11955652384829298</v>
      </c>
      <c r="DY141" s="5">
        <v>1.8307133076771176</v>
      </c>
      <c r="DZ141" s="6">
        <v>2.3794730838596398E-12</v>
      </c>
      <c r="EA141" s="6">
        <v>2.482094368282409E-12</v>
      </c>
      <c r="EB141" s="6">
        <v>2.769048584307888E-12</v>
      </c>
      <c r="EC141" s="6">
        <v>1.946483937947572E-12</v>
      </c>
      <c r="ED141" s="6">
        <v>2.3539740549475523E-11</v>
      </c>
      <c r="EE141" s="13">
        <v>730047000</v>
      </c>
      <c r="EF141" s="13">
        <v>934896000</v>
      </c>
      <c r="EG141" s="13">
        <v>57848000</v>
      </c>
      <c r="EH141" s="13">
        <v>9013120000</v>
      </c>
      <c r="EI141" s="13">
        <v>8.08</v>
      </c>
      <c r="EJ141" s="13">
        <v>923339.86</v>
      </c>
      <c r="EK141" s="13">
        <v>709849.74</v>
      </c>
      <c r="EL141" s="13">
        <v>0</v>
      </c>
      <c r="EM141" s="13">
        <v>0</v>
      </c>
      <c r="EN141" s="13">
        <v>213490.12</v>
      </c>
      <c r="EO141" s="13">
        <v>0</v>
      </c>
      <c r="EP141" s="13">
        <v>0</v>
      </c>
      <c r="EQ141" s="13">
        <v>0</v>
      </c>
      <c r="ER141" s="13">
        <v>0</v>
      </c>
      <c r="ES141" s="13">
        <v>0</v>
      </c>
      <c r="ET141" s="13">
        <v>0</v>
      </c>
      <c r="EU141" s="13">
        <v>0</v>
      </c>
      <c r="EV141" s="13">
        <v>0</v>
      </c>
      <c r="EW141" s="13">
        <v>923339.86</v>
      </c>
      <c r="EX141" s="13">
        <v>6</v>
      </c>
      <c r="EY141" s="13">
        <v>2580192.83</v>
      </c>
      <c r="EZ141" s="13">
        <v>1693850.64</v>
      </c>
      <c r="FA141" s="13">
        <v>236893.24</v>
      </c>
      <c r="FB141" s="13">
        <v>0</v>
      </c>
      <c r="FC141" s="13">
        <v>649448.94999999995</v>
      </c>
      <c r="FD141" s="13">
        <v>494160</v>
      </c>
      <c r="FE141" s="13">
        <v>494160</v>
      </c>
      <c r="FF141" s="13">
        <v>0</v>
      </c>
      <c r="FG141" s="13">
        <v>0</v>
      </c>
      <c r="FH141" s="13">
        <v>0</v>
      </c>
      <c r="FI141" s="13">
        <v>109236.62</v>
      </c>
      <c r="FJ141" s="13">
        <v>0</v>
      </c>
      <c r="FK141" s="13">
        <v>0</v>
      </c>
      <c r="FL141" s="13">
        <v>3183589.45</v>
      </c>
      <c r="FM141" s="13">
        <v>4.92</v>
      </c>
      <c r="FN141" s="13">
        <v>299378.58999999997</v>
      </c>
      <c r="FO141" s="13">
        <v>242962</v>
      </c>
      <c r="FP141" s="13">
        <v>0</v>
      </c>
      <c r="FQ141" s="13">
        <v>0</v>
      </c>
      <c r="FR141" s="13">
        <v>56416.59</v>
      </c>
      <c r="FS141" s="13">
        <v>0</v>
      </c>
      <c r="FT141" s="13">
        <v>0</v>
      </c>
      <c r="FU141" s="13">
        <v>0</v>
      </c>
      <c r="FV141" s="13">
        <v>0</v>
      </c>
      <c r="FW141" s="13">
        <v>0</v>
      </c>
      <c r="FX141" s="13">
        <v>0</v>
      </c>
      <c r="FY141" s="13">
        <v>0</v>
      </c>
      <c r="FZ141" s="13">
        <v>0</v>
      </c>
      <c r="GA141" s="13">
        <v>299378.58999999997</v>
      </c>
      <c r="GB141" s="5">
        <v>21</v>
      </c>
      <c r="GC141" s="13">
        <v>6</v>
      </c>
      <c r="GD141" s="13">
        <v>5</v>
      </c>
      <c r="GE141" s="13">
        <v>10</v>
      </c>
      <c r="GF141" s="13">
        <v>2</v>
      </c>
      <c r="GG141" s="13">
        <v>0</v>
      </c>
      <c r="GH141" s="13">
        <v>0</v>
      </c>
      <c r="GI141" s="13">
        <v>2</v>
      </c>
      <c r="GJ141" s="13">
        <v>1</v>
      </c>
      <c r="GK141" s="13">
        <v>0</v>
      </c>
      <c r="GL141" s="13">
        <v>0</v>
      </c>
      <c r="GM141" s="13">
        <v>0</v>
      </c>
      <c r="GN141" s="13">
        <v>14</v>
      </c>
      <c r="GO141" s="13">
        <v>5.5</v>
      </c>
      <c r="GP141" s="13">
        <v>0.5</v>
      </c>
      <c r="GQ141" s="13">
        <v>8</v>
      </c>
      <c r="GR141" s="13">
        <v>7</v>
      </c>
      <c r="GS141" s="13">
        <v>4</v>
      </c>
      <c r="GT141" s="13">
        <v>3</v>
      </c>
      <c r="GU141" s="13">
        <v>0</v>
      </c>
      <c r="GV141" s="13">
        <v>21</v>
      </c>
      <c r="GW141" s="13">
        <v>6.5</v>
      </c>
      <c r="GX141" s="13">
        <v>5.5</v>
      </c>
      <c r="GY141" s="13">
        <v>9</v>
      </c>
      <c r="GZ141" s="13">
        <v>6</v>
      </c>
      <c r="HA141" s="13">
        <v>1</v>
      </c>
      <c r="HB141" s="13">
        <v>2</v>
      </c>
      <c r="HC141" s="13">
        <v>3</v>
      </c>
      <c r="HD141" s="13">
        <v>2</v>
      </c>
      <c r="HE141" s="13">
        <v>1</v>
      </c>
      <c r="HF141" s="13">
        <v>1</v>
      </c>
      <c r="HG141" s="13">
        <v>0</v>
      </c>
      <c r="HH141" s="73">
        <v>6</v>
      </c>
      <c r="HI141" s="13">
        <v>4.5</v>
      </c>
      <c r="HJ141" s="13">
        <v>1.5</v>
      </c>
      <c r="HK141" s="13">
        <v>0</v>
      </c>
      <c r="HL141" s="13">
        <v>1</v>
      </c>
      <c r="HM141" s="13">
        <v>1</v>
      </c>
      <c r="HN141" s="13">
        <v>0</v>
      </c>
      <c r="HO141" s="13">
        <v>0</v>
      </c>
      <c r="HP141" s="13">
        <v>1</v>
      </c>
      <c r="HQ141" s="71">
        <v>22.558871056000001</v>
      </c>
      <c r="HR141" s="20">
        <v>0.50259999999999994</v>
      </c>
      <c r="HS141" s="72">
        <v>19678249000</v>
      </c>
      <c r="HT141" s="72">
        <v>16424286400</v>
      </c>
      <c r="HU141" s="71">
        <v>0.47842841155429333</v>
      </c>
      <c r="HV141" s="72">
        <v>23.7027797510349</v>
      </c>
      <c r="HW141" s="72">
        <v>23.522026954406769</v>
      </c>
      <c r="HX141" s="72">
        <v>8.0203980761046512E-2</v>
      </c>
      <c r="HY141" s="72">
        <v>2.8514114931207989E-2</v>
      </c>
      <c r="HZ141" s="72">
        <v>24.327268924222775</v>
      </c>
    </row>
    <row r="142" spans="1:234">
      <c r="A142" s="10">
        <v>2013</v>
      </c>
      <c r="B142" s="2">
        <v>545</v>
      </c>
      <c r="C142" s="3" t="s">
        <v>368</v>
      </c>
      <c r="D142" s="9">
        <v>33042730000104</v>
      </c>
      <c r="E142" s="5"/>
      <c r="F142" s="5" t="s">
        <v>310</v>
      </c>
      <c r="G142" s="5" t="s">
        <v>311</v>
      </c>
      <c r="H142" s="5" t="s">
        <v>239</v>
      </c>
      <c r="I142" s="5" t="s">
        <v>312</v>
      </c>
      <c r="J142" s="5"/>
      <c r="K142" s="5" t="s">
        <v>230</v>
      </c>
      <c r="L142" s="5" t="s">
        <v>231</v>
      </c>
      <c r="M142" s="5"/>
      <c r="N142" s="2" t="s">
        <v>233</v>
      </c>
      <c r="O142" s="2" t="s">
        <v>234</v>
      </c>
      <c r="P142" s="2" t="s">
        <v>234</v>
      </c>
      <c r="Q142" s="2" t="s">
        <v>234</v>
      </c>
      <c r="R142" s="9">
        <v>2013</v>
      </c>
      <c r="S142" s="2">
        <v>16402042000</v>
      </c>
      <c r="T142" s="2">
        <v>9995672000</v>
      </c>
      <c r="U142" s="2">
        <v>0</v>
      </c>
      <c r="V142" s="2">
        <v>2522465000</v>
      </c>
      <c r="W142" s="2"/>
      <c r="X142" s="2"/>
      <c r="Y142" s="2">
        <v>3160985000</v>
      </c>
      <c r="Z142" s="2">
        <v>-419040000</v>
      </c>
      <c r="AA142" s="2">
        <v>0</v>
      </c>
      <c r="AB142" s="2">
        <v>722920000</v>
      </c>
      <c r="AC142" s="2">
        <v>34000497000</v>
      </c>
      <c r="AD142" s="2">
        <v>4636608000</v>
      </c>
      <c r="AE142" s="2">
        <v>0</v>
      </c>
      <c r="AF142" s="2">
        <v>30756000</v>
      </c>
      <c r="AG142" s="2">
        <v>0</v>
      </c>
      <c r="AH142" s="2">
        <v>0</v>
      </c>
      <c r="AI142" s="2">
        <v>13487023000</v>
      </c>
      <c r="AJ142" s="2">
        <v>14911426000</v>
      </c>
      <c r="AK142" s="2">
        <v>965440000</v>
      </c>
      <c r="AL142" s="2"/>
      <c r="AM142" s="2"/>
      <c r="AN142" s="2">
        <v>0</v>
      </c>
      <c r="AO142" s="2">
        <v>50402539000</v>
      </c>
      <c r="AP142" s="2">
        <v>5564230000</v>
      </c>
      <c r="AQ142" s="2">
        <v>1102037000</v>
      </c>
      <c r="AR142" s="2">
        <v>304095000</v>
      </c>
      <c r="AS142" s="2">
        <v>2642807000</v>
      </c>
      <c r="AT142" s="2"/>
      <c r="AU142" s="2"/>
      <c r="AV142" s="2"/>
      <c r="AW142" s="2">
        <v>972851000</v>
      </c>
      <c r="AX142" s="2">
        <v>36769250000</v>
      </c>
      <c r="AY142" s="2">
        <v>25103623000</v>
      </c>
      <c r="AZ142" s="2"/>
      <c r="BA142" s="2"/>
      <c r="BB142" s="2"/>
      <c r="BC142" s="2">
        <v>10061571000</v>
      </c>
      <c r="BD142" s="2">
        <v>268833000</v>
      </c>
      <c r="BE142" s="2">
        <v>8069059000</v>
      </c>
      <c r="BF142" s="2">
        <v>8096570000</v>
      </c>
      <c r="BG142" s="2">
        <v>50402539000</v>
      </c>
      <c r="BH142" s="2">
        <v>17312432000</v>
      </c>
      <c r="BI142" s="2">
        <v>4889726000</v>
      </c>
      <c r="BJ142" s="2">
        <v>3119754000</v>
      </c>
      <c r="BK142" s="2">
        <v>608155000</v>
      </c>
      <c r="BL142" s="2">
        <v>74161000</v>
      </c>
      <c r="BM142" s="2">
        <v>533994000</v>
      </c>
      <c r="BN142" s="2">
        <v>2198079000</v>
      </c>
      <c r="BO142" s="2">
        <v>0</v>
      </c>
      <c r="BP142" s="2">
        <v>-2245806000</v>
      </c>
      <c r="BQ142" s="2">
        <v>-1881419000</v>
      </c>
      <c r="BR142" s="2">
        <v>1155593000</v>
      </c>
      <c r="BS142" s="2">
        <v>-1896149000</v>
      </c>
      <c r="BT142" s="2">
        <v>0.34913267234000001</v>
      </c>
      <c r="BU142" s="2">
        <v>5.5533168722999999</v>
      </c>
      <c r="BV142" s="2">
        <v>17750758</v>
      </c>
      <c r="BW142" s="2">
        <v>27746430</v>
      </c>
      <c r="BX142" s="2">
        <v>55</v>
      </c>
      <c r="BY142" s="2">
        <v>343.9</v>
      </c>
      <c r="BZ142" s="2">
        <v>84</v>
      </c>
      <c r="CA142" s="2">
        <v>524.6</v>
      </c>
      <c r="CB142" s="2">
        <v>4275347</v>
      </c>
      <c r="CC142" s="2">
        <v>1155593</v>
      </c>
      <c r="CD142" s="2">
        <v>20965610.153030999</v>
      </c>
      <c r="CE142" s="2">
        <v>12.938966433999999</v>
      </c>
      <c r="CF142" s="2">
        <v>1457970.108</v>
      </c>
      <c r="CG142" s="2">
        <v>1457970.108</v>
      </c>
      <c r="CH142" s="2">
        <v>29092423000</v>
      </c>
      <c r="CI142" s="2">
        <v>-4719903000</v>
      </c>
      <c r="CJ142" s="2">
        <v>-4449203000</v>
      </c>
      <c r="CK142" s="2">
        <v>-843846000</v>
      </c>
      <c r="CL142" s="2">
        <v>347398000</v>
      </c>
      <c r="CM142" s="4">
        <v>1.8650657361803866E-2</v>
      </c>
      <c r="CN142" s="4">
        <v>2.0285939239392503E-11</v>
      </c>
      <c r="CO142" s="2">
        <v>416168000</v>
      </c>
      <c r="CP142" s="2">
        <v>8.4423587613794999E-3</v>
      </c>
      <c r="CQ142" s="2">
        <v>0</v>
      </c>
      <c r="CR142" s="2">
        <v>8.4423587613794999E-3</v>
      </c>
      <c r="CS142" s="2">
        <v>0.30249228180869758</v>
      </c>
      <c r="CT142" s="2">
        <v>376680000</v>
      </c>
      <c r="CU142" s="2">
        <v>2494173000</v>
      </c>
      <c r="CV142" s="2">
        <v>12003666000</v>
      </c>
      <c r="CW142" s="2">
        <v>0</v>
      </c>
      <c r="CX142" s="2">
        <v>-855752000</v>
      </c>
      <c r="CY142" s="2">
        <v>-32253000</v>
      </c>
      <c r="CZ142" s="2">
        <v>-579559000</v>
      </c>
      <c r="DA142" s="2">
        <v>-175100000</v>
      </c>
      <c r="DB142" s="5">
        <v>24.643307387738982</v>
      </c>
      <c r="DC142" s="5">
        <v>23.574690693088421</v>
      </c>
      <c r="DD142" s="5">
        <v>16.85839404157543</v>
      </c>
      <c r="DE142" s="5">
        <v>2.5982720107798193E-3</v>
      </c>
      <c r="DF142" s="2">
        <v>0.34913267234000001</v>
      </c>
      <c r="DG142" s="2">
        <v>5.246396141111374</v>
      </c>
      <c r="DH142" s="2">
        <v>0.83990768798373427</v>
      </c>
      <c r="DI142" s="2">
        <v>4.5568200703452533</v>
      </c>
      <c r="DJ142" s="2">
        <v>0.7295118605036941</v>
      </c>
      <c r="DK142" s="2">
        <v>0.57720153740667712</v>
      </c>
      <c r="DL142" s="2">
        <v>3.6054294559006199</v>
      </c>
      <c r="DM142" s="2">
        <v>0.34348333126630781</v>
      </c>
      <c r="DN142" s="2">
        <v>1.0594585324362331E-2</v>
      </c>
      <c r="DO142" s="5">
        <v>1.0712255972593648E-2</v>
      </c>
      <c r="DP142" s="5">
        <v>6.1896762780144866E-2</v>
      </c>
      <c r="DQ142" s="2">
        <v>2.0129303406719253E-2</v>
      </c>
      <c r="DR142" s="2">
        <v>0.91624484900809255</v>
      </c>
      <c r="DS142" s="2">
        <v>0.57761750078012997</v>
      </c>
      <c r="DT142" s="2">
        <v>6.6177976886772058E-2</v>
      </c>
      <c r="DU142" s="2">
        <v>6.2541123593189543E-2</v>
      </c>
      <c r="DV142" s="2">
        <v>0.38663170017718301</v>
      </c>
      <c r="DW142" s="5">
        <v>3.3101753252764666E-3</v>
      </c>
      <c r="DX142" s="5">
        <v>3.1282625107662125E-3</v>
      </c>
      <c r="DY142" s="5">
        <v>1.9759613207433826</v>
      </c>
      <c r="DZ142" s="6">
        <v>2.1492111415657374E-13</v>
      </c>
      <c r="EA142" s="6">
        <v>2.1730817377685419E-13</v>
      </c>
      <c r="EB142" s="6">
        <v>1.2556339688731102E-12</v>
      </c>
      <c r="EC142" s="6">
        <v>4.0834182584000327E-13</v>
      </c>
      <c r="ED142" s="6">
        <v>1.8586887335384525E-11</v>
      </c>
      <c r="EE142" s="10">
        <v>874875000</v>
      </c>
      <c r="EF142" s="10">
        <v>485090000</v>
      </c>
      <c r="EG142" s="10">
        <v>1134208000</v>
      </c>
      <c r="EH142" s="10">
        <v>12422706000</v>
      </c>
      <c r="EI142" s="5">
        <v>7</v>
      </c>
      <c r="EJ142" s="5">
        <v>1641600</v>
      </c>
      <c r="EK142" s="5">
        <v>1008000</v>
      </c>
      <c r="EL142" s="5">
        <v>0</v>
      </c>
      <c r="EM142" s="5">
        <v>360000</v>
      </c>
      <c r="EN142" s="5">
        <v>273600</v>
      </c>
      <c r="EO142" s="5">
        <v>0</v>
      </c>
      <c r="EP142" s="5">
        <v>0</v>
      </c>
      <c r="EQ142" s="5">
        <v>0</v>
      </c>
      <c r="ER142" s="5">
        <v>0</v>
      </c>
      <c r="ES142" s="5">
        <v>0</v>
      </c>
      <c r="ET142" s="5">
        <v>0</v>
      </c>
      <c r="EU142" s="5">
        <v>0</v>
      </c>
      <c r="EV142" s="5">
        <v>0</v>
      </c>
      <c r="EW142" s="5">
        <v>1641600</v>
      </c>
      <c r="EX142" s="5">
        <v>6</v>
      </c>
      <c r="EY142" s="5">
        <v>10860312</v>
      </c>
      <c r="EZ142" s="5">
        <v>7154018</v>
      </c>
      <c r="FA142" s="5">
        <v>2275490</v>
      </c>
      <c r="FB142" s="5">
        <v>0</v>
      </c>
      <c r="FC142" s="5">
        <v>1430804</v>
      </c>
      <c r="FD142" s="5">
        <v>17038199</v>
      </c>
      <c r="FE142" s="5">
        <v>14198499</v>
      </c>
      <c r="FF142" s="5">
        <v>0</v>
      </c>
      <c r="FG142" s="5">
        <v>0</v>
      </c>
      <c r="FH142" s="5">
        <v>2839700</v>
      </c>
      <c r="FI142" s="5">
        <v>117712</v>
      </c>
      <c r="FJ142" s="5">
        <v>0</v>
      </c>
      <c r="FK142" s="5">
        <v>0</v>
      </c>
      <c r="FL142" s="5">
        <v>28016223</v>
      </c>
      <c r="FM142" s="5" t="s">
        <v>282</v>
      </c>
      <c r="FN142" s="5">
        <v>0</v>
      </c>
      <c r="FO142" s="5">
        <v>0</v>
      </c>
      <c r="FP142" s="5">
        <v>0</v>
      </c>
      <c r="FQ142" s="5">
        <v>0</v>
      </c>
      <c r="FR142" s="5">
        <v>0</v>
      </c>
      <c r="FS142" s="5">
        <v>0</v>
      </c>
      <c r="FT142" s="5">
        <v>0</v>
      </c>
      <c r="FU142" s="5">
        <v>0</v>
      </c>
      <c r="FV142" s="5">
        <v>0</v>
      </c>
      <c r="FW142" s="5">
        <v>0</v>
      </c>
      <c r="FX142" s="5">
        <v>0</v>
      </c>
      <c r="FY142" s="5">
        <v>0</v>
      </c>
      <c r="FZ142" s="5">
        <v>0</v>
      </c>
      <c r="GA142" s="5">
        <v>0</v>
      </c>
      <c r="GB142" s="5">
        <v>9</v>
      </c>
      <c r="GC142" s="5">
        <v>6</v>
      </c>
      <c r="GD142" s="5">
        <v>3</v>
      </c>
      <c r="GE142" s="5">
        <v>0</v>
      </c>
      <c r="GF142" s="5">
        <v>0</v>
      </c>
      <c r="GG142" s="5">
        <v>0</v>
      </c>
      <c r="GH142" s="5">
        <v>0</v>
      </c>
      <c r="GI142" s="5">
        <v>0</v>
      </c>
      <c r="GJ142" s="5">
        <v>1</v>
      </c>
      <c r="GK142" s="5">
        <v>0</v>
      </c>
      <c r="GL142" s="5">
        <v>0</v>
      </c>
      <c r="GM142" s="5">
        <v>0</v>
      </c>
      <c r="GN142" s="5">
        <v>9</v>
      </c>
      <c r="GO142" s="5">
        <v>5.5</v>
      </c>
      <c r="GP142" s="5">
        <v>3.5</v>
      </c>
      <c r="GQ142" s="5">
        <v>0</v>
      </c>
      <c r="GR142" s="5">
        <v>4</v>
      </c>
      <c r="GS142" s="5">
        <v>3.5</v>
      </c>
      <c r="GT142" s="5">
        <v>0.5</v>
      </c>
      <c r="GU142" s="5">
        <v>0</v>
      </c>
      <c r="GV142" s="5">
        <v>10</v>
      </c>
      <c r="GW142" s="5">
        <v>6.5</v>
      </c>
      <c r="GX142" s="5">
        <v>3.5</v>
      </c>
      <c r="GY142" s="5">
        <v>0</v>
      </c>
      <c r="GZ142" s="5">
        <v>9</v>
      </c>
      <c r="HA142" s="5">
        <v>4.5</v>
      </c>
      <c r="HB142" s="5">
        <v>4.5</v>
      </c>
      <c r="HC142" s="5">
        <v>0</v>
      </c>
      <c r="HD142" s="5">
        <v>1</v>
      </c>
      <c r="HE142" s="5">
        <v>1</v>
      </c>
      <c r="HF142" s="5">
        <v>0</v>
      </c>
      <c r="HG142" s="5">
        <v>0</v>
      </c>
      <c r="HH142" s="69">
        <v>1</v>
      </c>
      <c r="HI142" s="5">
        <v>1</v>
      </c>
      <c r="HJ142" s="5">
        <v>0</v>
      </c>
      <c r="HK142" s="5">
        <v>0</v>
      </c>
      <c r="HL142" s="5">
        <v>0</v>
      </c>
      <c r="HM142" s="5">
        <v>0</v>
      </c>
      <c r="HN142" s="5">
        <v>0</v>
      </c>
      <c r="HO142" s="5">
        <v>0</v>
      </c>
      <c r="HP142" s="10">
        <v>0</v>
      </c>
      <c r="HQ142" s="11">
        <v>5.5533168722999999</v>
      </c>
      <c r="HR142" s="20">
        <v>0.51849999999999996</v>
      </c>
      <c r="HS142" s="20">
        <v>20965610000</v>
      </c>
      <c r="HT142" s="20">
        <v>27960950000</v>
      </c>
      <c r="HU142" s="11">
        <v>0.57761750078012997</v>
      </c>
      <c r="HV142" s="20">
        <v>23.766149313258421</v>
      </c>
      <c r="HW142" s="20">
        <v>24.05407473084497</v>
      </c>
      <c r="HX142" s="20">
        <v>1.0099193614035992E-2</v>
      </c>
      <c r="HY142" s="20">
        <v>4.3667956608169897E-2</v>
      </c>
      <c r="HZ142" s="20">
        <v>24.643307387738982</v>
      </c>
    </row>
    <row r="143" spans="1:234">
      <c r="A143" s="13">
        <v>2014</v>
      </c>
      <c r="B143" s="2">
        <v>545</v>
      </c>
      <c r="C143" s="3" t="s">
        <v>368</v>
      </c>
      <c r="D143" s="5">
        <v>33042730000104</v>
      </c>
      <c r="E143" s="5"/>
      <c r="F143" s="5" t="s">
        <v>310</v>
      </c>
      <c r="G143" s="5" t="s">
        <v>311</v>
      </c>
      <c r="H143" s="5" t="s">
        <v>239</v>
      </c>
      <c r="I143" s="5" t="s">
        <v>312</v>
      </c>
      <c r="J143" s="5"/>
      <c r="K143" s="5" t="s">
        <v>230</v>
      </c>
      <c r="L143" s="5" t="s">
        <v>231</v>
      </c>
      <c r="M143" s="5"/>
      <c r="N143" s="2" t="s">
        <v>233</v>
      </c>
      <c r="O143" s="2" t="s">
        <v>234</v>
      </c>
      <c r="P143" s="2" t="s">
        <v>234</v>
      </c>
      <c r="Q143" s="2" t="s">
        <v>234</v>
      </c>
      <c r="R143" s="9">
        <v>2014</v>
      </c>
      <c r="S143" s="2">
        <v>15935502000</v>
      </c>
      <c r="T143" s="2">
        <v>8686021000</v>
      </c>
      <c r="U143" s="2">
        <v>0</v>
      </c>
      <c r="V143" s="2">
        <v>1753056000</v>
      </c>
      <c r="W143" s="2"/>
      <c r="X143" s="2"/>
      <c r="Y143" s="2">
        <v>4122122000</v>
      </c>
      <c r="Z143" s="2">
        <v>961137000</v>
      </c>
      <c r="AA143" s="2">
        <v>0</v>
      </c>
      <c r="AB143" s="2">
        <v>1374303000</v>
      </c>
      <c r="AC143" s="2">
        <v>33831598000</v>
      </c>
      <c r="AD143" s="2">
        <v>3598352000</v>
      </c>
      <c r="AE143" s="2">
        <v>0</v>
      </c>
      <c r="AF143" s="2">
        <v>34874000</v>
      </c>
      <c r="AG143" s="2">
        <v>0</v>
      </c>
      <c r="AH143" s="2">
        <v>0</v>
      </c>
      <c r="AI143" s="2">
        <v>13665453000</v>
      </c>
      <c r="AJ143" s="2">
        <v>15624140000</v>
      </c>
      <c r="AK143" s="2">
        <v>943653000</v>
      </c>
      <c r="AL143" s="2"/>
      <c r="AM143" s="2"/>
      <c r="AN143" s="2">
        <v>0</v>
      </c>
      <c r="AO143" s="2">
        <v>49767100000</v>
      </c>
      <c r="AP143" s="2">
        <v>6362938000</v>
      </c>
      <c r="AQ143" s="2">
        <v>1638505000</v>
      </c>
      <c r="AR143" s="2">
        <v>318675000</v>
      </c>
      <c r="AS143" s="2">
        <v>2790524000</v>
      </c>
      <c r="AT143" s="2"/>
      <c r="AU143" s="2"/>
      <c r="AV143" s="2"/>
      <c r="AW143" s="2">
        <v>845109000</v>
      </c>
      <c r="AX143" s="2">
        <v>37669187000</v>
      </c>
      <c r="AY143" s="2">
        <v>27092855000</v>
      </c>
      <c r="AZ143" s="2"/>
      <c r="BA143" s="2"/>
      <c r="BB143" s="2"/>
      <c r="BC143" s="2">
        <v>9315363000</v>
      </c>
      <c r="BD143" s="2">
        <v>238892000</v>
      </c>
      <c r="BE143" s="2">
        <v>5734975000</v>
      </c>
      <c r="BF143" s="2">
        <v>5696468000</v>
      </c>
      <c r="BG143" s="2">
        <v>49767100000</v>
      </c>
      <c r="BH143" s="2">
        <v>16126232000</v>
      </c>
      <c r="BI143" s="2">
        <v>4533850000</v>
      </c>
      <c r="BJ143" s="2">
        <v>2818013000</v>
      </c>
      <c r="BK143" s="2">
        <v>-263420000</v>
      </c>
      <c r="BL143" s="2">
        <v>-151153000</v>
      </c>
      <c r="BM143" s="2">
        <v>-112267000</v>
      </c>
      <c r="BN143" s="2">
        <v>1188385000</v>
      </c>
      <c r="BO143" s="2">
        <v>0</v>
      </c>
      <c r="BP143" s="2">
        <v>-1657743000</v>
      </c>
      <c r="BQ143" s="2">
        <v>-896015000</v>
      </c>
      <c r="BR143" s="2">
        <v>1281485000</v>
      </c>
      <c r="BS143" s="2">
        <v>-1309651000</v>
      </c>
      <c r="BT143" s="2">
        <v>-7.3964298730000003E-2</v>
      </c>
      <c r="BU143" s="2">
        <v>4.1917412576000004</v>
      </c>
      <c r="BV143" s="2">
        <v>21197358</v>
      </c>
      <c r="BW143" s="2">
        <v>29883379</v>
      </c>
      <c r="BX143" s="2">
        <v>60</v>
      </c>
      <c r="BY143" s="2">
        <v>521.1</v>
      </c>
      <c r="BZ143" s="2">
        <v>88.5</v>
      </c>
      <c r="CA143" s="2">
        <v>767.8</v>
      </c>
      <c r="CB143" s="2">
        <v>4099498</v>
      </c>
      <c r="CC143" s="2">
        <v>1281485</v>
      </c>
      <c r="CD143" s="2">
        <v>7308075.7404450001</v>
      </c>
      <c r="CE143" s="2">
        <v>5.1680861209</v>
      </c>
      <c r="CF143" s="2">
        <v>1358974.1470000001</v>
      </c>
      <c r="CG143" s="2">
        <v>1387524.047</v>
      </c>
      <c r="CH143" s="2">
        <v>32218745000</v>
      </c>
      <c r="CI143" s="2">
        <v>-466540000</v>
      </c>
      <c r="CJ143" s="2">
        <v>-1309651000</v>
      </c>
      <c r="CK143" s="2">
        <v>798708000</v>
      </c>
      <c r="CL143" s="2">
        <v>147717000</v>
      </c>
      <c r="CM143" s="4">
        <v>3.7862877304653242E-3</v>
      </c>
      <c r="CN143" s="4">
        <v>1.9840270348285431E-11</v>
      </c>
      <c r="CO143" s="2">
        <v>-1186200000</v>
      </c>
      <c r="CP143" s="2">
        <v>-2.3534528687136177E-2</v>
      </c>
      <c r="CQ143" s="2">
        <v>0</v>
      </c>
      <c r="CR143" s="2">
        <v>-2.3534528687136177E-2</v>
      </c>
      <c r="CS143" s="2">
        <v>0.30998716155946032</v>
      </c>
      <c r="CT143" s="2">
        <v>416168000</v>
      </c>
      <c r="CU143" s="2">
        <v>2137485000</v>
      </c>
      <c r="CV143" s="2">
        <v>12553519000</v>
      </c>
      <c r="CW143" s="2">
        <v>0</v>
      </c>
      <c r="CX143" s="2">
        <v>536468000</v>
      </c>
      <c r="CY143" s="2">
        <v>14580000</v>
      </c>
      <c r="CZ143" s="2">
        <v>651383000</v>
      </c>
      <c r="DA143" s="2">
        <v>1090632000</v>
      </c>
      <c r="DB143" s="5">
        <v>24.630619960086275</v>
      </c>
      <c r="DC143" s="5">
        <v>23.503713099810454</v>
      </c>
      <c r="DD143" s="5">
        <v>15.804490560471894</v>
      </c>
      <c r="DE143" s="5">
        <v>1.2742994939725109E-3</v>
      </c>
      <c r="DF143" s="2">
        <v>-7.3964298730000003E-2</v>
      </c>
      <c r="DG143" s="2">
        <v>7.6778233558123619</v>
      </c>
      <c r="DH143" s="2">
        <v>0.88476372945178638</v>
      </c>
      <c r="DI143" s="2">
        <v>6.5683262786672998</v>
      </c>
      <c r="DJ143" s="2">
        <v>0.75690942409744588</v>
      </c>
      <c r="DK143" s="2">
        <v>0.64739044469137241</v>
      </c>
      <c r="DL143" s="2">
        <v>5.6179399212725425</v>
      </c>
      <c r="DM143" s="2">
        <v>0.32403399032694291</v>
      </c>
      <c r="DN143" s="2">
        <v>-2.2558477387671777E-3</v>
      </c>
      <c r="DO143" s="5">
        <v>-2.2415374782372931E-3</v>
      </c>
      <c r="DP143" s="5">
        <v>5.6624014660287617E-2</v>
      </c>
      <c r="DQ143" s="2">
        <v>-1.2985707425186519E-2</v>
      </c>
      <c r="DR143" s="2">
        <v>1.0170307456734635</v>
      </c>
      <c r="DS143" s="2">
        <v>0.6475372902126193</v>
      </c>
      <c r="DT143" s="2">
        <v>-1.9575848194630315E-2</v>
      </c>
      <c r="DU143" s="2">
        <v>-1.6265824903068191E-2</v>
      </c>
      <c r="DV143" s="2">
        <v>0.49137319691890546</v>
      </c>
      <c r="DW143" s="5">
        <v>3.6767989398384472E-2</v>
      </c>
      <c r="DX143" s="5">
        <v>3.0550996904238282E-2</v>
      </c>
      <c r="DY143" s="5">
        <v>2.0735571707017484</v>
      </c>
      <c r="DZ143" s="6">
        <v>-4.4756629001709176E-14</v>
      </c>
      <c r="EA143" s="6">
        <v>-4.4472709564041868E-14</v>
      </c>
      <c r="EB143" s="6">
        <v>1.123435759065384E-12</v>
      </c>
      <c r="EC143" s="6">
        <v>-2.5763994597943802E-13</v>
      </c>
      <c r="ED143" s="6">
        <v>2.017816494667984E-11</v>
      </c>
      <c r="EE143" s="13">
        <v>1041975000</v>
      </c>
      <c r="EF143" s="13">
        <v>438383000</v>
      </c>
      <c r="EG143" s="13">
        <v>657127000</v>
      </c>
      <c r="EH143" s="13">
        <v>11592382000</v>
      </c>
      <c r="EI143" s="5">
        <v>6.92</v>
      </c>
      <c r="EJ143" s="5">
        <v>1606080</v>
      </c>
      <c r="EK143" s="5">
        <v>978400</v>
      </c>
      <c r="EL143" s="5">
        <v>0</v>
      </c>
      <c r="EM143" s="5">
        <v>360000</v>
      </c>
      <c r="EN143" s="5">
        <v>267680</v>
      </c>
      <c r="EO143" s="5">
        <v>0</v>
      </c>
      <c r="EP143" s="5">
        <v>0</v>
      </c>
      <c r="EQ143" s="5">
        <v>0</v>
      </c>
      <c r="ER143" s="5">
        <v>0</v>
      </c>
      <c r="ES143" s="5">
        <v>0</v>
      </c>
      <c r="ET143" s="5">
        <v>0</v>
      </c>
      <c r="EU143" s="5">
        <v>0</v>
      </c>
      <c r="EV143" s="5">
        <v>0</v>
      </c>
      <c r="EW143" s="5">
        <v>1606080</v>
      </c>
      <c r="EX143" s="5">
        <v>4.67</v>
      </c>
      <c r="EY143" s="5">
        <v>9447574</v>
      </c>
      <c r="EZ143" s="5">
        <v>5956969</v>
      </c>
      <c r="FA143" s="5">
        <v>2299311</v>
      </c>
      <c r="FB143" s="5">
        <v>0</v>
      </c>
      <c r="FC143" s="5">
        <v>1191294</v>
      </c>
      <c r="FD143" s="5">
        <v>23807218</v>
      </c>
      <c r="FE143" s="5">
        <v>19939348</v>
      </c>
      <c r="FF143" s="5">
        <v>0</v>
      </c>
      <c r="FG143" s="5">
        <v>0</v>
      </c>
      <c r="FH143" s="5">
        <v>3867870</v>
      </c>
      <c r="FI143" s="5">
        <v>115763</v>
      </c>
      <c r="FJ143" s="5">
        <v>0</v>
      </c>
      <c r="FK143" s="5">
        <v>0</v>
      </c>
      <c r="FL143" s="5">
        <v>33370555</v>
      </c>
      <c r="FM143" s="5" t="s">
        <v>282</v>
      </c>
      <c r="FN143" s="5">
        <v>0</v>
      </c>
      <c r="FO143" s="5">
        <v>0</v>
      </c>
      <c r="FP143" s="5">
        <v>0</v>
      </c>
      <c r="FQ143" s="5">
        <v>0</v>
      </c>
      <c r="FR143" s="5">
        <v>0</v>
      </c>
      <c r="FS143" s="5">
        <v>0</v>
      </c>
      <c r="FT143" s="5">
        <v>0</v>
      </c>
      <c r="FU143" s="5">
        <v>0</v>
      </c>
      <c r="FV143" s="5">
        <v>0</v>
      </c>
      <c r="FW143" s="5">
        <v>0</v>
      </c>
      <c r="FX143" s="5">
        <v>0</v>
      </c>
      <c r="FY143" s="5">
        <v>0</v>
      </c>
      <c r="FZ143" s="5">
        <v>0</v>
      </c>
      <c r="GA143" s="5">
        <v>0</v>
      </c>
      <c r="GB143" s="5">
        <v>11</v>
      </c>
      <c r="GC143" s="5">
        <v>6</v>
      </c>
      <c r="GD143" s="5">
        <v>5</v>
      </c>
      <c r="GE143" s="5">
        <v>0</v>
      </c>
      <c r="GF143" s="5">
        <v>0</v>
      </c>
      <c r="GG143" s="5">
        <v>0</v>
      </c>
      <c r="GH143" s="5">
        <v>0</v>
      </c>
      <c r="GI143" s="5">
        <v>0</v>
      </c>
      <c r="GJ143" s="5">
        <v>1</v>
      </c>
      <c r="GK143" s="5">
        <v>0</v>
      </c>
      <c r="GL143" s="5">
        <v>0</v>
      </c>
      <c r="GM143" s="5">
        <v>0</v>
      </c>
      <c r="GN143" s="5">
        <v>11</v>
      </c>
      <c r="GO143" s="5">
        <v>5.5</v>
      </c>
      <c r="GP143" s="5">
        <v>5.5</v>
      </c>
      <c r="GQ143" s="5">
        <v>0</v>
      </c>
      <c r="GR143" s="5">
        <v>4</v>
      </c>
      <c r="GS143" s="5">
        <v>3.5</v>
      </c>
      <c r="GT143" s="5">
        <v>0.5</v>
      </c>
      <c r="GU143" s="5">
        <v>0</v>
      </c>
      <c r="GV143" s="5">
        <v>11</v>
      </c>
      <c r="GW143" s="5">
        <v>5.5</v>
      </c>
      <c r="GX143" s="5">
        <v>5.5</v>
      </c>
      <c r="GY143" s="5">
        <v>0</v>
      </c>
      <c r="GZ143" s="5">
        <v>12</v>
      </c>
      <c r="HA143" s="5">
        <v>4.5</v>
      </c>
      <c r="HB143" s="5">
        <v>7.5</v>
      </c>
      <c r="HC143" s="5">
        <v>0</v>
      </c>
      <c r="HD143" s="5">
        <v>3</v>
      </c>
      <c r="HE143" s="5">
        <v>1</v>
      </c>
      <c r="HF143" s="5">
        <v>2</v>
      </c>
      <c r="HG143" s="5">
        <v>0</v>
      </c>
      <c r="HH143" s="69">
        <v>1</v>
      </c>
      <c r="HI143" s="5">
        <v>1</v>
      </c>
      <c r="HJ143" s="5">
        <v>0</v>
      </c>
      <c r="HK143" s="5">
        <v>0</v>
      </c>
      <c r="HL143" s="5">
        <v>0</v>
      </c>
      <c r="HM143" s="5">
        <v>0</v>
      </c>
      <c r="HN143" s="5">
        <v>0</v>
      </c>
      <c r="HO143" s="5">
        <v>0</v>
      </c>
      <c r="HP143" s="13">
        <v>0</v>
      </c>
      <c r="HQ143" s="71">
        <v>4.1917412576000004</v>
      </c>
      <c r="HR143" s="20">
        <v>0.54479999999999995</v>
      </c>
      <c r="HS143" s="72">
        <v>7308076000</v>
      </c>
      <c r="HT143" s="72">
        <v>21257933200</v>
      </c>
      <c r="HU143" s="71">
        <v>0.6475372902126193</v>
      </c>
      <c r="HV143" s="72">
        <v>22.712245874970218</v>
      </c>
      <c r="HW143" s="72">
        <v>23.779995989706453</v>
      </c>
      <c r="HX143" s="72">
        <v>-2.1142079807744472E-3</v>
      </c>
      <c r="HY143" s="72">
        <v>4.0779186463971114E-2</v>
      </c>
      <c r="HZ143" s="72">
        <v>24.630619960086275</v>
      </c>
    </row>
    <row r="144" spans="1:234">
      <c r="A144" s="13">
        <v>2015</v>
      </c>
      <c r="B144" s="2">
        <v>545</v>
      </c>
      <c r="C144" s="3" t="s">
        <v>368</v>
      </c>
      <c r="D144" s="5">
        <v>33042730000104</v>
      </c>
      <c r="E144" s="5"/>
      <c r="F144" s="5" t="s">
        <v>310</v>
      </c>
      <c r="G144" s="5" t="s">
        <v>311</v>
      </c>
      <c r="H144" s="5" t="s">
        <v>239</v>
      </c>
      <c r="I144" s="5" t="s">
        <v>312</v>
      </c>
      <c r="J144" s="5"/>
      <c r="K144" s="5" t="s">
        <v>230</v>
      </c>
      <c r="L144" s="5" t="s">
        <v>231</v>
      </c>
      <c r="M144" s="5"/>
      <c r="N144" s="2" t="s">
        <v>233</v>
      </c>
      <c r="O144" s="2" t="s">
        <v>234</v>
      </c>
      <c r="P144" s="2" t="s">
        <v>234</v>
      </c>
      <c r="Q144" s="2" t="s">
        <v>234</v>
      </c>
      <c r="R144" s="9">
        <v>2015</v>
      </c>
      <c r="S144" s="2">
        <v>16430691000</v>
      </c>
      <c r="T144" s="2">
        <v>7861052000</v>
      </c>
      <c r="U144" s="2">
        <v>763599000</v>
      </c>
      <c r="V144" s="2">
        <v>1578277000</v>
      </c>
      <c r="W144" s="2"/>
      <c r="X144" s="2"/>
      <c r="Y144" s="2">
        <v>4941314000</v>
      </c>
      <c r="Z144" s="2">
        <v>819192000</v>
      </c>
      <c r="AA144" s="2">
        <v>0</v>
      </c>
      <c r="AB144" s="2">
        <v>1286449000</v>
      </c>
      <c r="AC144" s="2">
        <v>32219283000</v>
      </c>
      <c r="AD144" s="2">
        <v>4890948000</v>
      </c>
      <c r="AE144" s="2">
        <v>0</v>
      </c>
      <c r="AF144" s="2">
        <v>0</v>
      </c>
      <c r="AG144" s="2">
        <v>0</v>
      </c>
      <c r="AH144" s="2">
        <v>0</v>
      </c>
      <c r="AI144" s="2">
        <v>3998227000</v>
      </c>
      <c r="AJ144" s="2">
        <v>17871599000</v>
      </c>
      <c r="AK144" s="2">
        <v>5458509000</v>
      </c>
      <c r="AL144" s="2"/>
      <c r="AM144" s="2"/>
      <c r="AN144" s="2">
        <v>0</v>
      </c>
      <c r="AO144" s="2">
        <v>48649974000</v>
      </c>
      <c r="AP144" s="2">
        <v>5325571000</v>
      </c>
      <c r="AQ144" s="2">
        <v>1293008000</v>
      </c>
      <c r="AR144" s="2">
        <v>700763000</v>
      </c>
      <c r="AS144" s="2">
        <v>1874681000</v>
      </c>
      <c r="AT144" s="2"/>
      <c r="AU144" s="2"/>
      <c r="AV144" s="2"/>
      <c r="AW144" s="2">
        <v>1073017000</v>
      </c>
      <c r="AX144" s="2">
        <v>34588740000</v>
      </c>
      <c r="AY144" s="2">
        <v>32407834000</v>
      </c>
      <c r="AZ144" s="2"/>
      <c r="BA144" s="2"/>
      <c r="BB144" s="2"/>
      <c r="BC144" s="2">
        <v>131284000</v>
      </c>
      <c r="BD144" s="2">
        <v>494851000</v>
      </c>
      <c r="BE144" s="2">
        <v>8735663000</v>
      </c>
      <c r="BF144" s="2">
        <v>7664747000</v>
      </c>
      <c r="BG144" s="2">
        <v>48649974000</v>
      </c>
      <c r="BH144" s="2">
        <v>15331852000</v>
      </c>
      <c r="BI144" s="2">
        <v>3532094000</v>
      </c>
      <c r="BJ144" s="2">
        <v>5177625000</v>
      </c>
      <c r="BK144" s="2">
        <v>1804575000</v>
      </c>
      <c r="BL144" s="2">
        <v>188624000</v>
      </c>
      <c r="BM144" s="2">
        <v>1615951000</v>
      </c>
      <c r="BN144" s="2">
        <v>5069163000</v>
      </c>
      <c r="BO144" s="2">
        <v>0</v>
      </c>
      <c r="BP144" s="2">
        <v>-2864993000</v>
      </c>
      <c r="BQ144" s="2">
        <v>-3090768000</v>
      </c>
      <c r="BR144" s="2">
        <v>1176840000</v>
      </c>
      <c r="BS144" s="2">
        <v>-824969000</v>
      </c>
      <c r="BT144" s="2">
        <v>1.1916724238</v>
      </c>
      <c r="BU144" s="2">
        <v>5.6477491407000002</v>
      </c>
      <c r="BV144" s="2">
        <v>25657864</v>
      </c>
      <c r="BW144" s="2">
        <v>34282515</v>
      </c>
      <c r="BX144" s="2">
        <v>70.5</v>
      </c>
      <c r="BY144" s="2">
        <v>392.4</v>
      </c>
      <c r="BZ144" s="2">
        <v>82</v>
      </c>
      <c r="CA144" s="2">
        <v>456.9</v>
      </c>
      <c r="CB144" s="2">
        <v>6354465</v>
      </c>
      <c r="CC144" s="2">
        <v>1176840</v>
      </c>
      <c r="CD144" s="2">
        <v>5428532.1880000001</v>
      </c>
      <c r="CE144" s="2">
        <v>4</v>
      </c>
      <c r="CF144" s="2">
        <v>1357133.047</v>
      </c>
      <c r="CG144" s="2">
        <v>1387524.047</v>
      </c>
      <c r="CH144" s="2">
        <v>28424934000</v>
      </c>
      <c r="CI144" s="2">
        <v>495189000</v>
      </c>
      <c r="CJ144" s="2">
        <v>-824969000</v>
      </c>
      <c r="CK144" s="2">
        <v>-1037367000</v>
      </c>
      <c r="CL144" s="2">
        <v>-915843000</v>
      </c>
      <c r="CM144" s="4">
        <v>2.8944928677781104E-2</v>
      </c>
      <c r="CN144" s="4">
        <v>2.0093595970028393E-11</v>
      </c>
      <c r="CO144" s="2">
        <v>-794380000</v>
      </c>
      <c r="CP144" s="2">
        <v>-1.5961950766671153E-2</v>
      </c>
      <c r="CQ144" s="2">
        <v>0</v>
      </c>
      <c r="CR144" s="2">
        <v>-1.5961950766671153E-2</v>
      </c>
      <c r="CS144" s="2">
        <v>0.35910468964436343</v>
      </c>
      <c r="CT144" s="2">
        <v>-1186200000</v>
      </c>
      <c r="CU144" s="2">
        <v>3240699000</v>
      </c>
      <c r="CV144" s="2">
        <v>12618950000</v>
      </c>
      <c r="CW144" s="2">
        <v>0</v>
      </c>
      <c r="CX144" s="2">
        <v>-345497000</v>
      </c>
      <c r="CY144" s="2">
        <v>382088000</v>
      </c>
      <c r="CZ144" s="2">
        <v>-87854000</v>
      </c>
      <c r="DA144" s="2">
        <v>1458923000</v>
      </c>
      <c r="DB144" s="5">
        <v>24.607917111148684</v>
      </c>
      <c r="DC144" s="5">
        <v>23.453198331404824</v>
      </c>
      <c r="DD144" s="5">
        <v>15.507179340082905</v>
      </c>
      <c r="DE144" s="5">
        <v>6.2142188726831615E-4</v>
      </c>
      <c r="DF144" s="2">
        <v>1.1916724238</v>
      </c>
      <c r="DG144" s="2">
        <v>4.5691221147152765</v>
      </c>
      <c r="DH144" s="2">
        <v>0.82043848574307565</v>
      </c>
      <c r="DI144" s="2">
        <v>3.9594865323902719</v>
      </c>
      <c r="DJ144" s="2">
        <v>0.71097139743589588</v>
      </c>
      <c r="DK144" s="2">
        <v>0.58427439241796919</v>
      </c>
      <c r="DL144" s="2">
        <v>3.2538954398767443</v>
      </c>
      <c r="DM144" s="2">
        <v>0.31514614992394446</v>
      </c>
      <c r="DN144" s="2">
        <v>3.321586564465584E-2</v>
      </c>
      <c r="DO144" s="5">
        <v>3.2838834448583584E-2</v>
      </c>
      <c r="DP144" s="5">
        <v>0.10642605893273448</v>
      </c>
      <c r="DQ144" s="2">
        <v>3.5523513332196228E-2</v>
      </c>
      <c r="DR144" s="2">
        <v>-1.5470215535221632</v>
      </c>
      <c r="DS144" s="2">
        <v>0.58438597587303953</v>
      </c>
      <c r="DT144" s="2">
        <v>0.18498321192106426</v>
      </c>
      <c r="DU144" s="2">
        <v>0.22334205305944355</v>
      </c>
      <c r="DV144" s="2">
        <v>0.59269971838428293</v>
      </c>
      <c r="DW144" s="5">
        <v>8.6065820075705762E-2</v>
      </c>
      <c r="DX144" s="5">
        <v>0.10391276459268763</v>
      </c>
      <c r="DY144" s="5">
        <v>2.0518123968324242</v>
      </c>
      <c r="DZ144" s="6">
        <v>6.6742618405846108E-13</v>
      </c>
      <c r="EA144" s="6">
        <v>6.5985027153648867E-13</v>
      </c>
      <c r="EB144" s="6">
        <v>2.1384822288767977E-12</v>
      </c>
      <c r="EC144" s="6">
        <v>7.1379512433306802E-13</v>
      </c>
      <c r="ED144" s="6">
        <v>-3.1085226053399998E-11</v>
      </c>
      <c r="EE144" s="13">
        <v>1436000000</v>
      </c>
      <c r="EF144" s="13">
        <v>470368000</v>
      </c>
      <c r="EG144" s="13">
        <v>1334331000</v>
      </c>
      <c r="EH144" s="13">
        <v>11799758000</v>
      </c>
      <c r="EI144" s="5">
        <v>6.67</v>
      </c>
      <c r="EJ144" s="5">
        <v>1585440</v>
      </c>
      <c r="EK144" s="5">
        <v>961200</v>
      </c>
      <c r="EL144" s="5">
        <v>0</v>
      </c>
      <c r="EM144" s="5">
        <v>360000</v>
      </c>
      <c r="EN144" s="5">
        <v>264240</v>
      </c>
      <c r="EO144" s="5">
        <v>0</v>
      </c>
      <c r="EP144" s="5">
        <v>0</v>
      </c>
      <c r="EQ144" s="5">
        <v>0</v>
      </c>
      <c r="ER144" s="5">
        <v>0</v>
      </c>
      <c r="ES144" s="5">
        <v>0</v>
      </c>
      <c r="ET144" s="5">
        <v>0</v>
      </c>
      <c r="EU144" s="5">
        <v>0</v>
      </c>
      <c r="EV144" s="5">
        <v>0</v>
      </c>
      <c r="EW144" s="5">
        <v>1585440</v>
      </c>
      <c r="EX144" s="5">
        <v>6.17</v>
      </c>
      <c r="EY144" s="5">
        <v>14004454</v>
      </c>
      <c r="EZ144" s="5">
        <v>9759385</v>
      </c>
      <c r="FA144" s="5">
        <v>2293192</v>
      </c>
      <c r="FB144" s="5">
        <v>0</v>
      </c>
      <c r="FC144" s="5">
        <v>1951877</v>
      </c>
      <c r="FD144" s="5">
        <v>31987610</v>
      </c>
      <c r="FE144" s="5">
        <v>26656342</v>
      </c>
      <c r="FF144" s="5">
        <v>0</v>
      </c>
      <c r="FG144" s="5">
        <v>0</v>
      </c>
      <c r="FH144" s="5">
        <v>5331268</v>
      </c>
      <c r="FI144" s="5">
        <v>310625</v>
      </c>
      <c r="FJ144" s="5">
        <v>0</v>
      </c>
      <c r="FK144" s="5">
        <v>0</v>
      </c>
      <c r="FL144" s="5">
        <v>46302689</v>
      </c>
      <c r="FM144" s="5" t="s">
        <v>282</v>
      </c>
      <c r="FN144" s="5">
        <v>0</v>
      </c>
      <c r="FO144" s="5">
        <v>0</v>
      </c>
      <c r="FP144" s="5">
        <v>0</v>
      </c>
      <c r="FQ144" s="5">
        <v>0</v>
      </c>
      <c r="FR144" s="5">
        <v>0</v>
      </c>
      <c r="FS144" s="5">
        <v>0</v>
      </c>
      <c r="FT144" s="5">
        <v>0</v>
      </c>
      <c r="FU144" s="5">
        <v>0</v>
      </c>
      <c r="FV144" s="5">
        <v>0</v>
      </c>
      <c r="FW144" s="5">
        <v>0</v>
      </c>
      <c r="FX144" s="5">
        <v>0</v>
      </c>
      <c r="FY144" s="5">
        <v>0</v>
      </c>
      <c r="FZ144" s="5">
        <v>0</v>
      </c>
      <c r="GA144" s="5">
        <v>0</v>
      </c>
      <c r="GB144" s="5">
        <v>11</v>
      </c>
      <c r="GC144" s="5">
        <v>5</v>
      </c>
      <c r="GD144" s="5">
        <v>6</v>
      </c>
      <c r="GE144" s="5">
        <v>0</v>
      </c>
      <c r="GF144" s="5">
        <v>0</v>
      </c>
      <c r="GG144" s="5">
        <v>0</v>
      </c>
      <c r="GH144" s="5">
        <v>0</v>
      </c>
      <c r="GI144" s="5">
        <v>0</v>
      </c>
      <c r="GJ144" s="5">
        <v>1</v>
      </c>
      <c r="GK144" s="5">
        <v>0</v>
      </c>
      <c r="GL144" s="5">
        <v>0</v>
      </c>
      <c r="GM144" s="5">
        <v>0</v>
      </c>
      <c r="GN144" s="5">
        <v>11</v>
      </c>
      <c r="GO144" s="5">
        <v>4.5</v>
      </c>
      <c r="GP144" s="5">
        <v>6.5</v>
      </c>
      <c r="GQ144" s="5">
        <v>0</v>
      </c>
      <c r="GR144" s="5">
        <v>5</v>
      </c>
      <c r="GS144" s="5">
        <v>3</v>
      </c>
      <c r="GT144" s="5">
        <v>2</v>
      </c>
      <c r="GU144" s="5">
        <v>0</v>
      </c>
      <c r="GV144" s="5">
        <v>11</v>
      </c>
      <c r="GW144" s="5">
        <v>4.5</v>
      </c>
      <c r="GX144" s="5">
        <v>6.5</v>
      </c>
      <c r="GY144" s="5">
        <v>0</v>
      </c>
      <c r="GZ144" s="5">
        <v>11</v>
      </c>
      <c r="HA144" s="5">
        <v>2.5</v>
      </c>
      <c r="HB144" s="5">
        <v>8.5</v>
      </c>
      <c r="HC144" s="5">
        <v>0</v>
      </c>
      <c r="HD144" s="5">
        <v>3</v>
      </c>
      <c r="HE144" s="5">
        <v>1</v>
      </c>
      <c r="HF144" s="5">
        <v>2</v>
      </c>
      <c r="HG144" s="5">
        <v>0</v>
      </c>
      <c r="HH144" s="69">
        <v>2</v>
      </c>
      <c r="HI144" s="5">
        <v>1</v>
      </c>
      <c r="HJ144" s="5">
        <v>1</v>
      </c>
      <c r="HK144" s="5">
        <v>0</v>
      </c>
      <c r="HL144" s="5">
        <v>0</v>
      </c>
      <c r="HM144" s="5">
        <v>0</v>
      </c>
      <c r="HN144" s="5">
        <v>0</v>
      </c>
      <c r="HO144" s="5">
        <v>0</v>
      </c>
      <c r="HP144" s="13">
        <v>0</v>
      </c>
      <c r="HQ144" s="71">
        <v>5.6477491407000002</v>
      </c>
      <c r="HR144" s="20">
        <v>0.56669999999999998</v>
      </c>
      <c r="HS144" s="72">
        <v>5428532000</v>
      </c>
      <c r="HT144" s="72">
        <v>14566827000</v>
      </c>
      <c r="HU144" s="71">
        <v>0.58438597587303953</v>
      </c>
      <c r="HV144" s="72">
        <v>22.414934584433212</v>
      </c>
      <c r="HW144" s="72">
        <v>23.402012657184258</v>
      </c>
      <c r="HX144" s="72">
        <v>3.3253727946493866E-2</v>
      </c>
      <c r="HY144" s="72">
        <v>3.5488885303368793E-2</v>
      </c>
      <c r="HZ144" s="72">
        <v>24.607917111148684</v>
      </c>
    </row>
    <row r="145" spans="1:234">
      <c r="A145" s="13">
        <v>2016</v>
      </c>
      <c r="B145" s="2">
        <v>545</v>
      </c>
      <c r="C145" s="3" t="s">
        <v>368</v>
      </c>
      <c r="D145" s="5">
        <v>33042730000104</v>
      </c>
      <c r="E145" s="5"/>
      <c r="F145" s="5" t="s">
        <v>310</v>
      </c>
      <c r="G145" s="5" t="s">
        <v>311</v>
      </c>
      <c r="H145" s="5" t="s">
        <v>239</v>
      </c>
      <c r="I145" s="5" t="s">
        <v>312</v>
      </c>
      <c r="J145" s="5"/>
      <c r="K145" s="5" t="s">
        <v>230</v>
      </c>
      <c r="L145" s="5" t="s">
        <v>231</v>
      </c>
      <c r="M145" s="5"/>
      <c r="N145" s="2" t="s">
        <v>233</v>
      </c>
      <c r="O145" s="2" t="s">
        <v>234</v>
      </c>
      <c r="P145" s="2" t="s">
        <v>234</v>
      </c>
      <c r="Q145" s="2" t="s">
        <v>234</v>
      </c>
      <c r="R145" s="9">
        <v>2016</v>
      </c>
      <c r="S145" s="2"/>
      <c r="T145" s="2"/>
      <c r="U145" s="2"/>
      <c r="V145" s="2"/>
      <c r="W145" s="2"/>
      <c r="X145" s="2"/>
      <c r="Y145" s="2"/>
      <c r="Z145" s="2">
        <v>-4941314000</v>
      </c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 t="s">
        <v>234</v>
      </c>
      <c r="BU145" s="2" t="s">
        <v>234</v>
      </c>
      <c r="BV145" s="2" t="s">
        <v>234</v>
      </c>
      <c r="BW145" s="2" t="s">
        <v>234</v>
      </c>
      <c r="BX145" s="2" t="s">
        <v>234</v>
      </c>
      <c r="BY145" s="2" t="s">
        <v>234</v>
      </c>
      <c r="BZ145" s="2" t="s">
        <v>234</v>
      </c>
      <c r="CA145" s="2" t="s">
        <v>234</v>
      </c>
      <c r="CB145" s="2" t="s">
        <v>234</v>
      </c>
      <c r="CC145" s="2" t="s">
        <v>234</v>
      </c>
      <c r="CD145" s="2">
        <v>14724893.559953</v>
      </c>
      <c r="CE145" s="2">
        <v>10.85</v>
      </c>
      <c r="CF145" s="2">
        <v>1357133.047</v>
      </c>
      <c r="CG145" s="2">
        <v>1387524.047</v>
      </c>
      <c r="CH145" s="2">
        <v>0</v>
      </c>
      <c r="CI145" s="2">
        <v>-16430691000</v>
      </c>
      <c r="CJ145" s="2">
        <v>-7861052000</v>
      </c>
      <c r="CK145" s="2">
        <v>-5325571000</v>
      </c>
      <c r="CL145" s="2">
        <v>-1874681000</v>
      </c>
      <c r="CM145" s="4"/>
      <c r="CN145" s="4">
        <v>2.0554995568959606E-11</v>
      </c>
      <c r="CO145" s="2">
        <v>-15331852000</v>
      </c>
      <c r="CP145" s="2">
        <v>-0.31514614992394446</v>
      </c>
      <c r="CQ145" s="2">
        <v>0</v>
      </c>
      <c r="CR145" s="2">
        <v>-0.31514614992394446</v>
      </c>
      <c r="CS145" s="2">
        <v>0</v>
      </c>
      <c r="CT145" s="2">
        <v>-794380000</v>
      </c>
      <c r="CU145" s="2"/>
      <c r="CV145" s="2"/>
      <c r="CW145" s="2">
        <v>0</v>
      </c>
      <c r="CX145" s="2">
        <v>-1293008000</v>
      </c>
      <c r="CY145" s="2">
        <v>-700763000</v>
      </c>
      <c r="CZ145" s="2">
        <v>-1286449000</v>
      </c>
      <c r="DA145" s="2">
        <v>-5635518000</v>
      </c>
      <c r="DB145" s="5"/>
      <c r="DC145" s="5"/>
      <c r="DD145" s="5">
        <v>16.505050058949685</v>
      </c>
      <c r="DE145" s="5"/>
      <c r="DF145" s="2" t="s">
        <v>234</v>
      </c>
      <c r="DG145" s="2"/>
      <c r="DH145" s="2"/>
      <c r="DI145" s="2"/>
      <c r="DJ145" s="2"/>
      <c r="DK145" s="2"/>
      <c r="DL145" s="2"/>
      <c r="DM145" s="2"/>
      <c r="DN145" s="2"/>
      <c r="DO145" s="5">
        <v>0</v>
      </c>
      <c r="DP145" s="5"/>
      <c r="DQ145" s="2"/>
      <c r="DR145" s="2">
        <v>3.321586564465584E-2</v>
      </c>
      <c r="DS145" s="2"/>
      <c r="DT145" s="2"/>
      <c r="DU145" s="2">
        <v>0</v>
      </c>
      <c r="DV145" s="2"/>
      <c r="DW145" s="5"/>
      <c r="DX145" s="5">
        <v>0.18498321192106426</v>
      </c>
      <c r="DY145" s="5"/>
      <c r="DZ145" s="6"/>
      <c r="EA145" s="6">
        <v>0</v>
      </c>
      <c r="EB145" s="6"/>
      <c r="EC145" s="6"/>
      <c r="ED145" s="6">
        <v>6.8275197114505837E-13</v>
      </c>
      <c r="EE145" s="13"/>
      <c r="EF145" s="13"/>
      <c r="EG145" s="13"/>
      <c r="EH145" s="13"/>
      <c r="EI145" s="13">
        <v>9.67</v>
      </c>
      <c r="EJ145" s="13">
        <v>2102400</v>
      </c>
      <c r="EK145" s="13">
        <v>1392000</v>
      </c>
      <c r="EL145" s="13">
        <v>0</v>
      </c>
      <c r="EM145" s="13">
        <v>360000</v>
      </c>
      <c r="EN145" s="13">
        <v>350400</v>
      </c>
      <c r="EO145" s="13">
        <v>0</v>
      </c>
      <c r="EP145" s="13">
        <v>0</v>
      </c>
      <c r="EQ145" s="13">
        <v>0</v>
      </c>
      <c r="ER145" s="13">
        <v>0</v>
      </c>
      <c r="ES145" s="13">
        <v>0</v>
      </c>
      <c r="ET145" s="13">
        <v>0</v>
      </c>
      <c r="EU145" s="13">
        <v>0</v>
      </c>
      <c r="EV145" s="13">
        <v>0</v>
      </c>
      <c r="EW145" s="13">
        <v>2102400</v>
      </c>
      <c r="EX145" s="13">
        <v>7.67</v>
      </c>
      <c r="EY145" s="13">
        <v>21631043</v>
      </c>
      <c r="EZ145" s="13">
        <v>15957706</v>
      </c>
      <c r="FA145" s="13">
        <v>2481796</v>
      </c>
      <c r="FB145" s="13">
        <v>0</v>
      </c>
      <c r="FC145" s="13">
        <v>3191541</v>
      </c>
      <c r="FD145" s="13">
        <v>64560260</v>
      </c>
      <c r="FE145" s="13">
        <v>53800217</v>
      </c>
      <c r="FF145" s="13">
        <v>0</v>
      </c>
      <c r="FG145" s="13">
        <v>0</v>
      </c>
      <c r="FH145" s="13">
        <v>10760043</v>
      </c>
      <c r="FI145" s="13">
        <v>522342</v>
      </c>
      <c r="FJ145" s="13">
        <v>0</v>
      </c>
      <c r="FK145" s="13">
        <v>0</v>
      </c>
      <c r="FL145" s="13">
        <v>86713645</v>
      </c>
      <c r="FM145" s="13" t="s">
        <v>282</v>
      </c>
      <c r="FN145" s="13">
        <v>0</v>
      </c>
      <c r="FO145" s="13">
        <v>0</v>
      </c>
      <c r="FP145" s="13">
        <v>0</v>
      </c>
      <c r="FQ145" s="13">
        <v>0</v>
      </c>
      <c r="FR145" s="13">
        <v>0</v>
      </c>
      <c r="FS145" s="13">
        <v>0</v>
      </c>
      <c r="FT145" s="13">
        <v>0</v>
      </c>
      <c r="FU145" s="13">
        <v>0</v>
      </c>
      <c r="FV145" s="13">
        <v>0</v>
      </c>
      <c r="FW145" s="13">
        <v>0</v>
      </c>
      <c r="FX145" s="13">
        <v>0</v>
      </c>
      <c r="FY145" s="13">
        <v>0</v>
      </c>
      <c r="FZ145" s="13">
        <v>0</v>
      </c>
      <c r="GA145" s="13">
        <v>0</v>
      </c>
      <c r="GB145" s="5">
        <v>9</v>
      </c>
      <c r="GC145" s="13">
        <v>6</v>
      </c>
      <c r="GD145" s="13">
        <v>3</v>
      </c>
      <c r="GE145" s="13">
        <v>0</v>
      </c>
      <c r="GF145" s="13">
        <v>0</v>
      </c>
      <c r="GG145" s="13">
        <v>0</v>
      </c>
      <c r="GH145" s="13">
        <v>0</v>
      </c>
      <c r="GI145" s="13">
        <v>0</v>
      </c>
      <c r="GJ145" s="13">
        <v>1</v>
      </c>
      <c r="GK145" s="13">
        <v>0</v>
      </c>
      <c r="GL145" s="13">
        <v>0</v>
      </c>
      <c r="GM145" s="13">
        <v>0</v>
      </c>
      <c r="GN145" s="13">
        <v>9</v>
      </c>
      <c r="GO145" s="13">
        <v>5.5</v>
      </c>
      <c r="GP145" s="13">
        <v>3.5</v>
      </c>
      <c r="GQ145" s="13">
        <v>0</v>
      </c>
      <c r="GR145" s="13">
        <v>4</v>
      </c>
      <c r="GS145" s="13">
        <v>3.5</v>
      </c>
      <c r="GT145" s="13">
        <v>0.5</v>
      </c>
      <c r="GU145" s="13">
        <v>0</v>
      </c>
      <c r="GV145" s="13">
        <v>9</v>
      </c>
      <c r="GW145" s="13">
        <v>5.5</v>
      </c>
      <c r="GX145" s="13">
        <v>3.5</v>
      </c>
      <c r="GY145" s="13">
        <v>0</v>
      </c>
      <c r="GZ145" s="13">
        <v>7</v>
      </c>
      <c r="HA145" s="13">
        <v>3.5</v>
      </c>
      <c r="HB145" s="13">
        <v>3.5</v>
      </c>
      <c r="HC145" s="13">
        <v>0</v>
      </c>
      <c r="HD145" s="13">
        <v>2</v>
      </c>
      <c r="HE145" s="13">
        <v>1</v>
      </c>
      <c r="HF145" s="13">
        <v>1</v>
      </c>
      <c r="HG145" s="13">
        <v>0</v>
      </c>
      <c r="HH145" s="73">
        <v>2</v>
      </c>
      <c r="HI145" s="13">
        <v>1</v>
      </c>
      <c r="HJ145" s="13">
        <v>1</v>
      </c>
      <c r="HK145" s="13">
        <v>0</v>
      </c>
      <c r="HL145" s="13">
        <v>0</v>
      </c>
      <c r="HM145" s="13">
        <v>0</v>
      </c>
      <c r="HN145" s="13">
        <v>0</v>
      </c>
      <c r="HO145" s="13">
        <v>0</v>
      </c>
      <c r="HP145" s="13">
        <v>0</v>
      </c>
      <c r="HQ145" s="71">
        <v>4.5644220466999998</v>
      </c>
      <c r="HR145" s="20">
        <v>0.56669999999999998</v>
      </c>
      <c r="HS145" s="72">
        <v>14724894000</v>
      </c>
      <c r="HT145" s="72">
        <v>13143727400</v>
      </c>
      <c r="HU145" s="71">
        <v>0</v>
      </c>
      <c r="HV145" s="72">
        <v>23.412805367816386</v>
      </c>
      <c r="HW145" s="72">
        <v>23.299210477965399</v>
      </c>
      <c r="HX145" s="72">
        <v>-2.1170335218018237E-2</v>
      </c>
      <c r="HY145" s="72">
        <v>2.0654455905338306E-2</v>
      </c>
      <c r="HZ145" s="72">
        <v>24.5109408217847</v>
      </c>
    </row>
    <row r="146" spans="1:234">
      <c r="A146" s="10">
        <v>2013</v>
      </c>
      <c r="B146" s="2">
        <v>564</v>
      </c>
      <c r="C146" s="3" t="s">
        <v>369</v>
      </c>
      <c r="D146" s="9">
        <v>16404287000155</v>
      </c>
      <c r="E146" s="5" t="s">
        <v>370</v>
      </c>
      <c r="F146" s="5" t="s">
        <v>305</v>
      </c>
      <c r="G146" s="5" t="s">
        <v>306</v>
      </c>
      <c r="H146" s="5" t="s">
        <v>239</v>
      </c>
      <c r="I146" s="5" t="s">
        <v>307</v>
      </c>
      <c r="J146" s="5" t="s">
        <v>229</v>
      </c>
      <c r="K146" s="5" t="s">
        <v>230</v>
      </c>
      <c r="L146" s="5" t="s">
        <v>248</v>
      </c>
      <c r="M146" s="5" t="s">
        <v>232</v>
      </c>
      <c r="N146" s="2" t="s">
        <v>242</v>
      </c>
      <c r="O146" s="2" t="s">
        <v>234</v>
      </c>
      <c r="P146" s="2">
        <v>0.44800000000000001</v>
      </c>
      <c r="Q146" s="2">
        <v>0.82299999999999995</v>
      </c>
      <c r="R146" s="9">
        <v>2013</v>
      </c>
      <c r="S146" s="2">
        <v>6471714000</v>
      </c>
      <c r="T146" s="2">
        <v>3689640000</v>
      </c>
      <c r="U146" s="2">
        <v>0</v>
      </c>
      <c r="V146" s="2">
        <v>1474141000</v>
      </c>
      <c r="W146" s="2">
        <v>1474141000</v>
      </c>
      <c r="X146" s="2">
        <v>0</v>
      </c>
      <c r="Y146" s="2">
        <v>905256000</v>
      </c>
      <c r="Z146" s="2">
        <v>221506000</v>
      </c>
      <c r="AA146" s="2">
        <v>280461000</v>
      </c>
      <c r="AB146" s="2">
        <v>113495000</v>
      </c>
      <c r="AC146" s="2">
        <v>20677629000</v>
      </c>
      <c r="AD146" s="2">
        <v>3901332000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16551707000</v>
      </c>
      <c r="AK146" s="2">
        <v>224590000</v>
      </c>
      <c r="AL146" s="2">
        <v>224590000</v>
      </c>
      <c r="AM146" s="2">
        <v>0</v>
      </c>
      <c r="AN146" s="2">
        <v>0</v>
      </c>
      <c r="AO146" s="2">
        <v>27149343000</v>
      </c>
      <c r="AP146" s="2">
        <v>2281390000</v>
      </c>
      <c r="AQ146" s="2">
        <v>876556000</v>
      </c>
      <c r="AR146" s="2">
        <v>54060000</v>
      </c>
      <c r="AS146" s="2">
        <v>1008543000</v>
      </c>
      <c r="AT146" s="2">
        <v>1007157000</v>
      </c>
      <c r="AU146" s="2">
        <v>1386000</v>
      </c>
      <c r="AV146" s="2">
        <v>0</v>
      </c>
      <c r="AW146" s="2">
        <v>216581000</v>
      </c>
      <c r="AX146" s="2">
        <v>14180714000</v>
      </c>
      <c r="AY146" s="2">
        <v>11868442000</v>
      </c>
      <c r="AZ146" s="2">
        <v>11736172000</v>
      </c>
      <c r="BA146" s="2">
        <v>132270000</v>
      </c>
      <c r="BB146" s="2">
        <v>0</v>
      </c>
      <c r="BC146" s="2">
        <v>195813000</v>
      </c>
      <c r="BD146" s="2">
        <v>1634210000</v>
      </c>
      <c r="BE146" s="2">
        <v>10687239000</v>
      </c>
      <c r="BF146" s="2">
        <v>10687239000</v>
      </c>
      <c r="BG146" s="2">
        <v>27149343000</v>
      </c>
      <c r="BH146" s="2">
        <v>5688625000</v>
      </c>
      <c r="BI146" s="2">
        <v>1498310000</v>
      </c>
      <c r="BJ146" s="2">
        <v>975567000</v>
      </c>
      <c r="BK146" s="2">
        <v>-279974000</v>
      </c>
      <c r="BL146" s="2">
        <v>-59515000</v>
      </c>
      <c r="BM146" s="2">
        <v>-220459000</v>
      </c>
      <c r="BN146" s="2">
        <v>40735000</v>
      </c>
      <c r="BO146" s="2">
        <v>0</v>
      </c>
      <c r="BP146" s="2">
        <v>-1924218000</v>
      </c>
      <c r="BQ146" s="2">
        <v>1097088000</v>
      </c>
      <c r="BR146" s="2">
        <v>889386000</v>
      </c>
      <c r="BS146" s="2">
        <v>-647968000</v>
      </c>
      <c r="BT146" s="2">
        <v>-0.20299573056</v>
      </c>
      <c r="BU146" s="2">
        <v>9.8518240261999992</v>
      </c>
      <c r="BV146" s="2">
        <v>9187345</v>
      </c>
      <c r="BW146" s="2">
        <v>12876985</v>
      </c>
      <c r="BX146" s="2">
        <v>47.4</v>
      </c>
      <c r="BY146" s="2">
        <v>120.5</v>
      </c>
      <c r="BZ146" s="2">
        <v>60.6</v>
      </c>
      <c r="CA146" s="2">
        <v>154</v>
      </c>
      <c r="CB146" s="2">
        <v>1864953</v>
      </c>
      <c r="CC146" s="2">
        <v>889386</v>
      </c>
      <c r="CD146" s="2">
        <v>10023533.52</v>
      </c>
      <c r="CE146" s="2">
        <v>8.5312151106999998</v>
      </c>
      <c r="CF146" s="2">
        <v>1084798</v>
      </c>
      <c r="CG146" s="2">
        <v>1107739</v>
      </c>
      <c r="CH146" s="2">
        <v>10895646000</v>
      </c>
      <c r="CI146" s="2">
        <v>-215245000</v>
      </c>
      <c r="CJ146" s="2">
        <v>-647968000</v>
      </c>
      <c r="CK146" s="2">
        <v>-574470000</v>
      </c>
      <c r="CL146" s="2">
        <v>-613374000</v>
      </c>
      <c r="CM146" s="4">
        <v>1.5498080753311671E-2</v>
      </c>
      <c r="CN146" s="4">
        <v>3.9442384083862079E-11</v>
      </c>
      <c r="CO146" s="2">
        <v>496333000</v>
      </c>
      <c r="CP146" s="2">
        <v>1.9576556819495518E-2</v>
      </c>
      <c r="CQ146" s="2">
        <v>371465000</v>
      </c>
      <c r="CR146" s="2">
        <v>4.92509161578369E-3</v>
      </c>
      <c r="CS146" s="2">
        <v>0.65283878473754864</v>
      </c>
      <c r="CT146" s="2">
        <v>344304000</v>
      </c>
      <c r="CU146" s="2">
        <v>752431000</v>
      </c>
      <c r="CV146" s="2">
        <v>4411821000</v>
      </c>
      <c r="CW146" s="2">
        <v>371465000</v>
      </c>
      <c r="CX146" s="2">
        <v>908000</v>
      </c>
      <c r="CY146" s="2">
        <v>8617000</v>
      </c>
      <c r="CZ146" s="2">
        <v>-173035000</v>
      </c>
      <c r="DA146" s="2">
        <v>427645000</v>
      </c>
      <c r="DB146" s="5">
        <v>24.024618684138531</v>
      </c>
      <c r="DC146" s="5">
        <v>22.461734403861009</v>
      </c>
      <c r="DD146" s="5">
        <v>16.120446238162344</v>
      </c>
      <c r="DE146" s="5">
        <v>9.3789738584493145E-4</v>
      </c>
      <c r="DF146" s="2">
        <v>-0.20299573056</v>
      </c>
      <c r="DG146" s="2">
        <v>1.540351441565029</v>
      </c>
      <c r="DH146" s="2">
        <v>0.60635367861388023</v>
      </c>
      <c r="DI146" s="2">
        <v>1.3268828366241272</v>
      </c>
      <c r="DJ146" s="2">
        <v>0.52232254754746732</v>
      </c>
      <c r="DK146" s="2">
        <v>0.40132263974122689</v>
      </c>
      <c r="DL146" s="2">
        <v>1.0195005463993085</v>
      </c>
      <c r="DM146" s="2">
        <v>0.20953085310388542</v>
      </c>
      <c r="DN146" s="2">
        <v>-8.1202333330865507E-3</v>
      </c>
      <c r="DO146" s="5">
        <v>-8.3979934014922642E-3</v>
      </c>
      <c r="DP146" s="5">
        <v>3.5933355735348733E-2</v>
      </c>
      <c r="DQ146" s="2">
        <v>-1.411931036415872E-3</v>
      </c>
      <c r="DR146" s="2">
        <v>-2.1344658350715459E-2</v>
      </c>
      <c r="DS146" s="2">
        <v>0.40169183959700244</v>
      </c>
      <c r="DT146" s="2">
        <v>-2.0628246453550818E-2</v>
      </c>
      <c r="DU146" s="2">
        <v>-2.0328809800695891E-2</v>
      </c>
      <c r="DV146" s="2">
        <v>9.128335204256216E-2</v>
      </c>
      <c r="DW146" s="5">
        <v>-1.8834845931676086E-2</v>
      </c>
      <c r="DX146" s="5">
        <v>-1.8561442022355983E-2</v>
      </c>
      <c r="DY146" s="5">
        <v>1.9127499175987168</v>
      </c>
      <c r="DZ146" s="6">
        <v>-3.202813619741793E-13</v>
      </c>
      <c r="EA146" s="6">
        <v>-3.3123688127539726E-13</v>
      </c>
      <c r="EB146" s="6">
        <v>1.417297218335673E-12</v>
      </c>
      <c r="EC146" s="6">
        <v>-5.5689926238240286E-14</v>
      </c>
      <c r="ED146" s="6">
        <v>-8.4188421280773325E-13</v>
      </c>
      <c r="EE146" s="10">
        <v>250996000</v>
      </c>
      <c r="EF146" s="10">
        <v>377049000</v>
      </c>
      <c r="EG146" s="10">
        <v>124386000</v>
      </c>
      <c r="EH146" s="10">
        <v>4190315000</v>
      </c>
      <c r="EI146" s="5">
        <v>9</v>
      </c>
      <c r="EJ146" s="5">
        <v>4926998.4000000004</v>
      </c>
      <c r="EK146" s="5">
        <v>2969750.4</v>
      </c>
      <c r="EL146" s="5">
        <v>0</v>
      </c>
      <c r="EM146" s="5">
        <v>1957248</v>
      </c>
      <c r="EN146" s="5">
        <v>0</v>
      </c>
      <c r="EO146" s="5">
        <v>5081921</v>
      </c>
      <c r="EP146" s="5">
        <v>5081921</v>
      </c>
      <c r="EQ146" s="5">
        <v>0</v>
      </c>
      <c r="ER146" s="5">
        <v>0</v>
      </c>
      <c r="ES146" s="5">
        <v>0</v>
      </c>
      <c r="ET146" s="5">
        <v>0</v>
      </c>
      <c r="EU146" s="5">
        <v>0</v>
      </c>
      <c r="EV146" s="5">
        <v>0</v>
      </c>
      <c r="EW146" s="5">
        <v>10008919.4</v>
      </c>
      <c r="EX146" s="5">
        <v>6</v>
      </c>
      <c r="EY146" s="5">
        <v>6196784.5799999991</v>
      </c>
      <c r="EZ146" s="5">
        <v>6025322.7699999996</v>
      </c>
      <c r="FA146" s="5">
        <v>171461.81</v>
      </c>
      <c r="FB146" s="5">
        <v>0</v>
      </c>
      <c r="FC146" s="5">
        <v>0</v>
      </c>
      <c r="FD146" s="5">
        <v>15098704</v>
      </c>
      <c r="FE146" s="5">
        <v>10232251</v>
      </c>
      <c r="FF146" s="5">
        <v>4866453</v>
      </c>
      <c r="FG146" s="5">
        <v>0</v>
      </c>
      <c r="FH146" s="5">
        <v>0</v>
      </c>
      <c r="FI146" s="5">
        <v>263233.2</v>
      </c>
      <c r="FJ146" s="5">
        <v>0</v>
      </c>
      <c r="FK146" s="5">
        <v>3548957.67</v>
      </c>
      <c r="FL146" s="5">
        <v>25107679.449999996</v>
      </c>
      <c r="FM146" s="5">
        <v>3</v>
      </c>
      <c r="FN146" s="5">
        <v>304591.8</v>
      </c>
      <c r="FO146" s="5">
        <v>304591.8</v>
      </c>
      <c r="FP146" s="5">
        <v>0</v>
      </c>
      <c r="FQ146" s="5">
        <v>0</v>
      </c>
      <c r="FR146" s="5">
        <v>0</v>
      </c>
      <c r="FS146" s="5">
        <v>0</v>
      </c>
      <c r="FT146" s="5">
        <v>0</v>
      </c>
      <c r="FU146" s="5">
        <v>0</v>
      </c>
      <c r="FV146" s="5">
        <v>0</v>
      </c>
      <c r="FW146" s="5">
        <v>0</v>
      </c>
      <c r="FX146" s="5">
        <v>0</v>
      </c>
      <c r="FY146" s="5">
        <v>0</v>
      </c>
      <c r="FZ146" s="5">
        <v>0</v>
      </c>
      <c r="GA146" s="5">
        <v>304591.8</v>
      </c>
      <c r="GB146" s="5">
        <v>21</v>
      </c>
      <c r="GC146" s="5">
        <v>9</v>
      </c>
      <c r="GD146" s="5">
        <v>6</v>
      </c>
      <c r="GE146" s="5">
        <v>6</v>
      </c>
      <c r="GF146" s="5">
        <v>0</v>
      </c>
      <c r="GG146" s="5">
        <v>0</v>
      </c>
      <c r="GH146" s="5">
        <v>0</v>
      </c>
      <c r="GI146" s="5">
        <v>0</v>
      </c>
      <c r="GJ146" s="5">
        <v>0</v>
      </c>
      <c r="GK146" s="5">
        <v>0</v>
      </c>
      <c r="GL146" s="5">
        <v>0</v>
      </c>
      <c r="GM146" s="5">
        <v>0</v>
      </c>
      <c r="GN146" s="5">
        <v>13</v>
      </c>
      <c r="GO146" s="5">
        <v>9</v>
      </c>
      <c r="GP146" s="5">
        <v>0</v>
      </c>
      <c r="GQ146" s="5">
        <v>4</v>
      </c>
      <c r="GR146" s="5">
        <v>7</v>
      </c>
      <c r="GS146" s="5">
        <v>6</v>
      </c>
      <c r="GT146" s="5">
        <v>1</v>
      </c>
      <c r="GU146" s="5">
        <v>0</v>
      </c>
      <c r="GV146" s="5">
        <v>21</v>
      </c>
      <c r="GW146" s="5">
        <v>9</v>
      </c>
      <c r="GX146" s="5">
        <v>6</v>
      </c>
      <c r="GY146" s="5">
        <v>6</v>
      </c>
      <c r="GZ146" s="5">
        <v>10</v>
      </c>
      <c r="HA146" s="5">
        <v>2</v>
      </c>
      <c r="HB146" s="5">
        <v>5</v>
      </c>
      <c r="HC146" s="5">
        <v>3</v>
      </c>
      <c r="HD146" s="5">
        <v>3</v>
      </c>
      <c r="HE146" s="5">
        <v>0</v>
      </c>
      <c r="HF146" s="5">
        <v>2</v>
      </c>
      <c r="HG146" s="5">
        <v>1</v>
      </c>
      <c r="HH146" s="69">
        <v>1</v>
      </c>
      <c r="HI146" s="5">
        <v>1</v>
      </c>
      <c r="HJ146" s="5">
        <v>0</v>
      </c>
      <c r="HK146" s="5">
        <v>0</v>
      </c>
      <c r="HL146" s="5">
        <v>0</v>
      </c>
      <c r="HM146" s="5">
        <v>0</v>
      </c>
      <c r="HN146" s="5">
        <v>0</v>
      </c>
      <c r="HO146" s="5">
        <v>0</v>
      </c>
      <c r="HP146" s="10">
        <v>0</v>
      </c>
      <c r="HQ146" s="11">
        <v>9.8518240261999992</v>
      </c>
      <c r="HR146" s="20">
        <v>1</v>
      </c>
      <c r="HS146" s="20">
        <v>10023534000</v>
      </c>
      <c r="HT146" s="20">
        <v>6503332000</v>
      </c>
      <c r="HU146" s="11">
        <v>0.40169183959700244</v>
      </c>
      <c r="HV146" s="20">
        <v>23.028201565031786</v>
      </c>
      <c r="HW146" s="20">
        <v>22.595580497890236</v>
      </c>
      <c r="HX146" s="20">
        <v>-8.1202333330865507E-3</v>
      </c>
      <c r="HY146" s="20">
        <v>3.4210790971979745E-2</v>
      </c>
      <c r="HZ146" s="20">
        <v>24.024618684138531</v>
      </c>
    </row>
    <row r="147" spans="1:234">
      <c r="A147" s="13">
        <v>2014</v>
      </c>
      <c r="B147" s="2">
        <v>564</v>
      </c>
      <c r="C147" s="3" t="s">
        <v>369</v>
      </c>
      <c r="D147" s="5">
        <v>16404287000155</v>
      </c>
      <c r="E147" s="5" t="s">
        <v>370</v>
      </c>
      <c r="F147" s="5" t="s">
        <v>305</v>
      </c>
      <c r="G147" s="5" t="s">
        <v>306</v>
      </c>
      <c r="H147" s="5" t="s">
        <v>239</v>
      </c>
      <c r="I147" s="5" t="s">
        <v>307</v>
      </c>
      <c r="J147" s="5" t="s">
        <v>229</v>
      </c>
      <c r="K147" s="5" t="s">
        <v>230</v>
      </c>
      <c r="L147" s="5" t="s">
        <v>248</v>
      </c>
      <c r="M147" s="5" t="s">
        <v>232</v>
      </c>
      <c r="N147" s="2" t="s">
        <v>242</v>
      </c>
      <c r="O147" s="2" t="s">
        <v>234</v>
      </c>
      <c r="P147" s="2">
        <v>0.44800000000000001</v>
      </c>
      <c r="Q147" s="2">
        <v>0.82299999999999995</v>
      </c>
      <c r="R147" s="9">
        <v>2014</v>
      </c>
      <c r="S147" s="2">
        <v>6609424000</v>
      </c>
      <c r="T147" s="2">
        <v>3686115000</v>
      </c>
      <c r="U147" s="2">
        <v>0</v>
      </c>
      <c r="V147" s="2">
        <v>1273555000</v>
      </c>
      <c r="W147" s="2">
        <v>1273555000</v>
      </c>
      <c r="X147" s="2">
        <v>0</v>
      </c>
      <c r="Y147" s="2">
        <v>1077081000</v>
      </c>
      <c r="Z147" s="2">
        <v>171825000</v>
      </c>
      <c r="AA147" s="2">
        <v>475632000</v>
      </c>
      <c r="AB147" s="2">
        <v>78716000</v>
      </c>
      <c r="AC147" s="2">
        <v>21510032000</v>
      </c>
      <c r="AD147" s="2">
        <v>4536709000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16681253000</v>
      </c>
      <c r="AK147" s="2">
        <v>292070000</v>
      </c>
      <c r="AL147" s="2">
        <v>292070000</v>
      </c>
      <c r="AM147" s="2">
        <v>0</v>
      </c>
      <c r="AN147" s="2">
        <v>0</v>
      </c>
      <c r="AO147" s="2">
        <v>28119456000</v>
      </c>
      <c r="AP147" s="2">
        <v>3067645000</v>
      </c>
      <c r="AQ147" s="2">
        <v>753099000</v>
      </c>
      <c r="AR147" s="2">
        <v>54525000</v>
      </c>
      <c r="AS147" s="2">
        <v>1795355000</v>
      </c>
      <c r="AT147" s="2">
        <v>1795355000</v>
      </c>
      <c r="AU147" s="2">
        <v>0</v>
      </c>
      <c r="AV147" s="2">
        <v>0</v>
      </c>
      <c r="AW147" s="2">
        <v>323177000</v>
      </c>
      <c r="AX147" s="2">
        <v>14736679000</v>
      </c>
      <c r="AY147" s="2">
        <v>11965230000</v>
      </c>
      <c r="AZ147" s="2">
        <v>11965230000</v>
      </c>
      <c r="BA147" s="2">
        <v>0</v>
      </c>
      <c r="BB147" s="2">
        <v>0</v>
      </c>
      <c r="BC147" s="2">
        <v>768592000</v>
      </c>
      <c r="BD147" s="2">
        <v>1479235000</v>
      </c>
      <c r="BE147" s="2">
        <v>10315132000</v>
      </c>
      <c r="BF147" s="2">
        <v>10315132000</v>
      </c>
      <c r="BG147" s="2">
        <v>28119456000</v>
      </c>
      <c r="BH147" s="2">
        <v>7264599000</v>
      </c>
      <c r="BI147" s="2">
        <v>1908935000</v>
      </c>
      <c r="BJ147" s="2">
        <v>1229569000</v>
      </c>
      <c r="BK147" s="2">
        <v>-363943000</v>
      </c>
      <c r="BL147" s="2">
        <v>-102437000</v>
      </c>
      <c r="BM147" s="2">
        <v>-261506000</v>
      </c>
      <c r="BN147" s="2">
        <v>1464814000</v>
      </c>
      <c r="BO147" s="2">
        <v>0</v>
      </c>
      <c r="BP147" s="2">
        <v>-1397770000</v>
      </c>
      <c r="BQ147" s="2">
        <v>-186787000</v>
      </c>
      <c r="BR147" s="2">
        <v>1216132000</v>
      </c>
      <c r="BS147" s="2">
        <v>-3525000</v>
      </c>
      <c r="BT147" s="2">
        <v>-0.24076215076999999</v>
      </c>
      <c r="BU147" s="2">
        <v>9.4930526284999992</v>
      </c>
      <c r="BV147" s="2">
        <v>10074470</v>
      </c>
      <c r="BW147" s="2">
        <v>13760585</v>
      </c>
      <c r="BX147" s="2">
        <v>48.9</v>
      </c>
      <c r="BY147" s="2">
        <v>133.4</v>
      </c>
      <c r="BZ147" s="2">
        <v>63.3</v>
      </c>
      <c r="CA147" s="2">
        <v>172.6</v>
      </c>
      <c r="CB147" s="2">
        <v>2445701</v>
      </c>
      <c r="CC147" s="2">
        <v>1216132</v>
      </c>
      <c r="CD147" s="2">
        <v>12224227.5</v>
      </c>
      <c r="CE147" s="2">
        <v>10.555454035</v>
      </c>
      <c r="CF147" s="2">
        <v>1086598</v>
      </c>
      <c r="CG147" s="2">
        <v>1107739</v>
      </c>
      <c r="CH147" s="2">
        <v>12271981000</v>
      </c>
      <c r="CI147" s="2">
        <v>137710000</v>
      </c>
      <c r="CJ147" s="2">
        <v>-3525000</v>
      </c>
      <c r="CK147" s="2">
        <v>786255000</v>
      </c>
      <c r="CL147" s="2">
        <v>786812000</v>
      </c>
      <c r="CM147" s="4">
        <v>5.1778736597788023E-3</v>
      </c>
      <c r="CN147" s="4">
        <v>3.6833303848273606E-11</v>
      </c>
      <c r="CO147" s="2">
        <v>1575974000</v>
      </c>
      <c r="CP147" s="2">
        <v>5.8048329198979141E-2</v>
      </c>
      <c r="CQ147" s="2">
        <v>-200586000</v>
      </c>
      <c r="CR147" s="2">
        <v>6.543657428468895E-2</v>
      </c>
      <c r="CS147" s="2">
        <v>0.61442566031892554</v>
      </c>
      <c r="CT147" s="2">
        <v>496333000</v>
      </c>
      <c r="CU147" s="2">
        <v>748547000</v>
      </c>
      <c r="CV147" s="2">
        <v>5527489000</v>
      </c>
      <c r="CW147" s="2">
        <v>-200586000</v>
      </c>
      <c r="CX147" s="2">
        <v>-123457000</v>
      </c>
      <c r="CY147" s="2">
        <v>465000</v>
      </c>
      <c r="CZ147" s="2">
        <v>-34779000</v>
      </c>
      <c r="DA147" s="2">
        <v>60382000</v>
      </c>
      <c r="DB147" s="5">
        <v>24.059727558040294</v>
      </c>
      <c r="DC147" s="5">
        <v>22.706278936299388</v>
      </c>
      <c r="DD147" s="5">
        <v>16.318930401144577</v>
      </c>
      <c r="DE147" s="5">
        <v>1.185077175939193E-3</v>
      </c>
      <c r="DF147" s="2">
        <v>-0.24076215076999999</v>
      </c>
      <c r="DG147" s="2">
        <v>1.7260393759381849</v>
      </c>
      <c r="DH147" s="2">
        <v>0.63316744107709622</v>
      </c>
      <c r="DI147" s="2">
        <v>1.4286466717052191</v>
      </c>
      <c r="DJ147" s="2">
        <v>0.52407411437831519</v>
      </c>
      <c r="DK147" s="2">
        <v>0.43642312994959787</v>
      </c>
      <c r="DL147" s="2">
        <v>1.1897066368127911</v>
      </c>
      <c r="DM147" s="2">
        <v>0.25834777884749976</v>
      </c>
      <c r="DN147" s="2">
        <v>-9.2998242924756443E-3</v>
      </c>
      <c r="DO147" s="5">
        <v>-9.4630607044672715E-3</v>
      </c>
      <c r="DP147" s="5">
        <v>4.3726628281855806E-2</v>
      </c>
      <c r="DQ147" s="2">
        <v>-1.4597366321738229E-3</v>
      </c>
      <c r="DR147" s="2">
        <v>-4.2311565766049934E-2</v>
      </c>
      <c r="DS147" s="2">
        <v>0.43685785484256878</v>
      </c>
      <c r="DT147" s="2">
        <v>-2.5351687210595074E-2</v>
      </c>
      <c r="DU147" s="2">
        <v>-2.4902521720047702E-2</v>
      </c>
      <c r="DV147" s="2">
        <v>0.11920051047335119</v>
      </c>
      <c r="DW147" s="5">
        <v>-2.3362037441692456E-2</v>
      </c>
      <c r="DX147" s="5">
        <v>-2.2948123333313176E-2</v>
      </c>
      <c r="DY147" s="5">
        <v>1.7830611159679977</v>
      </c>
      <c r="DZ147" s="6">
        <v>-3.4254325390031146E-13</v>
      </c>
      <c r="EA147" s="6">
        <v>-3.4855579026230107E-13</v>
      </c>
      <c r="EB147" s="6">
        <v>1.6105961857661089E-12</v>
      </c>
      <c r="EC147" s="6">
        <v>-5.3766922911314022E-14</v>
      </c>
      <c r="ED147" s="6">
        <v>-1.5584747581571288E-12</v>
      </c>
      <c r="EE147" s="13">
        <v>300796000</v>
      </c>
      <c r="EF147" s="13">
        <v>392761000</v>
      </c>
      <c r="EG147" s="13">
        <v>54990000</v>
      </c>
      <c r="EH147" s="13">
        <v>5355664000</v>
      </c>
      <c r="EI147" s="5">
        <v>9</v>
      </c>
      <c r="EJ147" s="5">
        <v>4926998.4000000004</v>
      </c>
      <c r="EK147" s="5">
        <v>2969750.4</v>
      </c>
      <c r="EL147" s="5">
        <v>0</v>
      </c>
      <c r="EM147" s="5">
        <v>1957248</v>
      </c>
      <c r="EN147" s="5">
        <v>0</v>
      </c>
      <c r="EO147" s="5">
        <v>3909170</v>
      </c>
      <c r="EP147" s="5">
        <v>3909170</v>
      </c>
      <c r="EQ147" s="5">
        <v>0</v>
      </c>
      <c r="ER147" s="5">
        <v>0</v>
      </c>
      <c r="ES147" s="5">
        <v>0</v>
      </c>
      <c r="ET147" s="5">
        <v>0</v>
      </c>
      <c r="EU147" s="5">
        <v>0</v>
      </c>
      <c r="EV147" s="5">
        <v>0</v>
      </c>
      <c r="EW147" s="5">
        <v>8836168.4000000004</v>
      </c>
      <c r="EX147" s="5">
        <v>6</v>
      </c>
      <c r="EY147" s="5">
        <v>6598660.04</v>
      </c>
      <c r="EZ147" s="5">
        <v>5910535.5099999998</v>
      </c>
      <c r="FA147" s="5">
        <v>688124.53</v>
      </c>
      <c r="FB147" s="5">
        <v>0</v>
      </c>
      <c r="FC147" s="5">
        <v>0</v>
      </c>
      <c r="FD147" s="5">
        <v>14151864.800000001</v>
      </c>
      <c r="FE147" s="5">
        <v>9209458.4000000004</v>
      </c>
      <c r="FF147" s="5">
        <v>4942406.4000000004</v>
      </c>
      <c r="FG147" s="5">
        <v>0</v>
      </c>
      <c r="FH147" s="5">
        <v>0</v>
      </c>
      <c r="FI147" s="5">
        <v>290445</v>
      </c>
      <c r="FJ147" s="5">
        <v>0</v>
      </c>
      <c r="FK147" s="5">
        <v>5242266.47</v>
      </c>
      <c r="FL147" s="5">
        <v>26283236.309999999</v>
      </c>
      <c r="FM147" s="5">
        <v>3</v>
      </c>
      <c r="FN147" s="5">
        <v>304592.40000000002</v>
      </c>
      <c r="FO147" s="5">
        <v>304592.40000000002</v>
      </c>
      <c r="FP147" s="5">
        <v>0</v>
      </c>
      <c r="FQ147" s="5">
        <v>0</v>
      </c>
      <c r="FR147" s="5">
        <v>0</v>
      </c>
      <c r="FS147" s="5">
        <v>0</v>
      </c>
      <c r="FT147" s="5">
        <v>0</v>
      </c>
      <c r="FU147" s="5">
        <v>0</v>
      </c>
      <c r="FV147" s="5">
        <v>0</v>
      </c>
      <c r="FW147" s="5">
        <v>0</v>
      </c>
      <c r="FX147" s="5">
        <v>0</v>
      </c>
      <c r="FY147" s="5">
        <v>0</v>
      </c>
      <c r="FZ147" s="5">
        <v>0</v>
      </c>
      <c r="GA147" s="5">
        <v>304592.40000000002</v>
      </c>
      <c r="GB147" s="5">
        <v>21</v>
      </c>
      <c r="GC147" s="5">
        <v>9</v>
      </c>
      <c r="GD147" s="5">
        <v>6</v>
      </c>
      <c r="GE147" s="5">
        <v>6</v>
      </c>
      <c r="GF147" s="5">
        <v>0</v>
      </c>
      <c r="GG147" s="5">
        <v>0</v>
      </c>
      <c r="GH147" s="5">
        <v>0</v>
      </c>
      <c r="GI147" s="5">
        <v>0</v>
      </c>
      <c r="GJ147" s="5">
        <v>0</v>
      </c>
      <c r="GK147" s="5">
        <v>0</v>
      </c>
      <c r="GL147" s="5">
        <v>0</v>
      </c>
      <c r="GM147" s="5">
        <v>0</v>
      </c>
      <c r="GN147" s="5">
        <v>13</v>
      </c>
      <c r="GO147" s="5">
        <v>9</v>
      </c>
      <c r="GP147" s="5">
        <v>0</v>
      </c>
      <c r="GQ147" s="5">
        <v>4</v>
      </c>
      <c r="GR147" s="5">
        <v>8</v>
      </c>
      <c r="GS147" s="5">
        <v>7</v>
      </c>
      <c r="GT147" s="5">
        <v>1</v>
      </c>
      <c r="GU147" s="5">
        <v>0</v>
      </c>
      <c r="GV147" s="5">
        <v>21</v>
      </c>
      <c r="GW147" s="5">
        <v>9</v>
      </c>
      <c r="GX147" s="5">
        <v>6</v>
      </c>
      <c r="GY147" s="5">
        <v>6</v>
      </c>
      <c r="GZ147" s="5">
        <v>9</v>
      </c>
      <c r="HA147" s="5">
        <v>2</v>
      </c>
      <c r="HB147" s="5">
        <v>4</v>
      </c>
      <c r="HC147" s="5">
        <v>3</v>
      </c>
      <c r="HD147" s="5">
        <v>1</v>
      </c>
      <c r="HE147" s="5">
        <v>0</v>
      </c>
      <c r="HF147" s="5">
        <v>1</v>
      </c>
      <c r="HG147" s="5">
        <v>0</v>
      </c>
      <c r="HH147" s="69">
        <v>1</v>
      </c>
      <c r="HI147" s="5">
        <v>1</v>
      </c>
      <c r="HJ147" s="5">
        <v>0</v>
      </c>
      <c r="HK147" s="5">
        <v>0</v>
      </c>
      <c r="HL147" s="5">
        <v>0</v>
      </c>
      <c r="HM147" s="5">
        <v>0</v>
      </c>
      <c r="HN147" s="5">
        <v>0</v>
      </c>
      <c r="HO147" s="5">
        <v>0</v>
      </c>
      <c r="HP147" s="13">
        <v>0</v>
      </c>
      <c r="HQ147" s="71">
        <v>9.4930526284999992</v>
      </c>
      <c r="HR147" s="20">
        <v>1</v>
      </c>
      <c r="HS147" s="72">
        <v>12224228000</v>
      </c>
      <c r="HT147" s="72">
        <v>7692740000</v>
      </c>
      <c r="HU147" s="71">
        <v>0.43685785484256878</v>
      </c>
      <c r="HV147" s="72">
        <v>23.226685721029092</v>
      </c>
      <c r="HW147" s="72">
        <v>22.763542863893804</v>
      </c>
      <c r="HX147" s="72">
        <v>-9.2998242924756443E-3</v>
      </c>
      <c r="HY147" s="72">
        <v>2.1202931592558264E-2</v>
      </c>
      <c r="HZ147" s="72">
        <v>24.059727558040294</v>
      </c>
    </row>
    <row r="148" spans="1:234">
      <c r="A148" s="13">
        <v>2015</v>
      </c>
      <c r="B148" s="2">
        <v>564</v>
      </c>
      <c r="C148" s="3" t="s">
        <v>369</v>
      </c>
      <c r="D148" s="5">
        <v>16404287000155</v>
      </c>
      <c r="E148" s="5" t="s">
        <v>370</v>
      </c>
      <c r="F148" s="5" t="s">
        <v>305</v>
      </c>
      <c r="G148" s="5" t="s">
        <v>306</v>
      </c>
      <c r="H148" s="5" t="s">
        <v>239</v>
      </c>
      <c r="I148" s="5" t="s">
        <v>307</v>
      </c>
      <c r="J148" s="5" t="s">
        <v>229</v>
      </c>
      <c r="K148" s="5" t="s">
        <v>230</v>
      </c>
      <c r="L148" s="5" t="s">
        <v>248</v>
      </c>
      <c r="M148" s="5" t="s">
        <v>232</v>
      </c>
      <c r="N148" s="2" t="s">
        <v>242</v>
      </c>
      <c r="O148" s="2" t="s">
        <v>234</v>
      </c>
      <c r="P148" s="2">
        <v>0.44800000000000001</v>
      </c>
      <c r="Q148" s="2">
        <v>0.82299999999999995</v>
      </c>
      <c r="R148" s="9">
        <v>2015</v>
      </c>
      <c r="S148" s="2">
        <v>6589019000</v>
      </c>
      <c r="T148" s="2">
        <v>1477246000</v>
      </c>
      <c r="U148" s="2">
        <v>970850000</v>
      </c>
      <c r="V148" s="2">
        <v>1885960000</v>
      </c>
      <c r="W148" s="2">
        <v>1885960000</v>
      </c>
      <c r="X148" s="2">
        <v>0</v>
      </c>
      <c r="Y148" s="2">
        <v>1315996000</v>
      </c>
      <c r="Z148" s="2">
        <v>238915000</v>
      </c>
      <c r="AA148" s="2">
        <v>596936000</v>
      </c>
      <c r="AB148" s="2">
        <v>304885000</v>
      </c>
      <c r="AC148" s="2">
        <v>21670966000</v>
      </c>
      <c r="AD148" s="2">
        <v>4995107000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16346234000</v>
      </c>
      <c r="AK148" s="2">
        <v>329625000</v>
      </c>
      <c r="AL148" s="2">
        <v>329625000</v>
      </c>
      <c r="AM148" s="2">
        <v>0</v>
      </c>
      <c r="AN148" s="2">
        <v>0</v>
      </c>
      <c r="AO148" s="2">
        <v>28259985000</v>
      </c>
      <c r="AP148" s="2">
        <v>3510574000</v>
      </c>
      <c r="AQ148" s="2">
        <v>581477000</v>
      </c>
      <c r="AR148" s="2">
        <v>56285000</v>
      </c>
      <c r="AS148" s="2">
        <v>1818510000</v>
      </c>
      <c r="AT148" s="2">
        <v>1818510000</v>
      </c>
      <c r="AU148" s="2">
        <v>0</v>
      </c>
      <c r="AV148" s="2">
        <v>0</v>
      </c>
      <c r="AW148" s="2">
        <v>889520000</v>
      </c>
      <c r="AX148" s="2">
        <v>15557330000</v>
      </c>
      <c r="AY148" s="2">
        <v>12892378000</v>
      </c>
      <c r="AZ148" s="2">
        <v>12892378000</v>
      </c>
      <c r="BA148" s="2">
        <v>0</v>
      </c>
      <c r="BB148" s="2">
        <v>0</v>
      </c>
      <c r="BC148" s="2">
        <v>1122641000</v>
      </c>
      <c r="BD148" s="2">
        <v>1037889000</v>
      </c>
      <c r="BE148" s="2">
        <v>9192081000</v>
      </c>
      <c r="BF148" s="2">
        <v>9192081000</v>
      </c>
      <c r="BG148" s="2">
        <v>28259985000</v>
      </c>
      <c r="BH148" s="2">
        <v>10224361000</v>
      </c>
      <c r="BI148" s="2">
        <v>4040115000</v>
      </c>
      <c r="BJ148" s="2">
        <v>3069984000</v>
      </c>
      <c r="BK148" s="2">
        <v>-1358521000</v>
      </c>
      <c r="BL148" s="2">
        <v>-433167000</v>
      </c>
      <c r="BM148" s="2">
        <v>-925354000</v>
      </c>
      <c r="BN148" s="2">
        <v>2350709000</v>
      </c>
      <c r="BO148" s="2">
        <v>0</v>
      </c>
      <c r="BP148" s="2">
        <v>-2350762000</v>
      </c>
      <c r="BQ148" s="2">
        <v>-2484199000</v>
      </c>
      <c r="BR148" s="2">
        <v>1419477000</v>
      </c>
      <c r="BS148" s="2">
        <v>-2208869000</v>
      </c>
      <c r="BT148" s="2">
        <v>-0.85054116786</v>
      </c>
      <c r="BU148" s="2">
        <v>8.4455144166</v>
      </c>
      <c r="BV148" s="2">
        <v>12262792</v>
      </c>
      <c r="BW148" s="2">
        <v>14710888</v>
      </c>
      <c r="BX148" s="2">
        <v>52.1</v>
      </c>
      <c r="BY148" s="2">
        <v>160</v>
      </c>
      <c r="BZ148" s="2">
        <v>67.5</v>
      </c>
      <c r="CA148" s="2">
        <v>207.4</v>
      </c>
      <c r="CB148" s="2">
        <v>4489461</v>
      </c>
      <c r="CC148" s="2">
        <v>1419477</v>
      </c>
      <c r="CD148" s="2">
        <v>20340586.355719</v>
      </c>
      <c r="CE148" s="2">
        <v>17.814373222</v>
      </c>
      <c r="CF148" s="2">
        <v>1088398</v>
      </c>
      <c r="CG148" s="2">
        <v>1107739</v>
      </c>
      <c r="CH148" s="2">
        <v>13794881000</v>
      </c>
      <c r="CI148" s="2">
        <v>-20405000</v>
      </c>
      <c r="CJ148" s="2">
        <v>-2208869000</v>
      </c>
      <c r="CK148" s="2">
        <v>442929000</v>
      </c>
      <c r="CL148" s="2">
        <v>23155000</v>
      </c>
      <c r="CM148" s="4">
        <v>6.2848673992839693E-2</v>
      </c>
      <c r="CN148" s="4">
        <v>3.556256564849619E-11</v>
      </c>
      <c r="CO148" s="2">
        <v>2959762000</v>
      </c>
      <c r="CP148" s="2">
        <v>0.10525673042892437</v>
      </c>
      <c r="CQ148" s="2">
        <v>612405000</v>
      </c>
      <c r="CR148" s="2">
        <v>8.3478037412957062E-2</v>
      </c>
      <c r="CS148" s="2">
        <v>0.58131401973068042</v>
      </c>
      <c r="CT148" s="2">
        <v>1575974000</v>
      </c>
      <c r="CU148" s="2">
        <v>1000268000</v>
      </c>
      <c r="CV148" s="2">
        <v>6423161000</v>
      </c>
      <c r="CW148" s="2">
        <v>612405000</v>
      </c>
      <c r="CX148" s="2">
        <v>-171622000</v>
      </c>
      <c r="CY148" s="2">
        <v>1760000</v>
      </c>
      <c r="CZ148" s="2">
        <v>226169000</v>
      </c>
      <c r="DA148" s="2">
        <v>1250871000</v>
      </c>
      <c r="DB148" s="5">
        <v>24.064712683417088</v>
      </c>
      <c r="DC148" s="5">
        <v>23.048039043034922</v>
      </c>
      <c r="DD148" s="5">
        <v>16.828128775883975</v>
      </c>
      <c r="DE148" s="5">
        <v>2.2128380239163472E-3</v>
      </c>
      <c r="DF148" s="2">
        <v>-0.85054116786</v>
      </c>
      <c r="DG148" s="2">
        <v>2.0743838092810538</v>
      </c>
      <c r="DH148" s="2">
        <v>0.67473156832885794</v>
      </c>
      <c r="DI148" s="2">
        <v>1.6924709431955616</v>
      </c>
      <c r="DJ148" s="2">
        <v>0.5505073693421989</v>
      </c>
      <c r="DK148" s="2">
        <v>0.48814183730104599</v>
      </c>
      <c r="DL148" s="2">
        <v>1.5007353612310423</v>
      </c>
      <c r="DM148" s="2">
        <v>0.361796405765962</v>
      </c>
      <c r="DN148" s="2">
        <v>-3.2744320281840204E-2</v>
      </c>
      <c r="DO148" s="5">
        <v>-3.2825937383806271E-2</v>
      </c>
      <c r="DP148" s="5">
        <v>0.10863360330870664</v>
      </c>
      <c r="DQ148" s="2">
        <v>-2.3490741414052413E-2</v>
      </c>
      <c r="DR148" s="2">
        <v>-4.7239217528054711</v>
      </c>
      <c r="DS148" s="2">
        <v>0.4888616036546275</v>
      </c>
      <c r="DT148" s="2">
        <v>-0.10066860812040276</v>
      </c>
      <c r="DU148" s="2">
        <v>-9.4873009281233558E-2</v>
      </c>
      <c r="DV148" s="2">
        <v>0.33398139115614844</v>
      </c>
      <c r="DW148" s="5">
        <v>-6.4558830584717439E-2</v>
      </c>
      <c r="DX148" s="5">
        <v>-6.084211004411548E-2</v>
      </c>
      <c r="DY148" s="5">
        <v>1.7105186329003836</v>
      </c>
      <c r="DZ148" s="6">
        <v>-1.1644720396383275E-12</v>
      </c>
      <c r="EA148" s="6">
        <v>-1.1673745531850356E-12</v>
      </c>
      <c r="EB148" s="6">
        <v>3.8632896492985726E-12</v>
      </c>
      <c r="EC148" s="6">
        <v>-8.353910336690871E-13</v>
      </c>
      <c r="ED148" s="6">
        <v>-1.6799477745250374E-10</v>
      </c>
      <c r="EE148" s="13">
        <v>409986000</v>
      </c>
      <c r="EF148" s="13">
        <v>455629000</v>
      </c>
      <c r="EG148" s="13">
        <v>134653000</v>
      </c>
      <c r="EH148" s="13">
        <v>6184246000</v>
      </c>
      <c r="EI148" s="5">
        <v>8.67</v>
      </c>
      <c r="EJ148" s="5">
        <v>5106198.4000000004</v>
      </c>
      <c r="EK148" s="5">
        <v>3148950.4</v>
      </c>
      <c r="EL148" s="5">
        <v>0</v>
      </c>
      <c r="EM148" s="5">
        <v>1957248</v>
      </c>
      <c r="EN148" s="5">
        <v>0</v>
      </c>
      <c r="EO148" s="5">
        <v>3909170</v>
      </c>
      <c r="EP148" s="5">
        <v>3909170</v>
      </c>
      <c r="EQ148" s="5">
        <v>0</v>
      </c>
      <c r="ER148" s="5">
        <v>0</v>
      </c>
      <c r="ES148" s="5">
        <v>0</v>
      </c>
      <c r="ET148" s="5">
        <v>0</v>
      </c>
      <c r="EU148" s="5">
        <v>0</v>
      </c>
      <c r="EV148" s="5">
        <v>0</v>
      </c>
      <c r="EW148" s="5">
        <v>9015368.4000000004</v>
      </c>
      <c r="EX148" s="5">
        <v>6</v>
      </c>
      <c r="EY148" s="5">
        <v>7503946.2999999998</v>
      </c>
      <c r="EZ148" s="5">
        <v>5966841.5999999996</v>
      </c>
      <c r="FA148" s="5">
        <v>1537104.7</v>
      </c>
      <c r="FB148" s="5">
        <v>0</v>
      </c>
      <c r="FC148" s="5">
        <v>0</v>
      </c>
      <c r="FD148" s="5">
        <v>13365193.16</v>
      </c>
      <c r="FE148" s="5">
        <v>8663448.7400000002</v>
      </c>
      <c r="FF148" s="5">
        <v>4701744.42</v>
      </c>
      <c r="FG148" s="5">
        <v>0</v>
      </c>
      <c r="FH148" s="5">
        <v>0</v>
      </c>
      <c r="FI148" s="5">
        <v>301485</v>
      </c>
      <c r="FJ148" s="5">
        <v>0</v>
      </c>
      <c r="FK148" s="5">
        <v>7618056.8300000001</v>
      </c>
      <c r="FL148" s="5">
        <v>28788681.289999999</v>
      </c>
      <c r="FM148" s="5">
        <v>3</v>
      </c>
      <c r="FN148" s="5">
        <v>329977.92</v>
      </c>
      <c r="FO148" s="5">
        <v>329977.92</v>
      </c>
      <c r="FP148" s="5">
        <v>0</v>
      </c>
      <c r="FQ148" s="5">
        <v>0</v>
      </c>
      <c r="FR148" s="5">
        <v>0</v>
      </c>
      <c r="FS148" s="5">
        <v>0</v>
      </c>
      <c r="FT148" s="5">
        <v>0</v>
      </c>
      <c r="FU148" s="5">
        <v>0</v>
      </c>
      <c r="FV148" s="5">
        <v>0</v>
      </c>
      <c r="FW148" s="5">
        <v>0</v>
      </c>
      <c r="FX148" s="5">
        <v>0</v>
      </c>
      <c r="FY148" s="5">
        <v>0</v>
      </c>
      <c r="FZ148" s="5">
        <v>0</v>
      </c>
      <c r="GA148" s="5">
        <v>329977.92</v>
      </c>
      <c r="GB148" s="5">
        <v>19</v>
      </c>
      <c r="GC148" s="5">
        <v>8</v>
      </c>
      <c r="GD148" s="5">
        <v>5</v>
      </c>
      <c r="GE148" s="5">
        <v>6</v>
      </c>
      <c r="GF148" s="5">
        <v>0</v>
      </c>
      <c r="GG148" s="5">
        <v>0</v>
      </c>
      <c r="GH148" s="5">
        <v>0</v>
      </c>
      <c r="GI148" s="5">
        <v>0</v>
      </c>
      <c r="GJ148" s="5">
        <v>0</v>
      </c>
      <c r="GK148" s="5">
        <v>0</v>
      </c>
      <c r="GL148" s="5">
        <v>0</v>
      </c>
      <c r="GM148" s="5">
        <v>0</v>
      </c>
      <c r="GN148" s="5">
        <v>12</v>
      </c>
      <c r="GO148" s="5">
        <v>8</v>
      </c>
      <c r="GP148" s="5">
        <v>0</v>
      </c>
      <c r="GQ148" s="5">
        <v>4</v>
      </c>
      <c r="GR148" s="5">
        <v>7</v>
      </c>
      <c r="GS148" s="5">
        <v>6</v>
      </c>
      <c r="GT148" s="5">
        <v>1</v>
      </c>
      <c r="GU148" s="5">
        <v>0</v>
      </c>
      <c r="GV148" s="5">
        <v>19</v>
      </c>
      <c r="GW148" s="5">
        <v>8</v>
      </c>
      <c r="GX148" s="5">
        <v>5</v>
      </c>
      <c r="GY148" s="5">
        <v>6</v>
      </c>
      <c r="GZ148" s="5">
        <v>7</v>
      </c>
      <c r="HA148" s="5">
        <v>3</v>
      </c>
      <c r="HB148" s="5">
        <v>3</v>
      </c>
      <c r="HC148" s="5">
        <v>1</v>
      </c>
      <c r="HD148" s="5">
        <v>1</v>
      </c>
      <c r="HE148" s="5">
        <v>0</v>
      </c>
      <c r="HF148" s="5">
        <v>1</v>
      </c>
      <c r="HG148" s="5">
        <v>0</v>
      </c>
      <c r="HH148" s="69">
        <v>2</v>
      </c>
      <c r="HI148" s="5">
        <v>1</v>
      </c>
      <c r="HJ148" s="5">
        <v>0</v>
      </c>
      <c r="HK148" s="5">
        <v>1</v>
      </c>
      <c r="HL148" s="5">
        <v>0</v>
      </c>
      <c r="HM148" s="5">
        <v>0</v>
      </c>
      <c r="HN148" s="5">
        <v>0</v>
      </c>
      <c r="HO148" s="5">
        <v>0</v>
      </c>
      <c r="HP148" s="13">
        <v>0</v>
      </c>
      <c r="HQ148" s="71">
        <v>8.4455144166</v>
      </c>
      <c r="HR148" s="20">
        <v>1</v>
      </c>
      <c r="HS148" s="72">
        <v>20340586000</v>
      </c>
      <c r="HT148" s="72">
        <v>10584514000</v>
      </c>
      <c r="HU148" s="71">
        <v>0.4888616036546275</v>
      </c>
      <c r="HV148" s="72">
        <v>23.735884037377975</v>
      </c>
      <c r="HW148" s="72">
        <v>23.082657826449871</v>
      </c>
      <c r="HX148" s="72">
        <v>-3.2744320281840204E-2</v>
      </c>
      <c r="HY148" s="72">
        <v>1.2763687523122935E-2</v>
      </c>
      <c r="HZ148" s="72">
        <v>24.064712683417088</v>
      </c>
    </row>
    <row r="149" spans="1:234">
      <c r="A149" s="13">
        <v>2016</v>
      </c>
      <c r="B149" s="2">
        <v>564</v>
      </c>
      <c r="C149" s="3" t="s">
        <v>369</v>
      </c>
      <c r="D149" s="5">
        <v>16404287000155</v>
      </c>
      <c r="E149" s="5" t="s">
        <v>370</v>
      </c>
      <c r="F149" s="5" t="s">
        <v>305</v>
      </c>
      <c r="G149" s="5" t="s">
        <v>306</v>
      </c>
      <c r="H149" s="5" t="s">
        <v>239</v>
      </c>
      <c r="I149" s="5" t="s">
        <v>307</v>
      </c>
      <c r="J149" s="5" t="s">
        <v>229</v>
      </c>
      <c r="K149" s="5" t="s">
        <v>230</v>
      </c>
      <c r="L149" s="5" t="s">
        <v>248</v>
      </c>
      <c r="M149" s="5" t="s">
        <v>232</v>
      </c>
      <c r="N149" s="2" t="s">
        <v>242</v>
      </c>
      <c r="O149" s="2" t="s">
        <v>234</v>
      </c>
      <c r="P149" s="2">
        <v>0.44800000000000001</v>
      </c>
      <c r="Q149" s="2">
        <v>0.82299999999999995</v>
      </c>
      <c r="R149" s="9">
        <v>2016</v>
      </c>
      <c r="S149" s="2">
        <v>8029506000</v>
      </c>
      <c r="T149" s="2">
        <v>1614697000</v>
      </c>
      <c r="U149" s="2">
        <v>2080615000</v>
      </c>
      <c r="V149" s="2">
        <v>1622171000</v>
      </c>
      <c r="W149" s="2">
        <v>1622171000</v>
      </c>
      <c r="X149" s="2">
        <v>0</v>
      </c>
      <c r="Y149" s="2">
        <v>1313143000</v>
      </c>
      <c r="Z149" s="2">
        <v>-2853000</v>
      </c>
      <c r="AA149" s="2">
        <v>425758000</v>
      </c>
      <c r="AB149" s="2">
        <v>938567000</v>
      </c>
      <c r="AC149" s="2">
        <v>21369807000</v>
      </c>
      <c r="AD149" s="2">
        <v>4914066000</v>
      </c>
      <c r="AE149" s="2">
        <v>0</v>
      </c>
      <c r="AF149" s="2">
        <v>0</v>
      </c>
      <c r="AG149" s="2">
        <v>0</v>
      </c>
      <c r="AH149" s="2">
        <v>0</v>
      </c>
      <c r="AI149" s="2">
        <v>873000</v>
      </c>
      <c r="AJ149" s="2">
        <v>16235280000</v>
      </c>
      <c r="AK149" s="2">
        <v>219588000</v>
      </c>
      <c r="AL149" s="2">
        <v>219588000</v>
      </c>
      <c r="AM149" s="2">
        <v>0</v>
      </c>
      <c r="AN149" s="2">
        <v>0</v>
      </c>
      <c r="AO149" s="2">
        <v>29399313000</v>
      </c>
      <c r="AP149" s="2">
        <v>3829874000</v>
      </c>
      <c r="AQ149" s="2">
        <v>582918000</v>
      </c>
      <c r="AR149" s="2">
        <v>78175000</v>
      </c>
      <c r="AS149" s="2">
        <v>1594720000</v>
      </c>
      <c r="AT149" s="2">
        <v>1594720000</v>
      </c>
      <c r="AU149" s="2">
        <v>0</v>
      </c>
      <c r="AV149" s="2">
        <v>0</v>
      </c>
      <c r="AW149" s="2">
        <v>1409031000</v>
      </c>
      <c r="AX149" s="2">
        <v>15425945000</v>
      </c>
      <c r="AY149" s="2">
        <v>12418059000</v>
      </c>
      <c r="AZ149" s="2">
        <v>12418059000</v>
      </c>
      <c r="BA149" s="2">
        <v>0</v>
      </c>
      <c r="BB149" s="2">
        <v>0</v>
      </c>
      <c r="BC149" s="2">
        <v>844297000</v>
      </c>
      <c r="BD149" s="2">
        <v>1559096000</v>
      </c>
      <c r="BE149" s="2">
        <v>10143494000</v>
      </c>
      <c r="BF149" s="2">
        <v>10143494000</v>
      </c>
      <c r="BG149" s="2">
        <v>29399313000</v>
      </c>
      <c r="BH149" s="2">
        <v>9882313000</v>
      </c>
      <c r="BI149" s="2">
        <v>3310691000</v>
      </c>
      <c r="BJ149" s="2">
        <v>1317093000</v>
      </c>
      <c r="BK149" s="2">
        <v>2418193000</v>
      </c>
      <c r="BL149" s="2">
        <v>726195000</v>
      </c>
      <c r="BM149" s="2">
        <v>1691998000</v>
      </c>
      <c r="BN149" s="2">
        <v>3003175000</v>
      </c>
      <c r="BO149" s="2">
        <v>0</v>
      </c>
      <c r="BP149" s="2">
        <v>-3342484000</v>
      </c>
      <c r="BQ149" s="2">
        <v>638446000</v>
      </c>
      <c r="BR149" s="2">
        <v>1403518000</v>
      </c>
      <c r="BS149" s="2">
        <v>137451000</v>
      </c>
      <c r="BT149" s="2">
        <v>1.5526402095</v>
      </c>
      <c r="BU149" s="2">
        <v>9.3043018031999996</v>
      </c>
      <c r="BV149" s="2">
        <v>10317467</v>
      </c>
      <c r="BW149" s="2">
        <v>14012779</v>
      </c>
      <c r="BX149" s="2">
        <v>47.7</v>
      </c>
      <c r="BY149" s="2">
        <v>138.1</v>
      </c>
      <c r="BZ149" s="2">
        <v>65.5</v>
      </c>
      <c r="CA149" s="2">
        <v>189.8</v>
      </c>
      <c r="CB149" s="2">
        <v>2720611</v>
      </c>
      <c r="CC149" s="2">
        <v>1403518</v>
      </c>
      <c r="CD149" s="2">
        <v>15480754.800000001</v>
      </c>
      <c r="CE149" s="2">
        <v>13.829157002000001</v>
      </c>
      <c r="CF149" s="2">
        <v>1090194</v>
      </c>
      <c r="CG149" s="2">
        <v>1107739</v>
      </c>
      <c r="CH149" s="2">
        <v>12539456000</v>
      </c>
      <c r="CI149" s="2">
        <v>1440487000</v>
      </c>
      <c r="CJ149" s="2">
        <v>137451000</v>
      </c>
      <c r="CK149" s="2">
        <v>319300000</v>
      </c>
      <c r="CL149" s="2">
        <v>-223790000</v>
      </c>
      <c r="CM149" s="4">
        <v>2.6841574119731485E-2</v>
      </c>
      <c r="CN149" s="4">
        <v>3.5385722957743963E-11</v>
      </c>
      <c r="CO149" s="2">
        <v>-342048000</v>
      </c>
      <c r="CP149" s="2">
        <v>-1.2103615766250407E-2</v>
      </c>
      <c r="CQ149" s="2">
        <v>-263789000</v>
      </c>
      <c r="CR149" s="2">
        <v>-2.7692512929500847E-3</v>
      </c>
      <c r="CS149" s="2">
        <v>0.57449712022140142</v>
      </c>
      <c r="CT149" s="2">
        <v>2959762000</v>
      </c>
      <c r="CU149" s="2">
        <v>2012024000</v>
      </c>
      <c r="CV149" s="2">
        <v>6568769000</v>
      </c>
      <c r="CW149" s="2">
        <v>-263789000</v>
      </c>
      <c r="CX149" s="2">
        <v>1441000</v>
      </c>
      <c r="CY149" s="2">
        <v>21890000</v>
      </c>
      <c r="CZ149" s="2">
        <v>633682000</v>
      </c>
      <c r="DA149" s="2">
        <v>387489000</v>
      </c>
      <c r="DB149" s="5">
        <v>24.104237143671089</v>
      </c>
      <c r="DC149" s="5">
        <v>23.014012430618621</v>
      </c>
      <c r="DD149" s="5">
        <v>16.555108184627063</v>
      </c>
      <c r="DE149" s="5">
        <v>1.52617577335778E-3</v>
      </c>
      <c r="DF149" s="2">
        <v>1.5526402095</v>
      </c>
      <c r="DG149" s="2">
        <v>1.8983418336916253</v>
      </c>
      <c r="DH149" s="2">
        <v>0.65497513496318771</v>
      </c>
      <c r="DI149" s="2">
        <v>1.5207723295345765</v>
      </c>
      <c r="DJ149" s="2">
        <v>0.52470426774938583</v>
      </c>
      <c r="DK149" s="2">
        <v>0.42652207553285343</v>
      </c>
      <c r="DL149" s="2">
        <v>1.2362067745098484</v>
      </c>
      <c r="DM149" s="2">
        <v>0.33614094996029331</v>
      </c>
      <c r="DN149" s="2">
        <v>5.7552297225448773E-2</v>
      </c>
      <c r="DO149" s="5">
        <v>5.8689510926754604E-2</v>
      </c>
      <c r="DP149" s="5">
        <v>4.4800128492798456E-2</v>
      </c>
      <c r="DQ149" s="2">
        <v>8.90276585714775E-2</v>
      </c>
      <c r="DR149" s="2">
        <v>2.2972769913492868</v>
      </c>
      <c r="DS149" s="2">
        <v>0.42704864412307864</v>
      </c>
      <c r="DT149" s="2">
        <v>0.16680623067357264</v>
      </c>
      <c r="DU149" s="2">
        <v>0.17501398329245446</v>
      </c>
      <c r="DV149" s="2">
        <v>0.12984608656543792</v>
      </c>
      <c r="DW149" s="5">
        <v>3.7789937076908607E-2</v>
      </c>
      <c r="DX149" s="5">
        <v>3.9649402720115641E-2</v>
      </c>
      <c r="DY149" s="5">
        <v>2.034612139890732</v>
      </c>
      <c r="DZ149" s="6">
        <v>2.0365296452014669E-12</v>
      </c>
      <c r="EA149" s="6">
        <v>2.0767707741796253E-12</v>
      </c>
      <c r="EB149" s="6">
        <v>1.5852849353174978E-12</v>
      </c>
      <c r="EC149" s="6">
        <v>3.1503080617869225E-12</v>
      </c>
      <c r="ED149" s="6">
        <v>8.1290807173085428E-11</v>
      </c>
      <c r="EE149" s="13">
        <v>408810000</v>
      </c>
      <c r="EF149" s="13">
        <v>427100000</v>
      </c>
      <c r="EG149" s="13">
        <v>1176114000</v>
      </c>
      <c r="EH149" s="13">
        <v>6571622000</v>
      </c>
      <c r="EI149" s="13">
        <v>8.5</v>
      </c>
      <c r="EJ149" s="13">
        <v>6547706.4199999999</v>
      </c>
      <c r="EK149" s="13">
        <v>4231117.5999999996</v>
      </c>
      <c r="EL149" s="13">
        <v>300408.82</v>
      </c>
      <c r="EM149" s="13">
        <v>2016180</v>
      </c>
      <c r="EN149" s="13">
        <v>0</v>
      </c>
      <c r="EO149" s="13">
        <v>4520545</v>
      </c>
      <c r="EP149" s="13">
        <v>4495545</v>
      </c>
      <c r="EQ149" s="13">
        <v>0</v>
      </c>
      <c r="ER149" s="13">
        <v>25000</v>
      </c>
      <c r="ES149" s="13">
        <v>0</v>
      </c>
      <c r="ET149" s="13">
        <v>0</v>
      </c>
      <c r="EU149" s="13">
        <v>0</v>
      </c>
      <c r="EV149" s="13">
        <v>0</v>
      </c>
      <c r="EW149" s="13">
        <v>11068251.42</v>
      </c>
      <c r="EX149" s="13">
        <v>5.5</v>
      </c>
      <c r="EY149" s="13">
        <v>7507951.1900000004</v>
      </c>
      <c r="EZ149" s="13">
        <v>7045061.3200000003</v>
      </c>
      <c r="FA149" s="13">
        <v>462889.87</v>
      </c>
      <c r="FB149" s="13">
        <v>0</v>
      </c>
      <c r="FC149" s="13">
        <v>0</v>
      </c>
      <c r="FD149" s="13">
        <v>11929523.050000001</v>
      </c>
      <c r="FE149" s="13">
        <v>8373788.9500000002</v>
      </c>
      <c r="FF149" s="13">
        <v>3555734.1</v>
      </c>
      <c r="FG149" s="13">
        <v>0</v>
      </c>
      <c r="FH149" s="13">
        <v>0</v>
      </c>
      <c r="FI149" s="13">
        <v>277305.63</v>
      </c>
      <c r="FJ149" s="13">
        <v>0</v>
      </c>
      <c r="FK149" s="13">
        <v>7814635.1600000001</v>
      </c>
      <c r="FL149" s="13">
        <v>27529415.030000001</v>
      </c>
      <c r="FM149" s="13">
        <v>3</v>
      </c>
      <c r="FN149" s="13">
        <v>342670.68</v>
      </c>
      <c r="FO149" s="13">
        <v>342670.68</v>
      </c>
      <c r="FP149" s="13">
        <v>0</v>
      </c>
      <c r="FQ149" s="13">
        <v>0</v>
      </c>
      <c r="FR149" s="13">
        <v>0</v>
      </c>
      <c r="FS149" s="13">
        <v>0</v>
      </c>
      <c r="FT149" s="13">
        <v>0</v>
      </c>
      <c r="FU149" s="13">
        <v>0</v>
      </c>
      <c r="FV149" s="13">
        <v>0</v>
      </c>
      <c r="FW149" s="13">
        <v>0</v>
      </c>
      <c r="FX149" s="13">
        <v>0</v>
      </c>
      <c r="FY149" s="13">
        <v>0</v>
      </c>
      <c r="FZ149" s="13">
        <v>0</v>
      </c>
      <c r="GA149" s="13">
        <v>342670.68</v>
      </c>
      <c r="GB149" s="5">
        <v>21</v>
      </c>
      <c r="GC149" s="13">
        <v>9</v>
      </c>
      <c r="GD149" s="13">
        <v>6</v>
      </c>
      <c r="GE149" s="13">
        <v>6</v>
      </c>
      <c r="GF149" s="13">
        <v>1</v>
      </c>
      <c r="GG149" s="13">
        <v>1</v>
      </c>
      <c r="GH149" s="13">
        <v>0</v>
      </c>
      <c r="GI149" s="13">
        <v>0</v>
      </c>
      <c r="GJ149" s="13">
        <v>0</v>
      </c>
      <c r="GK149" s="13">
        <v>0</v>
      </c>
      <c r="GL149" s="13">
        <v>0</v>
      </c>
      <c r="GM149" s="13">
        <v>0</v>
      </c>
      <c r="GN149" s="13">
        <v>13</v>
      </c>
      <c r="GO149" s="13">
        <v>9</v>
      </c>
      <c r="GP149" s="13">
        <v>0</v>
      </c>
      <c r="GQ149" s="13">
        <v>4</v>
      </c>
      <c r="GR149" s="13">
        <v>7</v>
      </c>
      <c r="GS149" s="13">
        <v>6</v>
      </c>
      <c r="GT149" s="13">
        <v>1</v>
      </c>
      <c r="GU149" s="13">
        <v>0</v>
      </c>
      <c r="GV149" s="13">
        <v>21</v>
      </c>
      <c r="GW149" s="13">
        <v>9</v>
      </c>
      <c r="GX149" s="13">
        <v>6</v>
      </c>
      <c r="GY149" s="13">
        <v>6</v>
      </c>
      <c r="GZ149" s="13">
        <v>9</v>
      </c>
      <c r="HA149" s="13">
        <v>4</v>
      </c>
      <c r="HB149" s="13">
        <v>5</v>
      </c>
      <c r="HC149" s="13">
        <v>0</v>
      </c>
      <c r="HD149" s="13">
        <v>1</v>
      </c>
      <c r="HE149" s="13">
        <v>0</v>
      </c>
      <c r="HF149" s="13">
        <v>1</v>
      </c>
      <c r="HG149" s="13">
        <v>0</v>
      </c>
      <c r="HH149" s="73">
        <v>1</v>
      </c>
      <c r="HI149" s="13">
        <v>1</v>
      </c>
      <c r="HJ149" s="13">
        <v>0</v>
      </c>
      <c r="HK149" s="13">
        <v>0</v>
      </c>
      <c r="HL149" s="13">
        <v>0</v>
      </c>
      <c r="HM149" s="13">
        <v>0</v>
      </c>
      <c r="HN149" s="13">
        <v>0</v>
      </c>
      <c r="HO149" s="13">
        <v>0</v>
      </c>
      <c r="HP149" s="13">
        <v>0</v>
      </c>
      <c r="HQ149" s="71">
        <v>9.3043018031999996</v>
      </c>
      <c r="HR149" s="20">
        <v>1</v>
      </c>
      <c r="HS149" s="72">
        <v>15480755000</v>
      </c>
      <c r="HT149" s="72">
        <v>13144227000</v>
      </c>
      <c r="HU149" s="71">
        <v>0.42704864412307864</v>
      </c>
      <c r="HV149" s="72">
        <v>23.462863476528465</v>
      </c>
      <c r="HW149" s="72">
        <v>23.299248487769621</v>
      </c>
      <c r="HX149" s="72">
        <v>5.7552297225448773E-2</v>
      </c>
      <c r="HY149" s="72">
        <v>3.3869146824102768E-2</v>
      </c>
      <c r="HZ149" s="72">
        <v>24.104237143671089</v>
      </c>
    </row>
    <row r="150" spans="1:234">
      <c r="A150" s="10">
        <v>2013</v>
      </c>
      <c r="B150" s="2">
        <v>579</v>
      </c>
      <c r="C150" s="3" t="s">
        <v>371</v>
      </c>
      <c r="D150" s="9">
        <v>2558157000162</v>
      </c>
      <c r="E150" s="5" t="s">
        <v>372</v>
      </c>
      <c r="F150" s="5" t="s">
        <v>373</v>
      </c>
      <c r="G150" s="5" t="s">
        <v>373</v>
      </c>
      <c r="H150" s="5" t="s">
        <v>373</v>
      </c>
      <c r="I150" s="5" t="s">
        <v>373</v>
      </c>
      <c r="J150" s="5" t="s">
        <v>229</v>
      </c>
      <c r="K150" s="5" t="s">
        <v>230</v>
      </c>
      <c r="L150" s="5" t="s">
        <v>241</v>
      </c>
      <c r="M150" s="5" t="s">
        <v>232</v>
      </c>
      <c r="N150" s="2" t="s">
        <v>233</v>
      </c>
      <c r="O150" s="2" t="s">
        <v>234</v>
      </c>
      <c r="P150" s="2" t="s">
        <v>234</v>
      </c>
      <c r="Q150" s="2">
        <v>3.085</v>
      </c>
      <c r="R150" s="9">
        <v>2013</v>
      </c>
      <c r="S150" s="2">
        <v>15936633000</v>
      </c>
      <c r="T150" s="2">
        <v>6543936000</v>
      </c>
      <c r="U150" s="2">
        <v>0</v>
      </c>
      <c r="V150" s="2">
        <v>5802859000</v>
      </c>
      <c r="W150" s="2">
        <v>5802859000</v>
      </c>
      <c r="X150" s="2">
        <v>0</v>
      </c>
      <c r="Y150" s="2">
        <v>505615000</v>
      </c>
      <c r="Z150" s="2">
        <v>117806000</v>
      </c>
      <c r="AA150" s="2">
        <v>2191962000</v>
      </c>
      <c r="AB150" s="2">
        <v>634975000</v>
      </c>
      <c r="AC150" s="2">
        <v>53604442000</v>
      </c>
      <c r="AD150" s="2">
        <v>5573387000</v>
      </c>
      <c r="AE150" s="2">
        <v>0</v>
      </c>
      <c r="AF150" s="2">
        <v>0</v>
      </c>
      <c r="AG150" s="2">
        <v>257086000</v>
      </c>
      <c r="AH150" s="2">
        <v>257086000</v>
      </c>
      <c r="AI150" s="2">
        <v>86349000</v>
      </c>
      <c r="AJ150" s="2">
        <v>18441647000</v>
      </c>
      <c r="AK150" s="2">
        <v>29503059000</v>
      </c>
      <c r="AL150" s="2"/>
      <c r="AM150" s="2"/>
      <c r="AN150" s="2">
        <v>0</v>
      </c>
      <c r="AO150" s="2">
        <v>69541075000</v>
      </c>
      <c r="AP150" s="2">
        <v>13768244000</v>
      </c>
      <c r="AQ150" s="2">
        <v>6914009000</v>
      </c>
      <c r="AR150" s="2">
        <v>1315164000</v>
      </c>
      <c r="AS150" s="2">
        <v>1523713000</v>
      </c>
      <c r="AT150" s="2">
        <v>1217442000</v>
      </c>
      <c r="AU150" s="2">
        <v>286929000</v>
      </c>
      <c r="AV150" s="2">
        <v>199536000</v>
      </c>
      <c r="AW150" s="2">
        <v>3022552000</v>
      </c>
      <c r="AX150" s="2">
        <v>12878389000</v>
      </c>
      <c r="AY150" s="2">
        <v>7229842000</v>
      </c>
      <c r="AZ150" s="2">
        <v>3015620000</v>
      </c>
      <c r="BA150" s="2">
        <v>4014686000</v>
      </c>
      <c r="BB150" s="2">
        <v>199536000</v>
      </c>
      <c r="BC150" s="2">
        <v>239491000</v>
      </c>
      <c r="BD150" s="2">
        <v>722634000</v>
      </c>
      <c r="BE150" s="2">
        <v>42894442000</v>
      </c>
      <c r="BF150" s="2">
        <v>42894442000</v>
      </c>
      <c r="BG150" s="2">
        <v>69541075000</v>
      </c>
      <c r="BH150" s="2">
        <v>34721897000</v>
      </c>
      <c r="BI150" s="2">
        <v>17179730000</v>
      </c>
      <c r="BJ150" s="2">
        <v>4877124000</v>
      </c>
      <c r="BK150" s="2">
        <v>4662364000</v>
      </c>
      <c r="BL150" s="2">
        <v>946419000</v>
      </c>
      <c r="BM150" s="2">
        <v>3715945000</v>
      </c>
      <c r="BN150" s="2">
        <v>9576280000</v>
      </c>
      <c r="BO150" s="2">
        <v>0</v>
      </c>
      <c r="BP150" s="2">
        <v>-5543799000</v>
      </c>
      <c r="BQ150" s="2">
        <v>-4622030000</v>
      </c>
      <c r="BR150" s="2">
        <v>5643310000</v>
      </c>
      <c r="BS150" s="2">
        <v>-589549000</v>
      </c>
      <c r="BT150" s="2">
        <v>3.3081509136</v>
      </c>
      <c r="BU150" s="2">
        <v>38.187150183999997</v>
      </c>
      <c r="BV150" s="2">
        <v>2209619</v>
      </c>
      <c r="BW150" s="2">
        <v>8753555</v>
      </c>
      <c r="BX150" s="2">
        <v>12.6</v>
      </c>
      <c r="BY150" s="2">
        <v>20.399999999999999</v>
      </c>
      <c r="BZ150" s="2">
        <v>38.299999999999997</v>
      </c>
      <c r="CA150" s="2">
        <v>62.1</v>
      </c>
      <c r="CB150" s="2">
        <v>10520434</v>
      </c>
      <c r="CC150" s="2">
        <v>5643310</v>
      </c>
      <c r="CD150" s="2">
        <v>47754301.347750001</v>
      </c>
      <c r="CE150" s="2">
        <v>35.190579032999999</v>
      </c>
      <c r="CF150" s="2">
        <v>1123269</v>
      </c>
      <c r="CG150" s="2">
        <v>1125602</v>
      </c>
      <c r="CH150" s="2">
        <v>11215615000</v>
      </c>
      <c r="CI150" s="2">
        <v>-335309000</v>
      </c>
      <c r="CJ150" s="2">
        <v>-652143000</v>
      </c>
      <c r="CK150" s="2">
        <v>230773000</v>
      </c>
      <c r="CL150" s="2">
        <v>-433825000</v>
      </c>
      <c r="CM150" s="4">
        <v>-5.0303748503996186E-3</v>
      </c>
      <c r="CN150" s="4">
        <v>1.4233929825615713E-11</v>
      </c>
      <c r="CO150" s="2">
        <v>790475000</v>
      </c>
      <c r="CP150" s="2">
        <v>1.1251565678903581E-2</v>
      </c>
      <c r="CQ150" s="2">
        <v>289423000</v>
      </c>
      <c r="CR150" s="2">
        <v>7.1319390069844047E-3</v>
      </c>
      <c r="CS150" s="2">
        <v>0.26249710926677655</v>
      </c>
      <c r="CT150" s="2">
        <v>4802682000</v>
      </c>
      <c r="CU150" s="2">
        <v>12823415000</v>
      </c>
      <c r="CV150" s="2">
        <v>17659973000</v>
      </c>
      <c r="CW150" s="2">
        <v>289423000</v>
      </c>
      <c r="CX150" s="2">
        <v>1024632000</v>
      </c>
      <c r="CY150" s="2">
        <v>-466316000</v>
      </c>
      <c r="CZ150" s="2">
        <v>-238883000</v>
      </c>
      <c r="DA150" s="2">
        <v>-1322602000</v>
      </c>
      <c r="DB150" s="5">
        <v>24.965183422135432</v>
      </c>
      <c r="DC150" s="5">
        <v>24.270636362342781</v>
      </c>
      <c r="DD150" s="5">
        <v>17.681579701415153</v>
      </c>
      <c r="DE150" s="5">
        <v>1.1132981132555588E-3</v>
      </c>
      <c r="DF150" s="2">
        <v>3.3081509136</v>
      </c>
      <c r="DG150" s="2">
        <v>0.621214119069319</v>
      </c>
      <c r="DH150" s="2">
        <v>0.38317833021706954</v>
      </c>
      <c r="DI150" s="2">
        <v>0.30023444529246934</v>
      </c>
      <c r="DJ150" s="2">
        <v>0.18519111187165282</v>
      </c>
      <c r="DK150" s="2">
        <v>0.16128043749683191</v>
      </c>
      <c r="DL150" s="2">
        <v>0.26147012239954071</v>
      </c>
      <c r="DM150" s="2">
        <v>0.49930055007058777</v>
      </c>
      <c r="DN150" s="2">
        <v>5.3435253912885297E-2</v>
      </c>
      <c r="DO150" s="5">
        <v>5.3162491887628449E-2</v>
      </c>
      <c r="DP150" s="5">
        <v>7.0132996937421518E-2</v>
      </c>
      <c r="DQ150" s="2">
        <v>-1.0587066708416573E-2</v>
      </c>
      <c r="DR150" s="2">
        <v>1.0317324185248713</v>
      </c>
      <c r="DS150" s="2">
        <v>0.16196714389801639</v>
      </c>
      <c r="DT150" s="2">
        <v>8.6629988099623717E-2</v>
      </c>
      <c r="DU150" s="2">
        <v>8.4862601281394001E-2</v>
      </c>
      <c r="DV150" s="2">
        <v>0.11370060484759308</v>
      </c>
      <c r="DW150" s="5">
        <v>9.5211939113230573E-2</v>
      </c>
      <c r="DX150" s="5">
        <v>9.3269467114581575E-2</v>
      </c>
      <c r="DY150" s="5">
        <v>1.9772341067655377</v>
      </c>
      <c r="DZ150" s="6">
        <v>7.605936544099668E-13</v>
      </c>
      <c r="EA150" s="6">
        <v>7.56711178883368E-13</v>
      </c>
      <c r="EB150" s="6">
        <v>9.9826815686737955E-13</v>
      </c>
      <c r="EC150" s="6">
        <v>-1.5069556458671384E-13</v>
      </c>
      <c r="ED150" s="6">
        <v>1.46856068440958E-11</v>
      </c>
      <c r="EE150" s="10">
        <v>9686170000</v>
      </c>
      <c r="EF150" s="10">
        <v>2177891000</v>
      </c>
      <c r="EG150" s="10">
        <v>959354000</v>
      </c>
      <c r="EH150" s="10">
        <v>17542167000</v>
      </c>
      <c r="EI150" s="5">
        <v>13</v>
      </c>
      <c r="EJ150" s="5">
        <v>3315746.4299999997</v>
      </c>
      <c r="EK150" s="5">
        <v>2675763.63</v>
      </c>
      <c r="EL150" s="5">
        <v>7623.57</v>
      </c>
      <c r="EM150" s="5">
        <v>81005.42</v>
      </c>
      <c r="EN150" s="5">
        <v>551353.81000000006</v>
      </c>
      <c r="EO150" s="5">
        <v>0</v>
      </c>
      <c r="EP150" s="5">
        <v>0</v>
      </c>
      <c r="EQ150" s="5">
        <v>0</v>
      </c>
      <c r="ER150" s="5">
        <v>0</v>
      </c>
      <c r="ES150" s="5">
        <v>0</v>
      </c>
      <c r="ET150" s="5">
        <v>0</v>
      </c>
      <c r="EU150" s="5">
        <v>0</v>
      </c>
      <c r="EV150" s="5">
        <v>0</v>
      </c>
      <c r="EW150" s="5">
        <v>3315746.4299999997</v>
      </c>
      <c r="EX150" s="5">
        <v>4.17</v>
      </c>
      <c r="EY150" s="5">
        <v>17559104.030000001</v>
      </c>
      <c r="EZ150" s="5">
        <v>11923329.33</v>
      </c>
      <c r="FA150" s="5">
        <v>1608518.8</v>
      </c>
      <c r="FB150" s="5">
        <v>0</v>
      </c>
      <c r="FC150" s="5">
        <v>4027255.9</v>
      </c>
      <c r="FD150" s="5">
        <v>3446960.3600000003</v>
      </c>
      <c r="FE150" s="5">
        <v>0</v>
      </c>
      <c r="FF150" s="5">
        <v>2979295.72</v>
      </c>
      <c r="FG150" s="5">
        <v>0</v>
      </c>
      <c r="FH150" s="5">
        <v>467664.64000000001</v>
      </c>
      <c r="FI150" s="5">
        <v>0</v>
      </c>
      <c r="FJ150" s="5">
        <v>0</v>
      </c>
      <c r="FK150" s="5">
        <v>1418993.95</v>
      </c>
      <c r="FL150" s="5">
        <v>22425058.34</v>
      </c>
      <c r="FM150" s="5">
        <v>3</v>
      </c>
      <c r="FN150" s="5">
        <v>567062.1</v>
      </c>
      <c r="FO150" s="5">
        <v>472551.75</v>
      </c>
      <c r="FP150" s="5">
        <v>0</v>
      </c>
      <c r="FQ150" s="5">
        <v>0</v>
      </c>
      <c r="FR150" s="5">
        <v>94510.35</v>
      </c>
      <c r="FS150" s="5">
        <v>0</v>
      </c>
      <c r="FT150" s="5">
        <v>0</v>
      </c>
      <c r="FU150" s="5">
        <v>0</v>
      </c>
      <c r="FV150" s="5">
        <v>0</v>
      </c>
      <c r="FW150" s="5">
        <v>0</v>
      </c>
      <c r="FX150" s="5">
        <v>0</v>
      </c>
      <c r="FY150" s="5">
        <v>0</v>
      </c>
      <c r="FZ150" s="5">
        <v>0</v>
      </c>
      <c r="GA150" s="5">
        <v>567062.1</v>
      </c>
      <c r="GB150" s="5">
        <v>18</v>
      </c>
      <c r="GC150" s="5">
        <v>10</v>
      </c>
      <c r="GD150" s="5">
        <v>2</v>
      </c>
      <c r="GE150" s="5">
        <v>6</v>
      </c>
      <c r="GF150" s="5">
        <v>0</v>
      </c>
      <c r="GG150" s="5">
        <v>0</v>
      </c>
      <c r="GH150" s="5">
        <v>0</v>
      </c>
      <c r="GI150" s="5">
        <v>0</v>
      </c>
      <c r="GJ150" s="5">
        <v>2</v>
      </c>
      <c r="GK150" s="5">
        <v>0</v>
      </c>
      <c r="GL150" s="5">
        <v>0</v>
      </c>
      <c r="GM150" s="5">
        <v>0</v>
      </c>
      <c r="GN150" s="5">
        <v>17</v>
      </c>
      <c r="GO150" s="5">
        <v>10</v>
      </c>
      <c r="GP150" s="5">
        <v>3</v>
      </c>
      <c r="GQ150" s="5">
        <v>4</v>
      </c>
      <c r="GR150" s="5">
        <v>11</v>
      </c>
      <c r="GS150" s="5">
        <v>9</v>
      </c>
      <c r="GT150" s="5">
        <v>2</v>
      </c>
      <c r="GU150" s="5">
        <v>0</v>
      </c>
      <c r="GV150" s="5">
        <v>20</v>
      </c>
      <c r="GW150" s="5">
        <v>11</v>
      </c>
      <c r="GX150" s="5">
        <v>3</v>
      </c>
      <c r="GY150" s="5">
        <v>6</v>
      </c>
      <c r="GZ150" s="5">
        <v>10</v>
      </c>
      <c r="HA150" s="5">
        <v>3.5</v>
      </c>
      <c r="HB150" s="5">
        <v>0.5</v>
      </c>
      <c r="HC150" s="5">
        <v>6</v>
      </c>
      <c r="HD150" s="5">
        <v>4</v>
      </c>
      <c r="HE150" s="5">
        <v>3</v>
      </c>
      <c r="HF150" s="5">
        <v>0</v>
      </c>
      <c r="HG150" s="5">
        <v>1</v>
      </c>
      <c r="HH150" s="69">
        <v>1</v>
      </c>
      <c r="HI150" s="5">
        <v>1</v>
      </c>
      <c r="HJ150" s="5">
        <v>0</v>
      </c>
      <c r="HK150" s="5">
        <v>0</v>
      </c>
      <c r="HL150" s="5">
        <v>0</v>
      </c>
      <c r="HM150" s="5">
        <v>0</v>
      </c>
      <c r="HN150" s="5">
        <v>0</v>
      </c>
      <c r="HO150" s="5">
        <v>0</v>
      </c>
      <c r="HP150" s="10">
        <v>0</v>
      </c>
      <c r="HQ150" s="11">
        <v>38.187150183999997</v>
      </c>
      <c r="HR150" s="20">
        <v>0.91569999999999996</v>
      </c>
      <c r="HS150" s="20">
        <v>47754301000</v>
      </c>
      <c r="HT150" s="20">
        <v>39675270400</v>
      </c>
      <c r="HU150" s="11">
        <v>0.16196714389801639</v>
      </c>
      <c r="HV150" s="20">
        <v>24.589334973115225</v>
      </c>
      <c r="HW150" s="20">
        <v>24.403993918710579</v>
      </c>
      <c r="HX150" s="20">
        <v>5.3435253912885297E-2</v>
      </c>
      <c r="HY150" s="20">
        <v>2.9338023310838162E-2</v>
      </c>
      <c r="HZ150" s="20">
        <v>24.965183422135432</v>
      </c>
    </row>
    <row r="151" spans="1:234">
      <c r="A151" s="13">
        <v>2014</v>
      </c>
      <c r="B151" s="2">
        <v>579</v>
      </c>
      <c r="C151" s="3" t="s">
        <v>371</v>
      </c>
      <c r="D151" s="5">
        <v>2558157000162</v>
      </c>
      <c r="E151" s="5" t="s">
        <v>372</v>
      </c>
      <c r="F151" s="5" t="s">
        <v>373</v>
      </c>
      <c r="G151" s="5" t="s">
        <v>373</v>
      </c>
      <c r="H151" s="5" t="s">
        <v>373</v>
      </c>
      <c r="I151" s="5" t="s">
        <v>373</v>
      </c>
      <c r="J151" s="5" t="s">
        <v>229</v>
      </c>
      <c r="K151" s="5" t="s">
        <v>230</v>
      </c>
      <c r="L151" s="5" t="s">
        <v>241</v>
      </c>
      <c r="M151" s="5" t="s">
        <v>232</v>
      </c>
      <c r="N151" s="2" t="s">
        <v>233</v>
      </c>
      <c r="O151" s="2" t="s">
        <v>234</v>
      </c>
      <c r="P151" s="2" t="s">
        <v>234</v>
      </c>
      <c r="Q151" s="2">
        <v>3.085</v>
      </c>
      <c r="R151" s="9">
        <v>2014</v>
      </c>
      <c r="S151" s="2">
        <v>15517368000</v>
      </c>
      <c r="T151" s="2">
        <v>4692689000</v>
      </c>
      <c r="U151" s="2">
        <v>0</v>
      </c>
      <c r="V151" s="2">
        <v>6724061000</v>
      </c>
      <c r="W151" s="2"/>
      <c r="X151" s="2"/>
      <c r="Y151" s="2">
        <v>479801000</v>
      </c>
      <c r="Z151" s="2">
        <v>-25814000</v>
      </c>
      <c r="AA151" s="2">
        <v>2202662000</v>
      </c>
      <c r="AB151" s="2">
        <v>1114604000</v>
      </c>
      <c r="AC151" s="2">
        <v>57547920000</v>
      </c>
      <c r="AD151" s="2">
        <v>5726827000</v>
      </c>
      <c r="AE151" s="2">
        <v>0</v>
      </c>
      <c r="AF151" s="2">
        <v>0</v>
      </c>
      <c r="AG151" s="2">
        <v>299405000</v>
      </c>
      <c r="AH151" s="2"/>
      <c r="AI151" s="2">
        <v>79805000</v>
      </c>
      <c r="AJ151" s="2">
        <v>20453864000</v>
      </c>
      <c r="AK151" s="2">
        <v>31287424000</v>
      </c>
      <c r="AL151" s="2"/>
      <c r="AM151" s="2"/>
      <c r="AN151" s="2">
        <v>0</v>
      </c>
      <c r="AO151" s="2">
        <v>73065288000</v>
      </c>
      <c r="AP151" s="2">
        <v>16011006000</v>
      </c>
      <c r="AQ151" s="2">
        <v>7641191000</v>
      </c>
      <c r="AR151" s="2">
        <v>1281673000</v>
      </c>
      <c r="AS151" s="2">
        <v>2264518000</v>
      </c>
      <c r="AT151" s="2">
        <v>1485019000</v>
      </c>
      <c r="AU151" s="2">
        <v>755047000</v>
      </c>
      <c r="AV151" s="2">
        <v>205892000</v>
      </c>
      <c r="AW151" s="2">
        <v>3557967000</v>
      </c>
      <c r="AX151" s="2">
        <v>12104187000</v>
      </c>
      <c r="AY151" s="2">
        <v>5534742000</v>
      </c>
      <c r="AZ151" s="2">
        <v>1917234000</v>
      </c>
      <c r="BA151" s="2">
        <v>3411616000</v>
      </c>
      <c r="BB151" s="2">
        <v>205892000</v>
      </c>
      <c r="BC151" s="2">
        <v>1168880000</v>
      </c>
      <c r="BD151" s="2">
        <v>0</v>
      </c>
      <c r="BE151" s="2">
        <v>44950095000</v>
      </c>
      <c r="BF151" s="2">
        <v>44950095000</v>
      </c>
      <c r="BG151" s="2">
        <v>73065288000</v>
      </c>
      <c r="BH151" s="2">
        <v>34999969000</v>
      </c>
      <c r="BI151" s="2">
        <v>17777294000</v>
      </c>
      <c r="BJ151" s="2">
        <v>5115969000</v>
      </c>
      <c r="BK151" s="2">
        <v>4753974000</v>
      </c>
      <c r="BL151" s="2">
        <v>-182685000</v>
      </c>
      <c r="BM151" s="2">
        <v>4936659000</v>
      </c>
      <c r="BN151" s="2">
        <v>9384219000</v>
      </c>
      <c r="BO151" s="2">
        <v>0</v>
      </c>
      <c r="BP151" s="2">
        <v>-7607642000</v>
      </c>
      <c r="BQ151" s="2">
        <v>-3627824000</v>
      </c>
      <c r="BR151" s="2">
        <v>5295589000</v>
      </c>
      <c r="BS151" s="2">
        <v>-1851247000</v>
      </c>
      <c r="BT151" s="2">
        <v>4.3949036250000004</v>
      </c>
      <c r="BU151" s="2">
        <v>40.017213151999997</v>
      </c>
      <c r="BV151" s="2">
        <v>3106571</v>
      </c>
      <c r="BW151" s="2">
        <v>7799260</v>
      </c>
      <c r="BX151" s="2">
        <v>10.7</v>
      </c>
      <c r="BY151" s="2">
        <v>17.399999999999999</v>
      </c>
      <c r="BZ151" s="2">
        <v>38.5</v>
      </c>
      <c r="CA151" s="2">
        <v>62.5</v>
      </c>
      <c r="CB151" s="2">
        <v>10411558</v>
      </c>
      <c r="CC151" s="2">
        <v>5295589</v>
      </c>
      <c r="CD151" s="2">
        <v>49495632.129937999</v>
      </c>
      <c r="CE151" s="2">
        <v>39.449104681000001</v>
      </c>
      <c r="CF151" s="2">
        <v>1123269</v>
      </c>
      <c r="CG151" s="2">
        <v>1125602</v>
      </c>
      <c r="CH151" s="2">
        <v>13077626000</v>
      </c>
      <c r="CI151" s="2">
        <v>-419265000</v>
      </c>
      <c r="CJ151" s="2">
        <v>-1851247000</v>
      </c>
      <c r="CK151" s="2">
        <v>2242762000</v>
      </c>
      <c r="CL151" s="2">
        <v>740805000</v>
      </c>
      <c r="CM151" s="4">
        <v>-1.0823903570659499E-3</v>
      </c>
      <c r="CN151" s="4">
        <v>1.4379990530776236E-11</v>
      </c>
      <c r="CO151" s="2">
        <v>278072000</v>
      </c>
      <c r="CP151" s="2">
        <v>3.9986727268740098E-3</v>
      </c>
      <c r="CQ151" s="2">
        <v>-5802859000</v>
      </c>
      <c r="CR151" s="2">
        <v>8.7443730198303662E-2</v>
      </c>
      <c r="CS151" s="2">
        <v>0.29412637063778496</v>
      </c>
      <c r="CT151" s="2">
        <v>790475000</v>
      </c>
      <c r="CU151" s="2">
        <v>13178893000</v>
      </c>
      <c r="CV151" s="2">
        <v>17196861000</v>
      </c>
      <c r="CW151" s="2">
        <v>-5802859000</v>
      </c>
      <c r="CX151" s="2">
        <v>727182000</v>
      </c>
      <c r="CY151" s="2">
        <v>-33491000</v>
      </c>
      <c r="CZ151" s="2">
        <v>479629000</v>
      </c>
      <c r="DA151" s="2">
        <v>-6109717000</v>
      </c>
      <c r="DB151" s="5">
        <v>25.01461923456101</v>
      </c>
      <c r="DC151" s="5">
        <v>24.278613012721149</v>
      </c>
      <c r="DD151" s="5">
        <v>17.717394983846326</v>
      </c>
      <c r="DE151" s="5">
        <v>1.1011240828287013E-3</v>
      </c>
      <c r="DF151" s="2">
        <v>4.3949036250000004</v>
      </c>
      <c r="DG151" s="2">
        <v>0.62547571923930301</v>
      </c>
      <c r="DH151" s="2">
        <v>0.38479548592212487</v>
      </c>
      <c r="DI151" s="2">
        <v>0.26928056548045115</v>
      </c>
      <c r="DJ151" s="2">
        <v>0.16566261943701638</v>
      </c>
      <c r="DK151" s="2">
        <v>0.17898548487210506</v>
      </c>
      <c r="DL151" s="2">
        <v>0.2909365597558804</v>
      </c>
      <c r="DM151" s="2">
        <v>0.47902321277375925</v>
      </c>
      <c r="DN151" s="2">
        <v>6.7565038544705386E-2</v>
      </c>
      <c r="DO151" s="5">
        <v>6.9234764790965186E-2</v>
      </c>
      <c r="DP151" s="5">
        <v>7.0019145069270108E-2</v>
      </c>
      <c r="DQ151" s="2">
        <v>1.6707167430859919E-2</v>
      </c>
      <c r="DR151" s="2">
        <v>0.34637917742202301</v>
      </c>
      <c r="DS151" s="2">
        <v>0.17966290137842114</v>
      </c>
      <c r="DT151" s="2">
        <v>0.10982532962388622</v>
      </c>
      <c r="DU151" s="2">
        <v>0.11239535590016259</v>
      </c>
      <c r="DV151" s="2">
        <v>0.11381442019199292</v>
      </c>
      <c r="DW151" s="5">
        <v>9.6246782125821981E-2</v>
      </c>
      <c r="DX151" s="5">
        <v>9.8499056349969721E-2</v>
      </c>
      <c r="DY151" s="5">
        <v>1.9920550786773554</v>
      </c>
      <c r="DZ151" s="6">
        <v>9.715846144843948E-13</v>
      </c>
      <c r="EA151" s="6">
        <v>9.9559526209459932E-13</v>
      </c>
      <c r="EB151" s="6">
        <v>1.0068746430691518E-12</v>
      </c>
      <c r="EC151" s="6">
        <v>2.4024890945185877E-13</v>
      </c>
      <c r="ED151" s="6">
        <v>4.9809292913867527E-12</v>
      </c>
      <c r="EE151" s="13">
        <v>10466725000</v>
      </c>
      <c r="EF151" s="13">
        <v>1803803000</v>
      </c>
      <c r="EG151" s="13">
        <v>908365000</v>
      </c>
      <c r="EH151" s="13">
        <v>17222675000</v>
      </c>
      <c r="EI151" s="5">
        <v>12</v>
      </c>
      <c r="EJ151" s="5">
        <v>3285175.1</v>
      </c>
      <c r="EK151" s="5">
        <v>2649334.77</v>
      </c>
      <c r="EL151" s="5">
        <v>0</v>
      </c>
      <c r="EM151" s="5">
        <v>88311.15</v>
      </c>
      <c r="EN151" s="5">
        <v>547529.18000000005</v>
      </c>
      <c r="EO151" s="5">
        <v>0</v>
      </c>
      <c r="EP151" s="5">
        <v>0</v>
      </c>
      <c r="EQ151" s="5">
        <v>0</v>
      </c>
      <c r="ER151" s="5">
        <v>0</v>
      </c>
      <c r="ES151" s="5">
        <v>0</v>
      </c>
      <c r="ET151" s="5">
        <v>0</v>
      </c>
      <c r="EU151" s="5">
        <v>0</v>
      </c>
      <c r="EV151" s="5">
        <v>0</v>
      </c>
      <c r="EW151" s="5">
        <v>3285175.1</v>
      </c>
      <c r="EX151" s="5">
        <v>4</v>
      </c>
      <c r="EY151" s="5">
        <v>9343254.7100000009</v>
      </c>
      <c r="EZ151" s="5">
        <v>6933247.4400000004</v>
      </c>
      <c r="FA151" s="5">
        <v>788759.95</v>
      </c>
      <c r="FB151" s="5">
        <v>0</v>
      </c>
      <c r="FC151" s="5">
        <v>1621247.32</v>
      </c>
      <c r="FD151" s="5">
        <v>6253570.4699999997</v>
      </c>
      <c r="FE151" s="5">
        <v>0</v>
      </c>
      <c r="FF151" s="5">
        <v>5381235.5999999996</v>
      </c>
      <c r="FG151" s="5">
        <v>0</v>
      </c>
      <c r="FH151" s="5">
        <v>872334.87</v>
      </c>
      <c r="FI151" s="5">
        <v>406110.34</v>
      </c>
      <c r="FJ151" s="5">
        <v>0</v>
      </c>
      <c r="FK151" s="5">
        <v>1626136.34</v>
      </c>
      <c r="FL151" s="5">
        <v>17629071.859999999</v>
      </c>
      <c r="FM151" s="5">
        <v>3</v>
      </c>
      <c r="FN151" s="5">
        <v>612016.36</v>
      </c>
      <c r="FO151" s="5">
        <v>510013.63</v>
      </c>
      <c r="FP151" s="5">
        <v>102002.73</v>
      </c>
      <c r="FQ151" s="5">
        <v>0</v>
      </c>
      <c r="FR151" s="5">
        <v>0</v>
      </c>
      <c r="FS151" s="5">
        <v>0</v>
      </c>
      <c r="FT151" s="5">
        <v>0</v>
      </c>
      <c r="FU151" s="5">
        <v>0</v>
      </c>
      <c r="FV151" s="5">
        <v>0</v>
      </c>
      <c r="FW151" s="5">
        <v>0</v>
      </c>
      <c r="FX151" s="5">
        <v>0</v>
      </c>
      <c r="FY151" s="5">
        <v>0</v>
      </c>
      <c r="FZ151" s="5">
        <v>0</v>
      </c>
      <c r="GA151" s="5">
        <v>612016.36</v>
      </c>
      <c r="GB151" s="5">
        <v>18</v>
      </c>
      <c r="GC151" s="5">
        <v>10</v>
      </c>
      <c r="GD151" s="5">
        <v>2</v>
      </c>
      <c r="GE151" s="5">
        <v>6</v>
      </c>
      <c r="GF151" s="5">
        <v>0</v>
      </c>
      <c r="GG151" s="5">
        <v>0</v>
      </c>
      <c r="GH151" s="5">
        <v>0</v>
      </c>
      <c r="GI151" s="5">
        <v>0</v>
      </c>
      <c r="GJ151" s="5">
        <v>2</v>
      </c>
      <c r="GK151" s="5">
        <v>0</v>
      </c>
      <c r="GL151" s="5">
        <v>0</v>
      </c>
      <c r="GM151" s="5">
        <v>0</v>
      </c>
      <c r="GN151" s="5">
        <v>17</v>
      </c>
      <c r="GO151" s="5">
        <v>10</v>
      </c>
      <c r="GP151" s="5">
        <v>3</v>
      </c>
      <c r="GQ151" s="5">
        <v>4</v>
      </c>
      <c r="GR151" s="5">
        <v>11</v>
      </c>
      <c r="GS151" s="5">
        <v>9</v>
      </c>
      <c r="GT151" s="5">
        <v>2</v>
      </c>
      <c r="GU151" s="5">
        <v>0</v>
      </c>
      <c r="GV151" s="5">
        <v>20</v>
      </c>
      <c r="GW151" s="5">
        <v>11</v>
      </c>
      <c r="GX151" s="5">
        <v>3</v>
      </c>
      <c r="GY151" s="5">
        <v>6</v>
      </c>
      <c r="GZ151" s="5">
        <v>10</v>
      </c>
      <c r="HA151" s="5">
        <v>4.5</v>
      </c>
      <c r="HB151" s="5">
        <v>0.5</v>
      </c>
      <c r="HC151" s="5">
        <v>5</v>
      </c>
      <c r="HD151" s="5">
        <v>7</v>
      </c>
      <c r="HE151" s="5">
        <v>5.5</v>
      </c>
      <c r="HF151" s="5">
        <v>0.5</v>
      </c>
      <c r="HG151" s="5">
        <v>1</v>
      </c>
      <c r="HH151" s="69">
        <v>1</v>
      </c>
      <c r="HI151" s="5">
        <v>1</v>
      </c>
      <c r="HJ151" s="5">
        <v>0</v>
      </c>
      <c r="HK151" s="5">
        <v>0</v>
      </c>
      <c r="HL151" s="5">
        <v>1</v>
      </c>
      <c r="HM151" s="5">
        <v>1</v>
      </c>
      <c r="HN151" s="5">
        <v>0</v>
      </c>
      <c r="HO151" s="5">
        <v>0</v>
      </c>
      <c r="HP151" s="13">
        <v>0</v>
      </c>
      <c r="HQ151" s="71">
        <v>40.017213151999997</v>
      </c>
      <c r="HR151" s="20">
        <v>0.91569999999999996</v>
      </c>
      <c r="HS151" s="72">
        <v>49495632000</v>
      </c>
      <c r="HT151" s="72">
        <v>45398701000</v>
      </c>
      <c r="HU151" s="71">
        <v>0.17966290137842114</v>
      </c>
      <c r="HV151" s="72">
        <v>24.62515026020322</v>
      </c>
      <c r="HW151" s="72">
        <v>24.538749329249573</v>
      </c>
      <c r="HX151" s="72">
        <v>6.7565038544705386E-2</v>
      </c>
      <c r="HY151" s="72">
        <v>2.6277960649384067E-2</v>
      </c>
      <c r="HZ151" s="72">
        <v>25.01461923456101</v>
      </c>
    </row>
    <row r="152" spans="1:234">
      <c r="A152" s="13">
        <v>2015</v>
      </c>
      <c r="B152" s="2">
        <v>579</v>
      </c>
      <c r="C152" s="3" t="s">
        <v>371</v>
      </c>
      <c r="D152" s="5">
        <v>2558157000162</v>
      </c>
      <c r="E152" s="5" t="s">
        <v>372</v>
      </c>
      <c r="F152" s="5" t="s">
        <v>373</v>
      </c>
      <c r="G152" s="5" t="s">
        <v>373</v>
      </c>
      <c r="H152" s="5" t="s">
        <v>373</v>
      </c>
      <c r="I152" s="5" t="s">
        <v>373</v>
      </c>
      <c r="J152" s="5" t="s">
        <v>229</v>
      </c>
      <c r="K152" s="5" t="s">
        <v>230</v>
      </c>
      <c r="L152" s="5" t="s">
        <v>241</v>
      </c>
      <c r="M152" s="5" t="s">
        <v>232</v>
      </c>
      <c r="N152" s="2" t="s">
        <v>233</v>
      </c>
      <c r="O152" s="2" t="s">
        <v>234</v>
      </c>
      <c r="P152" s="2" t="s">
        <v>234</v>
      </c>
      <c r="Q152" s="2">
        <v>3.085</v>
      </c>
      <c r="R152" s="9">
        <v>2015</v>
      </c>
      <c r="S152" s="2">
        <v>17909303000</v>
      </c>
      <c r="T152" s="2">
        <v>5336845000</v>
      </c>
      <c r="U152" s="2">
        <v>0</v>
      </c>
      <c r="V152" s="2">
        <v>8285319000</v>
      </c>
      <c r="W152" s="2"/>
      <c r="X152" s="2"/>
      <c r="Y152" s="2">
        <v>603631000</v>
      </c>
      <c r="Z152" s="2">
        <v>123830000</v>
      </c>
      <c r="AA152" s="2">
        <v>2521292000</v>
      </c>
      <c r="AB152" s="2">
        <v>805770000</v>
      </c>
      <c r="AC152" s="2">
        <v>83775761000</v>
      </c>
      <c r="AD152" s="2">
        <v>7590644000</v>
      </c>
      <c r="AE152" s="2">
        <v>0</v>
      </c>
      <c r="AF152" s="2">
        <v>0</v>
      </c>
      <c r="AG152" s="2">
        <v>330451000</v>
      </c>
      <c r="AH152" s="2"/>
      <c r="AI152" s="2">
        <v>101161000</v>
      </c>
      <c r="AJ152" s="2">
        <v>30476765000</v>
      </c>
      <c r="AK152" s="2">
        <v>45607191000</v>
      </c>
      <c r="AL152" s="2"/>
      <c r="AM152" s="2"/>
      <c r="AN152" s="2">
        <v>0</v>
      </c>
      <c r="AO152" s="2">
        <v>101685064000</v>
      </c>
      <c r="AP152" s="2">
        <v>17981713000</v>
      </c>
      <c r="AQ152" s="2">
        <v>8373235000</v>
      </c>
      <c r="AR152" s="2">
        <v>1716002000</v>
      </c>
      <c r="AS152" s="2">
        <v>2342991000</v>
      </c>
      <c r="AT152" s="2">
        <v>2185978000</v>
      </c>
      <c r="AU152" s="2">
        <v>120924000</v>
      </c>
      <c r="AV152" s="2">
        <v>260595000</v>
      </c>
      <c r="AW152" s="2">
        <v>3936262000</v>
      </c>
      <c r="AX152" s="2">
        <v>15136109000</v>
      </c>
      <c r="AY152" s="2">
        <v>7878299000</v>
      </c>
      <c r="AZ152" s="2">
        <v>4193914000</v>
      </c>
      <c r="BA152" s="2">
        <v>3423790000</v>
      </c>
      <c r="BB152" s="2">
        <v>260595000</v>
      </c>
      <c r="BC152" s="2">
        <v>922911000</v>
      </c>
      <c r="BD152" s="2">
        <v>0</v>
      </c>
      <c r="BE152" s="2">
        <v>68567242000</v>
      </c>
      <c r="BF152" s="2">
        <v>68567242000</v>
      </c>
      <c r="BG152" s="2">
        <v>101685064000</v>
      </c>
      <c r="BH152" s="2">
        <v>40286815000</v>
      </c>
      <c r="BI152" s="2">
        <v>19941739000</v>
      </c>
      <c r="BJ152" s="2">
        <v>5241634000</v>
      </c>
      <c r="BK152" s="2">
        <v>4393456000</v>
      </c>
      <c r="BL152" s="2">
        <v>973207000</v>
      </c>
      <c r="BM152" s="2">
        <v>3420249000</v>
      </c>
      <c r="BN152" s="2">
        <v>9897205000</v>
      </c>
      <c r="BO152" s="2">
        <v>0</v>
      </c>
      <c r="BP152" s="2">
        <v>-14625707000</v>
      </c>
      <c r="BQ152" s="2">
        <v>5372658000</v>
      </c>
      <c r="BR152" s="2">
        <v>6814951000</v>
      </c>
      <c r="BS152" s="2">
        <v>644156000</v>
      </c>
      <c r="BT152" s="2">
        <v>2.2946101950000002</v>
      </c>
      <c r="BU152" s="2">
        <v>40.603710323000001</v>
      </c>
      <c r="BV152" s="2">
        <v>4884445</v>
      </c>
      <c r="BW152" s="2">
        <v>10221290</v>
      </c>
      <c r="BX152" s="2">
        <v>10.1</v>
      </c>
      <c r="BY152" s="2">
        <v>14.9</v>
      </c>
      <c r="BZ152" s="2">
        <v>32.6</v>
      </c>
      <c r="CA152" s="2">
        <v>48.3</v>
      </c>
      <c r="CB152" s="2">
        <v>12056585</v>
      </c>
      <c r="CC152" s="2">
        <v>6814951</v>
      </c>
      <c r="CD152" s="2">
        <v>59065822.463749997</v>
      </c>
      <c r="CE152" s="2">
        <v>32.776414226999997</v>
      </c>
      <c r="CF152" s="2">
        <v>1688694</v>
      </c>
      <c r="CG152" s="2">
        <v>1690985</v>
      </c>
      <c r="CH152" s="2">
        <v>15812150000</v>
      </c>
      <c r="CI152" s="2">
        <v>2391935000</v>
      </c>
      <c r="CJ152" s="2">
        <v>644156000</v>
      </c>
      <c r="CK152" s="2">
        <v>1970707000</v>
      </c>
      <c r="CL152" s="2">
        <v>78473000</v>
      </c>
      <c r="CM152" s="4">
        <v>-2.0703394887049511E-3</v>
      </c>
      <c r="CN152" s="4">
        <v>1.3686389630052509E-11</v>
      </c>
      <c r="CO152" s="2">
        <v>5286846000</v>
      </c>
      <c r="CP152" s="2">
        <v>7.2357834270084589E-2</v>
      </c>
      <c r="CQ152" s="2">
        <v>0</v>
      </c>
      <c r="CR152" s="2">
        <v>7.2357834270084589E-2</v>
      </c>
      <c r="CS152" s="2">
        <v>0.41711688045354722</v>
      </c>
      <c r="CT152" s="2">
        <v>278072000</v>
      </c>
      <c r="CU152" s="2">
        <v>15240380000</v>
      </c>
      <c r="CV152" s="2">
        <v>20468906000</v>
      </c>
      <c r="CW152" s="2">
        <v>0</v>
      </c>
      <c r="CX152" s="2">
        <v>732044000</v>
      </c>
      <c r="CY152" s="2">
        <v>434329000</v>
      </c>
      <c r="CZ152" s="2">
        <v>-308834000</v>
      </c>
      <c r="DA152" s="2">
        <v>-482719000</v>
      </c>
      <c r="DB152" s="5">
        <v>25.345146265891952</v>
      </c>
      <c r="DC152" s="5">
        <v>24.41929008115099</v>
      </c>
      <c r="DD152" s="5">
        <v>17.894163014990571</v>
      </c>
      <c r="DE152" s="5">
        <v>8.6142917143655856E-4</v>
      </c>
      <c r="DF152" s="2">
        <v>2.2946101950000002</v>
      </c>
      <c r="DG152" s="2">
        <v>0.48299772652369483</v>
      </c>
      <c r="DH152" s="2">
        <v>0.32569013282029308</v>
      </c>
      <c r="DI152" s="2">
        <v>0.22074840052630379</v>
      </c>
      <c r="DJ152" s="2">
        <v>0.14885282463902466</v>
      </c>
      <c r="DK152" s="2">
        <v>0.15550120517207916</v>
      </c>
      <c r="DL152" s="2">
        <v>0.23060793374188801</v>
      </c>
      <c r="DM152" s="2">
        <v>0.39619206022233511</v>
      </c>
      <c r="DN152" s="2">
        <v>3.3635706813342811E-2</v>
      </c>
      <c r="DO152" s="5">
        <v>3.9144401837885853E-2</v>
      </c>
      <c r="DP152" s="5">
        <v>5.1547727796090091E-2</v>
      </c>
      <c r="DQ152" s="2">
        <v>-1.4912809613809162E-2</v>
      </c>
      <c r="DR152" s="2">
        <v>-5.298469142455902E-2</v>
      </c>
      <c r="DS152" s="2">
        <v>0.15608207536225527</v>
      </c>
      <c r="DT152" s="2">
        <v>4.988167673420494E-2</v>
      </c>
      <c r="DU152" s="2">
        <v>6.0259500273513289E-2</v>
      </c>
      <c r="DV152" s="2">
        <v>7.6445163129063881E-2</v>
      </c>
      <c r="DW152" s="5">
        <v>6.0939508110884784E-2</v>
      </c>
      <c r="DX152" s="5">
        <v>7.3617900321252247E-2</v>
      </c>
      <c r="DY152" s="5">
        <v>1.8687698196047515</v>
      </c>
      <c r="DZ152" s="6">
        <v>4.6035138892962159E-13</v>
      </c>
      <c r="EA152" s="6">
        <v>5.3574553538864932E-13</v>
      </c>
      <c r="EB152" s="6">
        <v>7.0550228716117693E-13</v>
      </c>
      <c r="EC152" s="6">
        <v>-2.0410252285338508E-13</v>
      </c>
      <c r="ED152" s="6">
        <v>-7.2516913126461665E-13</v>
      </c>
      <c r="EE152" s="13">
        <v>12005477000</v>
      </c>
      <c r="EF152" s="13">
        <v>2142459000</v>
      </c>
      <c r="EG152" s="13">
        <v>1092444000</v>
      </c>
      <c r="EH152" s="13">
        <v>20345076000</v>
      </c>
      <c r="EI152" s="5">
        <v>12</v>
      </c>
      <c r="EJ152" s="5">
        <v>3535524.94</v>
      </c>
      <c r="EK152" s="5">
        <v>2837288.25</v>
      </c>
      <c r="EL152" s="5">
        <v>0</v>
      </c>
      <c r="EM152" s="5">
        <v>108982.53</v>
      </c>
      <c r="EN152" s="5">
        <v>589254.16</v>
      </c>
      <c r="EO152" s="5">
        <v>0</v>
      </c>
      <c r="EP152" s="5">
        <v>0</v>
      </c>
      <c r="EQ152" s="5">
        <v>0</v>
      </c>
      <c r="ER152" s="5">
        <v>0</v>
      </c>
      <c r="ES152" s="5">
        <v>0</v>
      </c>
      <c r="ET152" s="5">
        <v>0</v>
      </c>
      <c r="EU152" s="5">
        <v>0</v>
      </c>
      <c r="EV152" s="5">
        <v>0</v>
      </c>
      <c r="EW152" s="5">
        <v>3535524.94</v>
      </c>
      <c r="EX152" s="5">
        <v>3.5</v>
      </c>
      <c r="EY152" s="5">
        <v>10135097.34</v>
      </c>
      <c r="EZ152" s="5">
        <v>7539556.3300000001</v>
      </c>
      <c r="FA152" s="5">
        <v>1523842.75</v>
      </c>
      <c r="FB152" s="5">
        <v>0</v>
      </c>
      <c r="FC152" s="5">
        <v>1071698.26</v>
      </c>
      <c r="FD152" s="5">
        <v>20642165.969999999</v>
      </c>
      <c r="FE152" s="5">
        <v>0</v>
      </c>
      <c r="FF152" s="5">
        <v>6280460.1799999997</v>
      </c>
      <c r="FG152" s="5">
        <v>0</v>
      </c>
      <c r="FH152" s="5">
        <v>14361705.789999999</v>
      </c>
      <c r="FI152" s="5">
        <v>243335.77</v>
      </c>
      <c r="FJ152" s="5">
        <v>35974078.840000004</v>
      </c>
      <c r="FK152" s="5">
        <v>4450475.55</v>
      </c>
      <c r="FL152" s="5">
        <v>71445153.469999999</v>
      </c>
      <c r="FM152" s="5">
        <v>3</v>
      </c>
      <c r="FN152" s="5">
        <v>652691.74</v>
      </c>
      <c r="FO152" s="5">
        <v>543909.78</v>
      </c>
      <c r="FP152" s="5">
        <v>0</v>
      </c>
      <c r="FQ152" s="5">
        <v>0</v>
      </c>
      <c r="FR152" s="5">
        <v>108781.96</v>
      </c>
      <c r="FS152" s="5">
        <v>0</v>
      </c>
      <c r="FT152" s="5">
        <v>0</v>
      </c>
      <c r="FU152" s="5">
        <v>0</v>
      </c>
      <c r="FV152" s="5">
        <v>0</v>
      </c>
      <c r="FW152" s="5">
        <v>0</v>
      </c>
      <c r="FX152" s="5">
        <v>0</v>
      </c>
      <c r="FY152" s="5">
        <v>0</v>
      </c>
      <c r="FZ152" s="5">
        <v>0</v>
      </c>
      <c r="GA152" s="5">
        <v>652691.74</v>
      </c>
      <c r="GB152" s="5">
        <v>18</v>
      </c>
      <c r="GC152" s="5">
        <v>11</v>
      </c>
      <c r="GD152" s="5">
        <v>2</v>
      </c>
      <c r="GE152" s="5">
        <v>5</v>
      </c>
      <c r="GF152" s="5">
        <v>0</v>
      </c>
      <c r="GG152" s="5">
        <v>0</v>
      </c>
      <c r="GH152" s="5">
        <v>0</v>
      </c>
      <c r="GI152" s="5">
        <v>0</v>
      </c>
      <c r="GJ152" s="5">
        <v>1</v>
      </c>
      <c r="GK152" s="5">
        <v>0</v>
      </c>
      <c r="GL152" s="5">
        <v>0</v>
      </c>
      <c r="GM152" s="5">
        <v>0</v>
      </c>
      <c r="GN152" s="5">
        <v>16</v>
      </c>
      <c r="GO152" s="5">
        <v>10.5</v>
      </c>
      <c r="GP152" s="5">
        <v>2.5</v>
      </c>
      <c r="GQ152" s="5">
        <v>3</v>
      </c>
      <c r="GR152" s="5">
        <v>10</v>
      </c>
      <c r="GS152" s="5">
        <v>8.5</v>
      </c>
      <c r="GT152" s="5">
        <v>1.5</v>
      </c>
      <c r="GU152" s="5">
        <v>0</v>
      </c>
      <c r="GV152" s="5">
        <v>19</v>
      </c>
      <c r="GW152" s="5">
        <v>11.5</v>
      </c>
      <c r="GX152" s="5">
        <v>2.5</v>
      </c>
      <c r="GY152" s="5">
        <v>5</v>
      </c>
      <c r="GZ152" s="5">
        <v>9</v>
      </c>
      <c r="HA152" s="5">
        <v>5</v>
      </c>
      <c r="HB152" s="5">
        <v>0</v>
      </c>
      <c r="HC152" s="5">
        <v>4</v>
      </c>
      <c r="HD152" s="5">
        <v>8</v>
      </c>
      <c r="HE152" s="5">
        <v>6</v>
      </c>
      <c r="HF152" s="5">
        <v>1</v>
      </c>
      <c r="HG152" s="5">
        <v>1</v>
      </c>
      <c r="HH152" s="69">
        <v>2</v>
      </c>
      <c r="HI152" s="5">
        <v>2</v>
      </c>
      <c r="HJ152" s="5">
        <v>0</v>
      </c>
      <c r="HK152" s="5">
        <v>0</v>
      </c>
      <c r="HL152" s="5">
        <v>0</v>
      </c>
      <c r="HM152" s="5">
        <v>0</v>
      </c>
      <c r="HN152" s="5">
        <v>0</v>
      </c>
      <c r="HO152" s="5">
        <v>0</v>
      </c>
      <c r="HP152" s="13">
        <v>0</v>
      </c>
      <c r="HQ152" s="71">
        <v>40.603710323000001</v>
      </c>
      <c r="HR152" s="20">
        <v>0.94310000000000005</v>
      </c>
      <c r="HS152" s="72">
        <v>59065822000</v>
      </c>
      <c r="HT152" s="72">
        <v>53092226400</v>
      </c>
      <c r="HU152" s="71">
        <v>0.15608207536225527</v>
      </c>
      <c r="HV152" s="72">
        <v>24.8019182861213</v>
      </c>
      <c r="HW152" s="72">
        <v>24.695296358997215</v>
      </c>
      <c r="HX152" s="72">
        <v>3.3635706813342811E-2</v>
      </c>
      <c r="HY152" s="72">
        <v>1.4154041473810561E-2</v>
      </c>
      <c r="HZ152" s="72">
        <v>25.345146265891952</v>
      </c>
    </row>
    <row r="153" spans="1:234">
      <c r="A153" s="13">
        <v>2016</v>
      </c>
      <c r="B153" s="2">
        <v>579</v>
      </c>
      <c r="C153" s="3" t="s">
        <v>371</v>
      </c>
      <c r="D153" s="5">
        <v>2558157000162</v>
      </c>
      <c r="E153" s="5" t="s">
        <v>372</v>
      </c>
      <c r="F153" s="5" t="s">
        <v>373</v>
      </c>
      <c r="G153" s="5" t="s">
        <v>373</v>
      </c>
      <c r="H153" s="5" t="s">
        <v>373</v>
      </c>
      <c r="I153" s="5" t="s">
        <v>373</v>
      </c>
      <c r="J153" s="5" t="s">
        <v>229</v>
      </c>
      <c r="K153" s="5" t="s">
        <v>230</v>
      </c>
      <c r="L153" s="5" t="s">
        <v>241</v>
      </c>
      <c r="M153" s="5" t="s">
        <v>232</v>
      </c>
      <c r="N153" s="2" t="s">
        <v>233</v>
      </c>
      <c r="O153" s="2" t="s">
        <v>234</v>
      </c>
      <c r="P153" s="2" t="s">
        <v>234</v>
      </c>
      <c r="Q153" s="2">
        <v>3.085</v>
      </c>
      <c r="R153" s="9">
        <v>2016</v>
      </c>
      <c r="S153" s="2">
        <v>18398995000</v>
      </c>
      <c r="T153" s="2">
        <v>5105110000</v>
      </c>
      <c r="U153" s="2">
        <v>0</v>
      </c>
      <c r="V153" s="2">
        <v>8701688000</v>
      </c>
      <c r="W153" s="2"/>
      <c r="X153" s="2"/>
      <c r="Y153" s="2">
        <v>410413000</v>
      </c>
      <c r="Z153" s="2">
        <v>-193218000</v>
      </c>
      <c r="AA153" s="2">
        <v>3027230000</v>
      </c>
      <c r="AB153" s="2">
        <v>811462000</v>
      </c>
      <c r="AC153" s="2">
        <v>83667264000</v>
      </c>
      <c r="AD153" s="2">
        <v>7173105000</v>
      </c>
      <c r="AE153" s="2">
        <v>0</v>
      </c>
      <c r="AF153" s="2">
        <v>0</v>
      </c>
      <c r="AG153" s="2">
        <v>305411000</v>
      </c>
      <c r="AH153" s="2"/>
      <c r="AI153" s="2">
        <v>85745000</v>
      </c>
      <c r="AJ153" s="2">
        <v>31924918000</v>
      </c>
      <c r="AK153" s="2">
        <v>44483496000</v>
      </c>
      <c r="AL153" s="2"/>
      <c r="AM153" s="2"/>
      <c r="AN153" s="2">
        <v>0</v>
      </c>
      <c r="AO153" s="2">
        <v>102066259000</v>
      </c>
      <c r="AP153" s="2">
        <v>20438575000</v>
      </c>
      <c r="AQ153" s="2">
        <v>7611246000</v>
      </c>
      <c r="AR153" s="2">
        <v>1770731000</v>
      </c>
      <c r="AS153" s="2">
        <v>4663479000</v>
      </c>
      <c r="AT153" s="2">
        <v>2497032000</v>
      </c>
      <c r="AU153" s="2">
        <v>2120504000</v>
      </c>
      <c r="AV153" s="2">
        <v>328485000</v>
      </c>
      <c r="AW153" s="2">
        <v>4448853000</v>
      </c>
      <c r="AX153" s="2">
        <v>12383265000</v>
      </c>
      <c r="AY153" s="2">
        <v>4560595000</v>
      </c>
      <c r="AZ153" s="2">
        <v>2798307000</v>
      </c>
      <c r="BA153" s="2">
        <v>1433803000</v>
      </c>
      <c r="BB153" s="2">
        <v>328485000</v>
      </c>
      <c r="BC153" s="2">
        <v>685246000</v>
      </c>
      <c r="BD153" s="2">
        <v>0</v>
      </c>
      <c r="BE153" s="2">
        <v>69244419000</v>
      </c>
      <c r="BF153" s="2">
        <v>69244419000</v>
      </c>
      <c r="BG153" s="2">
        <v>102066259000</v>
      </c>
      <c r="BH153" s="2">
        <v>42508459000</v>
      </c>
      <c r="BI153" s="2">
        <v>21685445000</v>
      </c>
      <c r="BJ153" s="2">
        <v>6369263000</v>
      </c>
      <c r="BK153" s="2">
        <v>5134722000</v>
      </c>
      <c r="BL153" s="2">
        <v>1049480000</v>
      </c>
      <c r="BM153" s="2">
        <v>4085242000</v>
      </c>
      <c r="BN153" s="2">
        <v>11440825000</v>
      </c>
      <c r="BO153" s="2">
        <v>0</v>
      </c>
      <c r="BP153" s="2">
        <v>-6894572000</v>
      </c>
      <c r="BQ153" s="2">
        <v>-4777988000</v>
      </c>
      <c r="BR153" s="2">
        <v>7654406000</v>
      </c>
      <c r="BS153" s="2">
        <v>-231735000</v>
      </c>
      <c r="BT153" s="2">
        <v>2.4191724492</v>
      </c>
      <c r="BU153" s="2">
        <v>41.004716663000004</v>
      </c>
      <c r="BV153" s="2">
        <v>4118964</v>
      </c>
      <c r="BW153" s="2">
        <v>9224074</v>
      </c>
      <c r="BX153" s="2">
        <v>9</v>
      </c>
      <c r="BY153" s="2">
        <v>13.3</v>
      </c>
      <c r="BZ153" s="2">
        <v>32.200000000000003</v>
      </c>
      <c r="CA153" s="2">
        <v>47.4</v>
      </c>
      <c r="CB153" s="2">
        <v>14023669</v>
      </c>
      <c r="CC153" s="2">
        <v>7654406</v>
      </c>
      <c r="CD153" s="2">
        <v>69460847.953250006</v>
      </c>
      <c r="CE153" s="2">
        <v>42.298205533999997</v>
      </c>
      <c r="CF153" s="2">
        <v>1688694</v>
      </c>
      <c r="CG153" s="2">
        <v>1690985</v>
      </c>
      <c r="CH153" s="2">
        <v>14833258000</v>
      </c>
      <c r="CI153" s="2">
        <v>489692000</v>
      </c>
      <c r="CJ153" s="2">
        <v>-231735000</v>
      </c>
      <c r="CK153" s="2">
        <v>2456862000</v>
      </c>
      <c r="CL153" s="2">
        <v>2320488000</v>
      </c>
      <c r="CM153" s="4">
        <v>5.6783029019876509E-3</v>
      </c>
      <c r="CN153" s="4">
        <v>9.8342859871731015E-12</v>
      </c>
      <c r="CO153" s="2">
        <v>2221644000</v>
      </c>
      <c r="CP153" s="2">
        <v>2.1848282457687197E-2</v>
      </c>
      <c r="CQ153" s="2">
        <v>0</v>
      </c>
      <c r="CR153" s="2">
        <v>2.1848282457687197E-2</v>
      </c>
      <c r="CS153" s="2">
        <v>0.31395877372905029</v>
      </c>
      <c r="CT153" s="2">
        <v>5286846000</v>
      </c>
      <c r="CU153" s="2">
        <v>16285905000</v>
      </c>
      <c r="CV153" s="2">
        <v>20629796000</v>
      </c>
      <c r="CW153" s="2">
        <v>0</v>
      </c>
      <c r="CX153" s="2">
        <v>-761989000</v>
      </c>
      <c r="CY153" s="2">
        <v>54729000</v>
      </c>
      <c r="CZ153" s="2">
        <v>5692000</v>
      </c>
      <c r="DA153" s="2">
        <v>629192000</v>
      </c>
      <c r="DB153" s="5">
        <v>25.348888037372419</v>
      </c>
      <c r="DC153" s="5">
        <v>24.472968928366004</v>
      </c>
      <c r="DD153" s="5">
        <v>18.056273812997944</v>
      </c>
      <c r="DE153" s="5">
        <v>1.0031255797416684E-3</v>
      </c>
      <c r="DF153" s="2">
        <v>2.4191724492</v>
      </c>
      <c r="DG153" s="2">
        <v>0.47399978906603291</v>
      </c>
      <c r="DH153" s="2">
        <v>0.32157385135473615</v>
      </c>
      <c r="DI153" s="2">
        <v>0.1788341238013709</v>
      </c>
      <c r="DJ153" s="2">
        <v>0.12132574585691439</v>
      </c>
      <c r="DK153" s="2">
        <v>0.14532969215615124</v>
      </c>
      <c r="DL153" s="2">
        <v>0.2142159355831984</v>
      </c>
      <c r="DM153" s="2">
        <v>0.41647905406232238</v>
      </c>
      <c r="DN153" s="2">
        <v>4.002539174086904E-2</v>
      </c>
      <c r="DO153" s="5">
        <v>4.0100274588155682E-2</v>
      </c>
      <c r="DP153" s="5">
        <v>6.2403217893976105E-2</v>
      </c>
      <c r="DQ153" s="2">
        <v>6.5153068851088198E-3</v>
      </c>
      <c r="DR153" s="2">
        <v>1.7444955993651543</v>
      </c>
      <c r="DS153" s="2">
        <v>0.14601023877982292</v>
      </c>
      <c r="DT153" s="2">
        <v>5.8997418983326298E-2</v>
      </c>
      <c r="DU153" s="2">
        <v>5.9287319670285374E-2</v>
      </c>
      <c r="DV153" s="2">
        <v>9.1982330012762473E-2</v>
      </c>
      <c r="DW153" s="5">
        <v>5.4195638496150861E-2</v>
      </c>
      <c r="DX153" s="5">
        <v>5.4461944261741391E-2</v>
      </c>
      <c r="DY153" s="5">
        <v>1.9477364258252692</v>
      </c>
      <c r="DZ153" s="6">
        <v>3.9362114912834238E-13</v>
      </c>
      <c r="EA153" s="6">
        <v>3.9435756846409304E-13</v>
      </c>
      <c r="EB153" s="6">
        <v>6.1369109128923896E-13</v>
      </c>
      <c r="EC153" s="6">
        <v>6.4073391202358095E-14</v>
      </c>
      <c r="ED153" s="6">
        <v>1.7155868627521877E-11</v>
      </c>
      <c r="EE153" s="13">
        <v>12455366000</v>
      </c>
      <c r="EF153" s="13">
        <v>2793386000</v>
      </c>
      <c r="EG153" s="13">
        <v>1037153000</v>
      </c>
      <c r="EH153" s="13">
        <v>20823014000</v>
      </c>
      <c r="EI153" s="13">
        <v>8.33</v>
      </c>
      <c r="EJ153" s="13">
        <v>3461886.83</v>
      </c>
      <c r="EK153" s="13">
        <v>2765333.83</v>
      </c>
      <c r="EL153" s="13">
        <v>0</v>
      </c>
      <c r="EM153" s="13">
        <v>119571.93</v>
      </c>
      <c r="EN153" s="13">
        <v>576981.06999999995</v>
      </c>
      <c r="EO153" s="13">
        <v>0</v>
      </c>
      <c r="EP153" s="13">
        <v>0</v>
      </c>
      <c r="EQ153" s="13">
        <v>0</v>
      </c>
      <c r="ER153" s="13">
        <v>0</v>
      </c>
      <c r="ES153" s="13">
        <v>0</v>
      </c>
      <c r="ET153" s="13">
        <v>0</v>
      </c>
      <c r="EU153" s="13">
        <v>0</v>
      </c>
      <c r="EV153" s="13">
        <v>0</v>
      </c>
      <c r="EW153" s="13">
        <v>3461886.83</v>
      </c>
      <c r="EX153" s="13">
        <v>2.92</v>
      </c>
      <c r="EY153" s="13">
        <v>6815649.1799999997</v>
      </c>
      <c r="EZ153" s="13">
        <v>4022870.58</v>
      </c>
      <c r="FA153" s="13">
        <v>1338559.1000000001</v>
      </c>
      <c r="FB153" s="13">
        <v>0</v>
      </c>
      <c r="FC153" s="13">
        <v>1454219.5</v>
      </c>
      <c r="FD153" s="13">
        <v>16440924.940000001</v>
      </c>
      <c r="FE153" s="13">
        <v>0</v>
      </c>
      <c r="FF153" s="13">
        <v>8018153.2300000004</v>
      </c>
      <c r="FG153" s="13">
        <v>0</v>
      </c>
      <c r="FH153" s="13">
        <v>8422771.7100000009</v>
      </c>
      <c r="FI153" s="13">
        <v>189611.36</v>
      </c>
      <c r="FJ153" s="13">
        <v>33177240</v>
      </c>
      <c r="FK153" s="13">
        <v>499808.92</v>
      </c>
      <c r="FL153" s="13">
        <v>57123234.400000006</v>
      </c>
      <c r="FM153" s="13">
        <v>3</v>
      </c>
      <c r="FN153" s="13">
        <v>738125.16</v>
      </c>
      <c r="FO153" s="13">
        <v>615104.28</v>
      </c>
      <c r="FP153" s="13">
        <v>0</v>
      </c>
      <c r="FQ153" s="13">
        <v>0</v>
      </c>
      <c r="FR153" s="13">
        <v>123020.88</v>
      </c>
      <c r="FS153" s="13">
        <v>0</v>
      </c>
      <c r="FT153" s="13">
        <v>0</v>
      </c>
      <c r="FU153" s="13">
        <v>0</v>
      </c>
      <c r="FV153" s="13">
        <v>0</v>
      </c>
      <c r="FW153" s="13">
        <v>0</v>
      </c>
      <c r="FX153" s="13">
        <v>0</v>
      </c>
      <c r="FY153" s="13">
        <v>0</v>
      </c>
      <c r="FZ153" s="13">
        <v>0</v>
      </c>
      <c r="GA153" s="13">
        <v>738125.16</v>
      </c>
      <c r="GB153" s="5">
        <v>19</v>
      </c>
      <c r="GC153" s="13">
        <v>11</v>
      </c>
      <c r="GD153" s="13">
        <v>2</v>
      </c>
      <c r="GE153" s="13">
        <v>6</v>
      </c>
      <c r="GF153" s="13">
        <v>1</v>
      </c>
      <c r="GG153" s="13">
        <v>1</v>
      </c>
      <c r="GH153" s="13">
        <v>0</v>
      </c>
      <c r="GI153" s="13">
        <v>0</v>
      </c>
      <c r="GJ153" s="13">
        <v>1</v>
      </c>
      <c r="GK153" s="13">
        <v>0</v>
      </c>
      <c r="GL153" s="13">
        <v>0</v>
      </c>
      <c r="GM153" s="13">
        <v>0</v>
      </c>
      <c r="GN153" s="13">
        <v>17</v>
      </c>
      <c r="GO153" s="13">
        <v>10.5</v>
      </c>
      <c r="GP153" s="13">
        <v>2.5</v>
      </c>
      <c r="GQ153" s="13">
        <v>4</v>
      </c>
      <c r="GR153" s="13">
        <v>12</v>
      </c>
      <c r="GS153" s="13">
        <v>10.5</v>
      </c>
      <c r="GT153" s="13">
        <v>1.5</v>
      </c>
      <c r="GU153" s="13">
        <v>0</v>
      </c>
      <c r="GV153" s="13">
        <v>20</v>
      </c>
      <c r="GW153" s="13">
        <v>11.5</v>
      </c>
      <c r="GX153" s="13">
        <v>2.5</v>
      </c>
      <c r="GY153" s="13">
        <v>6</v>
      </c>
      <c r="GZ153" s="13">
        <v>11</v>
      </c>
      <c r="HA153" s="13">
        <v>5</v>
      </c>
      <c r="HB153" s="13">
        <v>0</v>
      </c>
      <c r="HC153" s="13">
        <v>6</v>
      </c>
      <c r="HD153" s="13">
        <v>7</v>
      </c>
      <c r="HE153" s="13">
        <v>5</v>
      </c>
      <c r="HF153" s="13">
        <v>1</v>
      </c>
      <c r="HG153" s="13">
        <v>1</v>
      </c>
      <c r="HH153" s="73">
        <v>1</v>
      </c>
      <c r="HI153" s="13">
        <v>1</v>
      </c>
      <c r="HJ153" s="13">
        <v>0</v>
      </c>
      <c r="HK153" s="13">
        <v>0</v>
      </c>
      <c r="HL153" s="13">
        <v>0</v>
      </c>
      <c r="HM153" s="13">
        <v>0</v>
      </c>
      <c r="HN153" s="13">
        <v>0</v>
      </c>
      <c r="HO153" s="13">
        <v>0</v>
      </c>
      <c r="HP153" s="13">
        <v>0</v>
      </c>
      <c r="HQ153" s="71">
        <v>41.004716663000004</v>
      </c>
      <c r="HR153" s="20">
        <v>0.94310000000000005</v>
      </c>
      <c r="HS153" s="72">
        <v>69460848000</v>
      </c>
      <c r="HT153" s="72">
        <v>55755337000</v>
      </c>
      <c r="HU153" s="71">
        <v>0.14601023877982292</v>
      </c>
      <c r="HV153" s="72">
        <v>24.964029092653121</v>
      </c>
      <c r="HW153" s="72">
        <v>24.744238973646429</v>
      </c>
      <c r="HX153" s="72">
        <v>4.002539174086904E-2</v>
      </c>
      <c r="HY153" s="72">
        <v>1.4611511330795171E-2</v>
      </c>
      <c r="HZ153" s="72">
        <v>25.348888037372419</v>
      </c>
    </row>
    <row r="154" spans="1:234">
      <c r="A154" s="10">
        <v>2013</v>
      </c>
      <c r="B154" s="2">
        <v>588</v>
      </c>
      <c r="C154" s="3" t="s">
        <v>374</v>
      </c>
      <c r="D154" s="9">
        <v>2558115000121</v>
      </c>
      <c r="E154" s="5" t="s">
        <v>375</v>
      </c>
      <c r="F154" s="5" t="s">
        <v>373</v>
      </c>
      <c r="G154" s="5" t="s">
        <v>373</v>
      </c>
      <c r="H154" s="5" t="s">
        <v>373</v>
      </c>
      <c r="I154" s="5" t="s">
        <v>373</v>
      </c>
      <c r="J154" s="5" t="s">
        <v>229</v>
      </c>
      <c r="K154" s="5" t="s">
        <v>230</v>
      </c>
      <c r="L154" s="5" t="s">
        <v>231</v>
      </c>
      <c r="M154" s="5" t="s">
        <v>232</v>
      </c>
      <c r="N154" s="2" t="s">
        <v>253</v>
      </c>
      <c r="O154" s="2">
        <v>1.482</v>
      </c>
      <c r="P154" s="2">
        <v>0.96799999999999997</v>
      </c>
      <c r="Q154" s="2" t="s">
        <v>234</v>
      </c>
      <c r="R154" s="9">
        <v>2013</v>
      </c>
      <c r="S154" s="2">
        <v>10740804000</v>
      </c>
      <c r="T154" s="2">
        <v>5287642000</v>
      </c>
      <c r="U154" s="2">
        <v>0</v>
      </c>
      <c r="V154" s="2">
        <v>3513029000</v>
      </c>
      <c r="W154" s="2">
        <v>3513029000</v>
      </c>
      <c r="X154" s="2">
        <v>0</v>
      </c>
      <c r="Y154" s="2">
        <v>296829000</v>
      </c>
      <c r="Z154" s="2">
        <v>27684000</v>
      </c>
      <c r="AA154" s="2">
        <v>1283841000</v>
      </c>
      <c r="AB154" s="2">
        <v>153109000</v>
      </c>
      <c r="AC154" s="2">
        <v>17397363000</v>
      </c>
      <c r="AD154" s="2">
        <v>2753940000</v>
      </c>
      <c r="AE154" s="2">
        <v>28681000</v>
      </c>
      <c r="AF154" s="2">
        <v>0</v>
      </c>
      <c r="AG154" s="2">
        <v>35959000</v>
      </c>
      <c r="AH154" s="2">
        <v>35959000</v>
      </c>
      <c r="AI154" s="2">
        <v>0</v>
      </c>
      <c r="AJ154" s="2">
        <v>8207242000</v>
      </c>
      <c r="AK154" s="2">
        <v>6436181000</v>
      </c>
      <c r="AL154" s="2">
        <v>4908962000</v>
      </c>
      <c r="AM154" s="2">
        <v>1527219000</v>
      </c>
      <c r="AN154" s="2">
        <v>0</v>
      </c>
      <c r="AO154" s="2">
        <v>28138167000</v>
      </c>
      <c r="AP154" s="2">
        <v>8048103000</v>
      </c>
      <c r="AQ154" s="2">
        <v>5255337000</v>
      </c>
      <c r="AR154" s="2">
        <v>695728000</v>
      </c>
      <c r="AS154" s="2">
        <v>966658000</v>
      </c>
      <c r="AT154" s="2">
        <v>966658000</v>
      </c>
      <c r="AU154" s="2">
        <v>0</v>
      </c>
      <c r="AV154" s="2">
        <v>0</v>
      </c>
      <c r="AW154" s="2">
        <v>959824000</v>
      </c>
      <c r="AX154" s="2">
        <v>5495424000</v>
      </c>
      <c r="AY154" s="2">
        <v>3779998000</v>
      </c>
      <c r="AZ154" s="2">
        <v>3779998000</v>
      </c>
      <c r="BA154" s="2">
        <v>0</v>
      </c>
      <c r="BB154" s="2">
        <v>0</v>
      </c>
      <c r="BC154" s="2">
        <v>704684000</v>
      </c>
      <c r="BD154" s="2">
        <v>337770000</v>
      </c>
      <c r="BE154" s="2">
        <v>14594640000</v>
      </c>
      <c r="BF154" s="2">
        <v>14594640000</v>
      </c>
      <c r="BG154" s="2">
        <v>28138167000</v>
      </c>
      <c r="BH154" s="2">
        <v>19921291000</v>
      </c>
      <c r="BI154" s="2">
        <v>9099089000</v>
      </c>
      <c r="BJ154" s="2">
        <v>2438873000</v>
      </c>
      <c r="BK154" s="2">
        <v>2136153000</v>
      </c>
      <c r="BL154" s="2">
        <v>630539000</v>
      </c>
      <c r="BM154" s="2">
        <v>1505614000</v>
      </c>
      <c r="BN154" s="2">
        <v>5269502000</v>
      </c>
      <c r="BO154" s="2">
        <v>0</v>
      </c>
      <c r="BP154" s="2">
        <v>-3566943000</v>
      </c>
      <c r="BQ154" s="2">
        <v>-844697000</v>
      </c>
      <c r="BR154" s="2">
        <v>2767870000</v>
      </c>
      <c r="BS154" s="2">
        <v>857862000</v>
      </c>
      <c r="BT154" s="2">
        <v>0.62296884348000003</v>
      </c>
      <c r="BU154" s="2">
        <v>6.0387363572000003</v>
      </c>
      <c r="BV154" s="2">
        <v>-540986</v>
      </c>
      <c r="BW154" s="2">
        <v>4746656</v>
      </c>
      <c r="BX154" s="2">
        <v>16.899999999999999</v>
      </c>
      <c r="BY154" s="2">
        <v>32.5</v>
      </c>
      <c r="BZ154" s="2">
        <v>48.1</v>
      </c>
      <c r="CA154" s="2">
        <v>92.8</v>
      </c>
      <c r="CB154" s="2">
        <v>5206743</v>
      </c>
      <c r="CC154" s="2">
        <v>2767870</v>
      </c>
      <c r="CD154" s="2">
        <v>29799597.226156</v>
      </c>
      <c r="CE154" s="2">
        <v>11.412037306</v>
      </c>
      <c r="CF154" s="2">
        <v>2416836.7579999999</v>
      </c>
      <c r="CG154" s="2">
        <v>2417632.6469999999</v>
      </c>
      <c r="CH154" s="2">
        <v>3099552000</v>
      </c>
      <c r="CI154" s="2">
        <v>773087000</v>
      </c>
      <c r="CJ154" s="2">
        <v>857862000</v>
      </c>
      <c r="CK154" s="2">
        <v>672881000</v>
      </c>
      <c r="CL154" s="2">
        <v>15645000</v>
      </c>
      <c r="CM154" s="4">
        <v>-2.8525777551529498E-2</v>
      </c>
      <c r="CN154" s="4">
        <v>3.8301002754723019E-11</v>
      </c>
      <c r="CO154" s="2">
        <v>1157344000</v>
      </c>
      <c r="CP154" s="2">
        <v>4.4327435732162163E-2</v>
      </c>
      <c r="CQ154" s="2">
        <v>-137842000</v>
      </c>
      <c r="CR154" s="2">
        <v>4.9606922553878691E-2</v>
      </c>
      <c r="CS154" s="2">
        <v>0.3143455984506785</v>
      </c>
      <c r="CT154" s="2">
        <v>1677970000</v>
      </c>
      <c r="CU154" s="2">
        <v>6719149000</v>
      </c>
      <c r="CV154" s="2">
        <v>10849886000</v>
      </c>
      <c r="CW154" s="2">
        <v>-137842000</v>
      </c>
      <c r="CX154" s="2">
        <v>962216000</v>
      </c>
      <c r="CY154" s="2">
        <v>-144250000</v>
      </c>
      <c r="CZ154" s="2">
        <v>-46305000</v>
      </c>
      <c r="DA154" s="2">
        <v>-1262929000</v>
      </c>
      <c r="DB154" s="5">
        <v>24.060392747918293</v>
      </c>
      <c r="DC154" s="5">
        <v>23.715054896239785</v>
      </c>
      <c r="DD154" s="5">
        <v>17.210005435483488</v>
      </c>
      <c r="DE154" s="5">
        <v>2.0418179020624009E-3</v>
      </c>
      <c r="DF154" s="2">
        <v>0.62296884348000003</v>
      </c>
      <c r="DG154" s="2">
        <v>0.92797951850816462</v>
      </c>
      <c r="DH154" s="2">
        <v>0.48132229082299499</v>
      </c>
      <c r="DI154" s="2">
        <v>0.37653713966223218</v>
      </c>
      <c r="DJ154" s="2">
        <v>0.19530142102006859</v>
      </c>
      <c r="DK154" s="2">
        <v>0.1101547232980741</v>
      </c>
      <c r="DL154" s="2">
        <v>0.21237605038562102</v>
      </c>
      <c r="DM154" s="2">
        <v>0.70798112044754014</v>
      </c>
      <c r="DN154" s="2">
        <v>5.3507891967518706E-2</v>
      </c>
      <c r="DO154" s="5">
        <v>5.5509429215296571E-2</v>
      </c>
      <c r="DP154" s="5">
        <v>8.6674906720114353E-2</v>
      </c>
      <c r="DQ154" s="2">
        <v>2.0159806429466427E-3</v>
      </c>
      <c r="DR154" s="2">
        <v>2.7954996821391787E-2</v>
      </c>
      <c r="DS154" s="2">
        <v>0.11121376873007244</v>
      </c>
      <c r="DT154" s="2">
        <v>0.10316211979192361</v>
      </c>
      <c r="DU154" s="2">
        <v>0.10592654791080894</v>
      </c>
      <c r="DV154" s="2">
        <v>0.16710744492498616</v>
      </c>
      <c r="DW154" s="5">
        <v>0.10121873509726859</v>
      </c>
      <c r="DX154" s="5">
        <v>0.10393108647222356</v>
      </c>
      <c r="DY154" s="5">
        <v>1.9419041667530483</v>
      </c>
      <c r="DZ154" s="6">
        <v>2.0494059176473558E-12</v>
      </c>
      <c r="EA154" s="6">
        <v>2.1260668012881765E-12</v>
      </c>
      <c r="EB154" s="6">
        <v>3.3197358410524606E-12</v>
      </c>
      <c r="EC154" s="6">
        <v>7.7214080158967644E-14</v>
      </c>
      <c r="ED154" s="6">
        <v>1.0707044102644002E-12</v>
      </c>
      <c r="EE154" s="10">
        <v>4911522000</v>
      </c>
      <c r="EF154" s="10">
        <v>1012556000</v>
      </c>
      <c r="EG154" s="10">
        <v>795071000</v>
      </c>
      <c r="EH154" s="10">
        <v>10822202000</v>
      </c>
      <c r="EI154" s="5">
        <v>8.5</v>
      </c>
      <c r="EJ154" s="5">
        <v>716160</v>
      </c>
      <c r="EK154" s="5">
        <v>596800</v>
      </c>
      <c r="EL154" s="5">
        <v>0</v>
      </c>
      <c r="EM154" s="5">
        <v>0</v>
      </c>
      <c r="EN154" s="5">
        <v>119360</v>
      </c>
      <c r="EO154" s="5">
        <v>0</v>
      </c>
      <c r="EP154" s="5">
        <v>0</v>
      </c>
      <c r="EQ154" s="5">
        <v>0</v>
      </c>
      <c r="ER154" s="5">
        <v>0</v>
      </c>
      <c r="ES154" s="5">
        <v>0</v>
      </c>
      <c r="ET154" s="5">
        <v>0</v>
      </c>
      <c r="EU154" s="5">
        <v>0</v>
      </c>
      <c r="EV154" s="5">
        <v>0</v>
      </c>
      <c r="EW154" s="5">
        <v>716160</v>
      </c>
      <c r="EX154" s="5">
        <v>8.42</v>
      </c>
      <c r="EY154" s="5">
        <v>8998632</v>
      </c>
      <c r="EZ154" s="5">
        <v>6334809</v>
      </c>
      <c r="FA154" s="5">
        <v>1087994</v>
      </c>
      <c r="FB154" s="5">
        <v>0</v>
      </c>
      <c r="FC154" s="5">
        <v>1575829</v>
      </c>
      <c r="FD154" s="5">
        <v>2735029</v>
      </c>
      <c r="FE154" s="5">
        <v>2735029</v>
      </c>
      <c r="FF154" s="5">
        <v>0</v>
      </c>
      <c r="FG154" s="5">
        <v>0</v>
      </c>
      <c r="FH154" s="5">
        <v>0</v>
      </c>
      <c r="FI154" s="5">
        <v>0</v>
      </c>
      <c r="FJ154" s="5">
        <v>0</v>
      </c>
      <c r="FK154" s="5">
        <v>3029173</v>
      </c>
      <c r="FL154" s="5">
        <v>14762834</v>
      </c>
      <c r="FM154" s="5">
        <v>4</v>
      </c>
      <c r="FN154" s="5">
        <v>784800</v>
      </c>
      <c r="FO154" s="5">
        <v>654000</v>
      </c>
      <c r="FP154" s="5">
        <v>0</v>
      </c>
      <c r="FQ154" s="5">
        <v>0</v>
      </c>
      <c r="FR154" s="5">
        <v>130800</v>
      </c>
      <c r="FS154" s="5">
        <v>0</v>
      </c>
      <c r="FT154" s="5">
        <v>0</v>
      </c>
      <c r="FU154" s="5">
        <v>0</v>
      </c>
      <c r="FV154" s="5">
        <v>0</v>
      </c>
      <c r="FW154" s="5">
        <v>0</v>
      </c>
      <c r="FX154" s="5">
        <v>0</v>
      </c>
      <c r="FY154" s="5">
        <v>0</v>
      </c>
      <c r="FZ154" s="5">
        <v>0</v>
      </c>
      <c r="GA154" s="5">
        <v>784800</v>
      </c>
      <c r="GB154" s="5">
        <v>22</v>
      </c>
      <c r="GC154" s="5">
        <v>8</v>
      </c>
      <c r="GD154" s="5">
        <v>8</v>
      </c>
      <c r="GE154" s="5">
        <v>6</v>
      </c>
      <c r="GF154" s="5">
        <v>1</v>
      </c>
      <c r="GG154" s="5">
        <v>1</v>
      </c>
      <c r="GH154" s="5">
        <v>0</v>
      </c>
      <c r="GI154" s="5">
        <v>0</v>
      </c>
      <c r="GJ154" s="5">
        <v>1</v>
      </c>
      <c r="GK154" s="5">
        <v>0</v>
      </c>
      <c r="GL154" s="5">
        <v>0</v>
      </c>
      <c r="GM154" s="5">
        <v>0</v>
      </c>
      <c r="GN154" s="5">
        <v>21</v>
      </c>
      <c r="GO154" s="5">
        <v>8.5</v>
      </c>
      <c r="GP154" s="5">
        <v>8.5</v>
      </c>
      <c r="GQ154" s="5">
        <v>4</v>
      </c>
      <c r="GR154" s="5">
        <v>4</v>
      </c>
      <c r="GS154" s="5">
        <v>3.5</v>
      </c>
      <c r="GT154" s="5">
        <v>0.5</v>
      </c>
      <c r="GU154" s="5">
        <v>0</v>
      </c>
      <c r="GV154" s="5">
        <v>23</v>
      </c>
      <c r="GW154" s="5">
        <v>8.5</v>
      </c>
      <c r="GX154" s="5">
        <v>8.5</v>
      </c>
      <c r="GY154" s="5">
        <v>6</v>
      </c>
      <c r="GZ154" s="5">
        <v>4</v>
      </c>
      <c r="HA154" s="5">
        <v>0.5</v>
      </c>
      <c r="HB154" s="5">
        <v>1.5</v>
      </c>
      <c r="HC154" s="5">
        <v>2</v>
      </c>
      <c r="HD154" s="5">
        <v>1</v>
      </c>
      <c r="HE154" s="5">
        <v>0</v>
      </c>
      <c r="HF154" s="5">
        <v>1</v>
      </c>
      <c r="HG154" s="5">
        <v>0</v>
      </c>
      <c r="HH154" s="69">
        <v>0</v>
      </c>
      <c r="HI154" s="5">
        <v>0</v>
      </c>
      <c r="HJ154" s="5">
        <v>0</v>
      </c>
      <c r="HK154" s="5">
        <v>0</v>
      </c>
      <c r="HL154" s="5">
        <v>0</v>
      </c>
      <c r="HM154" s="5">
        <v>0</v>
      </c>
      <c r="HN154" s="5">
        <v>0</v>
      </c>
      <c r="HO154" s="5">
        <v>0</v>
      </c>
      <c r="HP154" s="10">
        <v>0</v>
      </c>
      <c r="HQ154" s="11">
        <v>6.0387363572000003</v>
      </c>
      <c r="HR154" s="20">
        <v>0.66709999999999992</v>
      </c>
      <c r="HS154" s="20">
        <v>29799597000</v>
      </c>
      <c r="HT154" s="20">
        <v>20214884000</v>
      </c>
      <c r="HU154" s="11">
        <v>0.11121376873007244</v>
      </c>
      <c r="HV154" s="20">
        <v>24.117760706876393</v>
      </c>
      <c r="HW154" s="20">
        <v>23.729685001709548</v>
      </c>
      <c r="HX154" s="20">
        <v>5.3507891967518706E-2</v>
      </c>
      <c r="HY154" s="20">
        <v>3.6333916363828524E-2</v>
      </c>
      <c r="HZ154" s="20">
        <v>24.060392747918293</v>
      </c>
    </row>
    <row r="155" spans="1:234">
      <c r="A155" s="13">
        <v>2014</v>
      </c>
      <c r="B155" s="2">
        <v>588</v>
      </c>
      <c r="C155" s="3" t="s">
        <v>374</v>
      </c>
      <c r="D155" s="5">
        <v>2558115000121</v>
      </c>
      <c r="E155" s="5" t="s">
        <v>375</v>
      </c>
      <c r="F155" s="5" t="s">
        <v>373</v>
      </c>
      <c r="G155" s="5" t="s">
        <v>373</v>
      </c>
      <c r="H155" s="5" t="s">
        <v>373</v>
      </c>
      <c r="I155" s="5" t="s">
        <v>373</v>
      </c>
      <c r="J155" s="5" t="s">
        <v>229</v>
      </c>
      <c r="K155" s="5" t="s">
        <v>230</v>
      </c>
      <c r="L155" s="5" t="s">
        <v>231</v>
      </c>
      <c r="M155" s="5" t="s">
        <v>232</v>
      </c>
      <c r="N155" s="2" t="s">
        <v>253</v>
      </c>
      <c r="O155" s="2">
        <v>1.482</v>
      </c>
      <c r="P155" s="2">
        <v>0.96799999999999997</v>
      </c>
      <c r="Q155" s="2" t="s">
        <v>234</v>
      </c>
      <c r="R155" s="9">
        <v>2014</v>
      </c>
      <c r="S155" s="2">
        <v>11174415000</v>
      </c>
      <c r="T155" s="2">
        <v>5232992000</v>
      </c>
      <c r="U155" s="2">
        <v>0</v>
      </c>
      <c r="V155" s="2">
        <v>3537417000</v>
      </c>
      <c r="W155" s="2">
        <v>3537417000</v>
      </c>
      <c r="X155" s="2">
        <v>0</v>
      </c>
      <c r="Y155" s="2">
        <v>264033000</v>
      </c>
      <c r="Z155" s="2">
        <v>-32796000</v>
      </c>
      <c r="AA155" s="2">
        <v>1642625000</v>
      </c>
      <c r="AB155" s="2">
        <v>231084000</v>
      </c>
      <c r="AC155" s="2">
        <v>21520696000</v>
      </c>
      <c r="AD155" s="2">
        <v>3283133000</v>
      </c>
      <c r="AE155" s="2">
        <v>41149000</v>
      </c>
      <c r="AF155" s="2">
        <v>0</v>
      </c>
      <c r="AG155" s="2">
        <v>29886000</v>
      </c>
      <c r="AH155" s="2">
        <v>29886000</v>
      </c>
      <c r="AI155" s="2">
        <v>0</v>
      </c>
      <c r="AJ155" s="2">
        <v>8914929000</v>
      </c>
      <c r="AK155" s="2">
        <v>9322634000</v>
      </c>
      <c r="AL155" s="2">
        <v>7795415000</v>
      </c>
      <c r="AM155" s="2">
        <v>1527219000</v>
      </c>
      <c r="AN155" s="2">
        <v>0</v>
      </c>
      <c r="AO155" s="2">
        <v>32695111000</v>
      </c>
      <c r="AP155" s="2">
        <v>9123256000</v>
      </c>
      <c r="AQ155" s="2">
        <v>5402204000</v>
      </c>
      <c r="AR155" s="2">
        <v>808207000</v>
      </c>
      <c r="AS155" s="2">
        <v>1281554000</v>
      </c>
      <c r="AT155" s="2">
        <v>1281554000</v>
      </c>
      <c r="AU155" s="2">
        <v>0</v>
      </c>
      <c r="AV155" s="2">
        <v>0</v>
      </c>
      <c r="AW155" s="2">
        <v>1422662000</v>
      </c>
      <c r="AX155" s="2">
        <v>8249821000</v>
      </c>
      <c r="AY155" s="2">
        <v>5472865000</v>
      </c>
      <c r="AZ155" s="2">
        <v>5472865000</v>
      </c>
      <c r="BA155" s="2">
        <v>0</v>
      </c>
      <c r="BB155" s="2">
        <v>0</v>
      </c>
      <c r="BC155" s="2">
        <v>1602354000</v>
      </c>
      <c r="BD155" s="2">
        <v>481173000</v>
      </c>
      <c r="BE155" s="2">
        <v>15322034000</v>
      </c>
      <c r="BF155" s="2">
        <v>15322034000</v>
      </c>
      <c r="BG155" s="2">
        <v>32695111000</v>
      </c>
      <c r="BH155" s="2">
        <v>19498165000</v>
      </c>
      <c r="BI155" s="2">
        <v>9414245000</v>
      </c>
      <c r="BJ155" s="2">
        <v>2485689000</v>
      </c>
      <c r="BK155" s="2">
        <v>2192917000</v>
      </c>
      <c r="BL155" s="2">
        <v>646498000</v>
      </c>
      <c r="BM155" s="2">
        <v>1546419000</v>
      </c>
      <c r="BN155" s="2">
        <v>6441064000</v>
      </c>
      <c r="BO155" s="2">
        <v>0</v>
      </c>
      <c r="BP155" s="2">
        <v>-6863357000</v>
      </c>
      <c r="BQ155" s="2">
        <v>367643000</v>
      </c>
      <c r="BR155" s="2">
        <v>3052579000</v>
      </c>
      <c r="BS155" s="2">
        <v>-54650000</v>
      </c>
      <c r="BT155" s="2">
        <v>0.63968301041999998</v>
      </c>
      <c r="BU155" s="2">
        <v>6.3308000784000003</v>
      </c>
      <c r="BV155" s="2">
        <v>1521427</v>
      </c>
      <c r="BW155" s="2">
        <v>6754419</v>
      </c>
      <c r="BX155" s="2">
        <v>20.7</v>
      </c>
      <c r="BY155" s="2">
        <v>44.1</v>
      </c>
      <c r="BZ155" s="2">
        <v>53.1</v>
      </c>
      <c r="CA155" s="2">
        <v>113.4</v>
      </c>
      <c r="CB155" s="2">
        <v>5538268</v>
      </c>
      <c r="CC155" s="2">
        <v>3052579</v>
      </c>
      <c r="CD155" s="2">
        <v>28510387.041969001</v>
      </c>
      <c r="CE155" s="2">
        <v>11.213518222999999</v>
      </c>
      <c r="CF155" s="2">
        <v>2420236.591</v>
      </c>
      <c r="CG155" s="2">
        <v>2421032.4789999998</v>
      </c>
      <c r="CH155" s="2">
        <v>6462695000</v>
      </c>
      <c r="CI155" s="2">
        <v>433611000</v>
      </c>
      <c r="CJ155" s="2">
        <v>-54650000</v>
      </c>
      <c r="CK155" s="2">
        <v>1075153000</v>
      </c>
      <c r="CL155" s="2">
        <v>314896000</v>
      </c>
      <c r="CM155" s="4">
        <v>-9.7749288004438956E-3</v>
      </c>
      <c r="CN155" s="4">
        <v>3.5538917655865785E-11</v>
      </c>
      <c r="CO155" s="2">
        <v>-423126000</v>
      </c>
      <c r="CP155" s="2">
        <v>-1.5037440072055866E-2</v>
      </c>
      <c r="CQ155" s="2">
        <v>24388000</v>
      </c>
      <c r="CR155" s="2">
        <v>-1.5904163195847122E-2</v>
      </c>
      <c r="CS155" s="2">
        <v>0.31682692763888992</v>
      </c>
      <c r="CT155" s="2">
        <v>1157344000</v>
      </c>
      <c r="CU155" s="2">
        <v>6984035000</v>
      </c>
      <c r="CV155" s="2">
        <v>10051124000</v>
      </c>
      <c r="CW155" s="2">
        <v>24388000</v>
      </c>
      <c r="CX155" s="2">
        <v>146867000</v>
      </c>
      <c r="CY155" s="2">
        <v>112479000</v>
      </c>
      <c r="CZ155" s="2">
        <v>77975000</v>
      </c>
      <c r="DA155" s="2">
        <v>35179000</v>
      </c>
      <c r="DB155" s="5">
        <v>24.210491392968414</v>
      </c>
      <c r="DC155" s="5">
        <v>23.693586195524087</v>
      </c>
      <c r="DD155" s="5">
        <v>17.165779036453284</v>
      </c>
      <c r="DE155" s="5">
        <v>1.8607442746810901E-3</v>
      </c>
      <c r="DF155" s="2">
        <v>0.63968301041999998</v>
      </c>
      <c r="DG155" s="2">
        <v>1.1338623188017987</v>
      </c>
      <c r="DH155" s="2">
        <v>0.53136620334459184</v>
      </c>
      <c r="DI155" s="2">
        <v>0.53842857939096078</v>
      </c>
      <c r="DJ155" s="2">
        <v>0.25232582938776382</v>
      </c>
      <c r="DK155" s="2">
        <v>0.19766548582752938</v>
      </c>
      <c r="DL155" s="2">
        <v>0.42179093193501593</v>
      </c>
      <c r="DM155" s="2">
        <v>0.59636332172109774</v>
      </c>
      <c r="DN155" s="2">
        <v>4.7298172500469568E-2</v>
      </c>
      <c r="DO155" s="5">
        <v>5.0841218847355228E-2</v>
      </c>
      <c r="DP155" s="5">
        <v>7.6026320877148876E-2</v>
      </c>
      <c r="DQ155" s="2">
        <v>1.2480459234409695E-3</v>
      </c>
      <c r="DR155" s="2">
        <v>8.9544659754431915E-3</v>
      </c>
      <c r="DS155" s="2">
        <v>0.19853749348157801</v>
      </c>
      <c r="DT155" s="2">
        <v>0.10092778804693946</v>
      </c>
      <c r="DU155" s="2">
        <v>0.10338174624625719</v>
      </c>
      <c r="DV155" s="2">
        <v>0.1622297013568825</v>
      </c>
      <c r="DW155" s="5">
        <v>9.9596208962857022E-2</v>
      </c>
      <c r="DX155" s="5">
        <v>0.10201779114884228</v>
      </c>
      <c r="DY155" s="5">
        <v>2.0217008113327588</v>
      </c>
      <c r="DZ155" s="6">
        <v>1.6809258577671236E-12</v>
      </c>
      <c r="EA155" s="6">
        <v>1.806841890140009E-12</v>
      </c>
      <c r="EB155" s="6">
        <v>2.7018931573314239E-12</v>
      </c>
      <c r="EC155" s="6">
        <v>4.4354201303907587E-14</v>
      </c>
      <c r="ED155" s="6">
        <v>3.1823202895352746E-13</v>
      </c>
      <c r="EE155" s="13">
        <v>5022972000</v>
      </c>
      <c r="EF155" s="13">
        <v>1130754000</v>
      </c>
      <c r="EG155" s="13">
        <v>830309000</v>
      </c>
      <c r="EH155" s="13">
        <v>10083920000</v>
      </c>
      <c r="EI155" s="5">
        <v>9.3000000000000007</v>
      </c>
      <c r="EJ155" s="5">
        <v>916760</v>
      </c>
      <c r="EK155" s="5">
        <v>759300</v>
      </c>
      <c r="EL155" s="5">
        <v>0</v>
      </c>
      <c r="EM155" s="5">
        <v>0</v>
      </c>
      <c r="EN155" s="5">
        <v>157460</v>
      </c>
      <c r="EO155" s="5">
        <v>28000</v>
      </c>
      <c r="EP155" s="5">
        <v>0</v>
      </c>
      <c r="EQ155" s="5">
        <v>0</v>
      </c>
      <c r="ER155" s="5">
        <v>28000</v>
      </c>
      <c r="ES155" s="5">
        <v>0</v>
      </c>
      <c r="ET155" s="5">
        <v>0</v>
      </c>
      <c r="EU155" s="5">
        <v>0</v>
      </c>
      <c r="EV155" s="5">
        <v>0</v>
      </c>
      <c r="EW155" s="5">
        <v>944760</v>
      </c>
      <c r="EX155" s="5">
        <v>7.8</v>
      </c>
      <c r="EY155" s="5">
        <v>8969752</v>
      </c>
      <c r="EZ155" s="5">
        <v>6236110</v>
      </c>
      <c r="FA155" s="5">
        <v>1150731</v>
      </c>
      <c r="FB155" s="5">
        <v>0</v>
      </c>
      <c r="FC155" s="5">
        <v>1582911</v>
      </c>
      <c r="FD155" s="5">
        <v>3097967</v>
      </c>
      <c r="FE155" s="5">
        <v>3097967</v>
      </c>
      <c r="FF155" s="5">
        <v>0</v>
      </c>
      <c r="FG155" s="5">
        <v>0</v>
      </c>
      <c r="FH155" s="5">
        <v>0</v>
      </c>
      <c r="FI155" s="5">
        <v>0</v>
      </c>
      <c r="FJ155" s="5">
        <v>0</v>
      </c>
      <c r="FK155" s="5">
        <v>3463529</v>
      </c>
      <c r="FL155" s="5">
        <v>15531248</v>
      </c>
      <c r="FM155" s="5">
        <v>4.3</v>
      </c>
      <c r="FN155" s="5">
        <v>728000</v>
      </c>
      <c r="FO155" s="5">
        <v>606667</v>
      </c>
      <c r="FP155" s="5">
        <v>0</v>
      </c>
      <c r="FQ155" s="5">
        <v>0</v>
      </c>
      <c r="FR155" s="5">
        <v>121333</v>
      </c>
      <c r="FS155" s="5">
        <v>0</v>
      </c>
      <c r="FT155" s="5">
        <v>0</v>
      </c>
      <c r="FU155" s="5">
        <v>0</v>
      </c>
      <c r="FV155" s="5">
        <v>0</v>
      </c>
      <c r="FW155" s="5">
        <v>0</v>
      </c>
      <c r="FX155" s="5">
        <v>0</v>
      </c>
      <c r="FY155" s="5">
        <v>0</v>
      </c>
      <c r="FZ155" s="5">
        <v>0</v>
      </c>
      <c r="GA155" s="5">
        <v>728000</v>
      </c>
      <c r="GB155" s="5">
        <v>21</v>
      </c>
      <c r="GC155" s="5">
        <v>9</v>
      </c>
      <c r="GD155" s="5">
        <v>6</v>
      </c>
      <c r="GE155" s="5">
        <v>6</v>
      </c>
      <c r="GF155" s="5">
        <v>1</v>
      </c>
      <c r="GG155" s="5">
        <v>1</v>
      </c>
      <c r="GH155" s="5">
        <v>0</v>
      </c>
      <c r="GI155" s="5">
        <v>0</v>
      </c>
      <c r="GJ155" s="5">
        <v>1</v>
      </c>
      <c r="GK155" s="5">
        <v>0</v>
      </c>
      <c r="GL155" s="5">
        <v>0</v>
      </c>
      <c r="GM155" s="5">
        <v>0</v>
      </c>
      <c r="GN155" s="5">
        <v>20</v>
      </c>
      <c r="GO155" s="5">
        <v>9.5</v>
      </c>
      <c r="GP155" s="5">
        <v>6.5</v>
      </c>
      <c r="GQ155" s="5">
        <v>4</v>
      </c>
      <c r="GR155" s="5">
        <v>9</v>
      </c>
      <c r="GS155" s="5">
        <v>8.5</v>
      </c>
      <c r="GT155" s="5">
        <v>0.5</v>
      </c>
      <c r="GU155" s="5">
        <v>0</v>
      </c>
      <c r="GV155" s="5">
        <v>22</v>
      </c>
      <c r="GW155" s="5">
        <v>9.5</v>
      </c>
      <c r="GX155" s="5">
        <v>6.5</v>
      </c>
      <c r="GY155" s="5">
        <v>6</v>
      </c>
      <c r="GZ155" s="5">
        <v>2</v>
      </c>
      <c r="HA155" s="5">
        <v>0.5</v>
      </c>
      <c r="HB155" s="5">
        <v>1.5</v>
      </c>
      <c r="HC155" s="5">
        <v>0</v>
      </c>
      <c r="HD155" s="5">
        <v>0</v>
      </c>
      <c r="HE155" s="5">
        <v>0</v>
      </c>
      <c r="HF155" s="5">
        <v>0</v>
      </c>
      <c r="HG155" s="5">
        <v>0</v>
      </c>
      <c r="HH155" s="69">
        <v>0</v>
      </c>
      <c r="HI155" s="5">
        <v>0</v>
      </c>
      <c r="HJ155" s="5">
        <v>0</v>
      </c>
      <c r="HK155" s="5">
        <v>0</v>
      </c>
      <c r="HL155" s="5">
        <v>0</v>
      </c>
      <c r="HM155" s="5">
        <v>0</v>
      </c>
      <c r="HN155" s="5">
        <v>0</v>
      </c>
      <c r="HO155" s="5">
        <v>0</v>
      </c>
      <c r="HP155" s="13">
        <v>0</v>
      </c>
      <c r="HQ155" s="71">
        <v>6.3308000784000003</v>
      </c>
      <c r="HR155" s="20">
        <v>0.66639999999999999</v>
      </c>
      <c r="HS155" s="72">
        <v>28510387000</v>
      </c>
      <c r="HT155" s="72">
        <v>23039436600</v>
      </c>
      <c r="HU155" s="71">
        <v>0.19853749348157801</v>
      </c>
      <c r="HV155" s="72">
        <v>24.073534313963361</v>
      </c>
      <c r="HW155" s="72">
        <v>23.860473219350119</v>
      </c>
      <c r="HX155" s="72">
        <v>4.7298172500469568E-2</v>
      </c>
      <c r="HY155" s="72">
        <v>2.7663342235359399E-2</v>
      </c>
      <c r="HZ155" s="72">
        <v>24.210491392968414</v>
      </c>
    </row>
    <row r="156" spans="1:234">
      <c r="A156" s="13">
        <v>2015</v>
      </c>
      <c r="B156" s="2">
        <v>588</v>
      </c>
      <c r="C156" s="3" t="s">
        <v>374</v>
      </c>
      <c r="D156" s="5">
        <v>2558115000121</v>
      </c>
      <c r="E156" s="5" t="s">
        <v>375</v>
      </c>
      <c r="F156" s="5" t="s">
        <v>373</v>
      </c>
      <c r="G156" s="5" t="s">
        <v>373</v>
      </c>
      <c r="H156" s="5" t="s">
        <v>373</v>
      </c>
      <c r="I156" s="5" t="s">
        <v>373</v>
      </c>
      <c r="J156" s="5" t="s">
        <v>229</v>
      </c>
      <c r="K156" s="5" t="s">
        <v>230</v>
      </c>
      <c r="L156" s="5" t="s">
        <v>231</v>
      </c>
      <c r="M156" s="5" t="s">
        <v>232</v>
      </c>
      <c r="N156" s="2" t="s">
        <v>253</v>
      </c>
      <c r="O156" s="2">
        <v>1.482</v>
      </c>
      <c r="P156" s="2">
        <v>0.96799999999999997</v>
      </c>
      <c r="Q156" s="2" t="s">
        <v>234</v>
      </c>
      <c r="R156" s="9">
        <v>2015</v>
      </c>
      <c r="S156" s="2">
        <v>12033273000</v>
      </c>
      <c r="T156" s="2">
        <v>6100403000</v>
      </c>
      <c r="U156" s="2">
        <v>599414000</v>
      </c>
      <c r="V156" s="2">
        <v>2858089000</v>
      </c>
      <c r="W156" s="2">
        <v>2858089000</v>
      </c>
      <c r="X156" s="2">
        <v>0</v>
      </c>
      <c r="Y156" s="2">
        <v>141720000</v>
      </c>
      <c r="Z156" s="2">
        <v>-122313000</v>
      </c>
      <c r="AA156" s="2">
        <v>1247373000</v>
      </c>
      <c r="AB156" s="2">
        <v>876218000</v>
      </c>
      <c r="AC156" s="2">
        <v>23370379000</v>
      </c>
      <c r="AD156" s="2">
        <v>2743838000</v>
      </c>
      <c r="AE156" s="2">
        <v>0</v>
      </c>
      <c r="AF156" s="2">
        <v>0</v>
      </c>
      <c r="AG156" s="2">
        <v>24861000</v>
      </c>
      <c r="AH156" s="2">
        <v>24861000</v>
      </c>
      <c r="AI156" s="2">
        <v>0</v>
      </c>
      <c r="AJ156" s="2">
        <v>10667348000</v>
      </c>
      <c r="AK156" s="2">
        <v>9959193000</v>
      </c>
      <c r="AL156" s="2">
        <v>8431974000</v>
      </c>
      <c r="AM156" s="2">
        <v>1527219000</v>
      </c>
      <c r="AN156" s="2">
        <v>0</v>
      </c>
      <c r="AO156" s="2">
        <v>35403652000</v>
      </c>
      <c r="AP156" s="2">
        <v>8658406000</v>
      </c>
      <c r="AQ156" s="2">
        <v>3784945000</v>
      </c>
      <c r="AR156" s="2">
        <v>715648000</v>
      </c>
      <c r="AS156" s="2">
        <v>2326186000</v>
      </c>
      <c r="AT156" s="2">
        <v>2326186000</v>
      </c>
      <c r="AU156" s="2">
        <v>0</v>
      </c>
      <c r="AV156" s="2">
        <v>0</v>
      </c>
      <c r="AW156" s="2">
        <v>1632254000</v>
      </c>
      <c r="AX156" s="2">
        <v>9812202000</v>
      </c>
      <c r="AY156" s="2">
        <v>5600250000</v>
      </c>
      <c r="AZ156" s="2">
        <v>5600250000</v>
      </c>
      <c r="BA156" s="2">
        <v>0</v>
      </c>
      <c r="BB156" s="2">
        <v>0</v>
      </c>
      <c r="BC156" s="2">
        <v>3642727000</v>
      </c>
      <c r="BD156" s="2">
        <v>120730000</v>
      </c>
      <c r="BE156" s="2">
        <v>16933044000</v>
      </c>
      <c r="BF156" s="2">
        <v>16933044000</v>
      </c>
      <c r="BG156" s="2">
        <v>35403652000</v>
      </c>
      <c r="BH156" s="2">
        <v>17138851000</v>
      </c>
      <c r="BI156" s="2">
        <v>8831994000</v>
      </c>
      <c r="BJ156" s="2">
        <v>3244217000</v>
      </c>
      <c r="BK156" s="2">
        <v>2979839000</v>
      </c>
      <c r="BL156" s="2">
        <v>908694000</v>
      </c>
      <c r="BM156" s="2">
        <v>2071145000</v>
      </c>
      <c r="BN156" s="2">
        <v>4278206000</v>
      </c>
      <c r="BO156" s="2">
        <v>0</v>
      </c>
      <c r="BP156" s="2">
        <v>-2824082000</v>
      </c>
      <c r="BQ156" s="2">
        <v>-586713000</v>
      </c>
      <c r="BR156" s="2">
        <v>3361971000</v>
      </c>
      <c r="BS156" s="2">
        <v>867411000</v>
      </c>
      <c r="BT156" s="2">
        <v>0.85576137791999995</v>
      </c>
      <c r="BU156" s="2">
        <v>6.9964416136000001</v>
      </c>
      <c r="BV156" s="2">
        <v>1226619</v>
      </c>
      <c r="BW156" s="2">
        <v>7926436</v>
      </c>
      <c r="BX156" s="2">
        <v>22.4</v>
      </c>
      <c r="BY156" s="2">
        <v>46.8</v>
      </c>
      <c r="BZ156" s="2">
        <v>52.2</v>
      </c>
      <c r="CA156" s="2">
        <v>109.1</v>
      </c>
      <c r="CB156" s="2">
        <v>6606188</v>
      </c>
      <c r="CC156" s="2">
        <v>3361971</v>
      </c>
      <c r="CD156" s="2">
        <v>16602823.014265999</v>
      </c>
      <c r="CE156" s="2">
        <v>6.6418551271000004</v>
      </c>
      <c r="CF156" s="2">
        <v>2420236.591</v>
      </c>
      <c r="CG156" s="2">
        <v>2421032.4789999998</v>
      </c>
      <c r="CH156" s="2">
        <v>6579055000</v>
      </c>
      <c r="CI156" s="2">
        <v>858858000</v>
      </c>
      <c r="CJ156" s="2">
        <v>867411000</v>
      </c>
      <c r="CK156" s="2">
        <v>-464850000</v>
      </c>
      <c r="CL156" s="2">
        <v>1044632000</v>
      </c>
      <c r="CM156" s="4">
        <v>4.5804005039163195E-2</v>
      </c>
      <c r="CN156" s="4">
        <v>3.0585612631809077E-11</v>
      </c>
      <c r="CO156" s="2">
        <v>-2359314000</v>
      </c>
      <c r="CP156" s="2">
        <v>-7.2161064080804013E-2</v>
      </c>
      <c r="CQ156" s="2">
        <v>-679328000</v>
      </c>
      <c r="CR156" s="2">
        <v>-5.1383401022862409E-2</v>
      </c>
      <c r="CS156" s="2">
        <v>0.32626737373670334</v>
      </c>
      <c r="CT156" s="2">
        <v>-423126000</v>
      </c>
      <c r="CU156" s="2">
        <v>5697448000</v>
      </c>
      <c r="CV156" s="2">
        <v>8184544000</v>
      </c>
      <c r="CW156" s="2">
        <v>-679328000</v>
      </c>
      <c r="CX156" s="2">
        <v>-1617259000</v>
      </c>
      <c r="CY156" s="2">
        <v>-92559000</v>
      </c>
      <c r="CZ156" s="2">
        <v>645134000</v>
      </c>
      <c r="DA156" s="2">
        <v>1368193000</v>
      </c>
      <c r="DB156" s="5">
        <v>24.290080815606924</v>
      </c>
      <c r="DC156" s="5">
        <v>23.564613711696325</v>
      </c>
      <c r="DD156" s="5">
        <v>16.625083299968384</v>
      </c>
      <c r="DE156" s="5">
        <v>9.8049842746915426E-4</v>
      </c>
      <c r="DF156" s="2">
        <v>0.85576137791999995</v>
      </c>
      <c r="DG156" s="2">
        <v>1.0908025751306145</v>
      </c>
      <c r="DH156" s="2">
        <v>0.52171476547108753</v>
      </c>
      <c r="DI156" s="2">
        <v>0.57947064922290403</v>
      </c>
      <c r="DJ156" s="2">
        <v>0.27715225536619781</v>
      </c>
      <c r="DK156" s="2">
        <v>0.18582984037917896</v>
      </c>
      <c r="DL156" s="2">
        <v>0.38853350880089843</v>
      </c>
      <c r="DM156" s="2">
        <v>0.48409839188341364</v>
      </c>
      <c r="DN156" s="2">
        <v>5.8500885727833955E-2</v>
      </c>
      <c r="DO156" s="5">
        <v>6.0827683463207695E-2</v>
      </c>
      <c r="DP156" s="5">
        <v>9.1635094594196095E-2</v>
      </c>
      <c r="DQ156" s="2">
        <v>1.4821239345590676E-2</v>
      </c>
      <c r="DR156" s="2">
        <v>0.19373012998511008</v>
      </c>
      <c r="DS156" s="2">
        <v>0.18629879829951629</v>
      </c>
      <c r="DT156" s="2">
        <v>0.12231380252717704</v>
      </c>
      <c r="DU156" s="2">
        <v>0.12842287964704349</v>
      </c>
      <c r="DV156" s="2">
        <v>0.19159089174988267</v>
      </c>
      <c r="DW156" s="5">
        <v>0.10681965983198295</v>
      </c>
      <c r="DX156" s="5">
        <v>0.11215486752194492</v>
      </c>
      <c r="DY156" s="5">
        <v>2.1376588197190114</v>
      </c>
      <c r="DZ156" s="6">
        <v>1.7892854294892577E-12</v>
      </c>
      <c r="EA156" s="6">
        <v>1.8604519636959696E-12</v>
      </c>
      <c r="EB156" s="6">
        <v>2.8027155067372639E-12</v>
      </c>
      <c r="EC156" s="6">
        <v>4.533166853475639E-13</v>
      </c>
      <c r="ED156" s="6">
        <v>5.9253547108345977E-12</v>
      </c>
      <c r="EE156" s="13">
        <v>4826895000</v>
      </c>
      <c r="EF156" s="13">
        <v>1195277000</v>
      </c>
      <c r="EG156" s="13">
        <v>-324724000</v>
      </c>
      <c r="EH156" s="13">
        <v>8306857000</v>
      </c>
      <c r="EI156" s="5">
        <v>9.4</v>
      </c>
      <c r="EJ156" s="5">
        <v>1634200</v>
      </c>
      <c r="EK156" s="5">
        <v>1300000</v>
      </c>
      <c r="EL156" s="5">
        <v>0</v>
      </c>
      <c r="EM156" s="5">
        <v>0</v>
      </c>
      <c r="EN156" s="5">
        <v>334200</v>
      </c>
      <c r="EO156" s="5">
        <v>371000</v>
      </c>
      <c r="EP156" s="5">
        <v>0</v>
      </c>
      <c r="EQ156" s="5">
        <v>0</v>
      </c>
      <c r="ER156" s="5">
        <v>371000</v>
      </c>
      <c r="ES156" s="5">
        <v>0</v>
      </c>
      <c r="ET156" s="5">
        <v>0</v>
      </c>
      <c r="EU156" s="5">
        <v>0</v>
      </c>
      <c r="EV156" s="5">
        <v>0</v>
      </c>
      <c r="EW156" s="5">
        <v>2005200</v>
      </c>
      <c r="EX156" s="5">
        <v>7.3</v>
      </c>
      <c r="EY156" s="5">
        <v>9600519</v>
      </c>
      <c r="EZ156" s="5">
        <v>6693084</v>
      </c>
      <c r="FA156" s="5">
        <v>1252905</v>
      </c>
      <c r="FB156" s="5">
        <v>0</v>
      </c>
      <c r="FC156" s="5">
        <v>1654530</v>
      </c>
      <c r="FD156" s="5">
        <v>2836923</v>
      </c>
      <c r="FE156" s="5">
        <v>2836923</v>
      </c>
      <c r="FF156" s="5">
        <v>0</v>
      </c>
      <c r="FG156" s="5">
        <v>0</v>
      </c>
      <c r="FH156" s="5">
        <v>0</v>
      </c>
      <c r="FI156" s="5">
        <v>0</v>
      </c>
      <c r="FJ156" s="5">
        <v>0</v>
      </c>
      <c r="FK156" s="5">
        <v>3028706</v>
      </c>
      <c r="FL156" s="5">
        <v>15466148</v>
      </c>
      <c r="FM156" s="5">
        <v>3</v>
      </c>
      <c r="FN156" s="5">
        <v>597520</v>
      </c>
      <c r="FO156" s="5">
        <v>497933</v>
      </c>
      <c r="FP156" s="5">
        <v>0</v>
      </c>
      <c r="FQ156" s="5">
        <v>0</v>
      </c>
      <c r="FR156" s="5">
        <v>99587</v>
      </c>
      <c r="FS156" s="5">
        <v>0</v>
      </c>
      <c r="FT156" s="5">
        <v>0</v>
      </c>
      <c r="FU156" s="5">
        <v>0</v>
      </c>
      <c r="FV156" s="5">
        <v>0</v>
      </c>
      <c r="FW156" s="5">
        <v>0</v>
      </c>
      <c r="FX156" s="5">
        <v>0</v>
      </c>
      <c r="FY156" s="5">
        <v>0</v>
      </c>
      <c r="FZ156" s="5">
        <v>0</v>
      </c>
      <c r="GA156" s="5">
        <v>597520</v>
      </c>
      <c r="GB156" s="5">
        <v>22</v>
      </c>
      <c r="GC156" s="5">
        <v>9</v>
      </c>
      <c r="GD156" s="5">
        <v>7</v>
      </c>
      <c r="GE156" s="5">
        <v>6</v>
      </c>
      <c r="GF156" s="5">
        <v>2</v>
      </c>
      <c r="GG156" s="5">
        <v>1</v>
      </c>
      <c r="GH156" s="5">
        <v>0</v>
      </c>
      <c r="GI156" s="5">
        <v>1</v>
      </c>
      <c r="GJ156" s="5">
        <v>1</v>
      </c>
      <c r="GK156" s="5">
        <v>0</v>
      </c>
      <c r="GL156" s="5">
        <v>0</v>
      </c>
      <c r="GM156" s="5">
        <v>0</v>
      </c>
      <c r="GN156" s="5">
        <v>22</v>
      </c>
      <c r="GO156" s="5">
        <v>8.5</v>
      </c>
      <c r="GP156" s="5">
        <v>7.5</v>
      </c>
      <c r="GQ156" s="5">
        <v>6</v>
      </c>
      <c r="GR156" s="5">
        <v>8</v>
      </c>
      <c r="GS156" s="5">
        <v>8</v>
      </c>
      <c r="GT156" s="5">
        <v>0</v>
      </c>
      <c r="GU156" s="5">
        <v>0</v>
      </c>
      <c r="GV156" s="5">
        <v>23</v>
      </c>
      <c r="GW156" s="5">
        <v>9.5</v>
      </c>
      <c r="GX156" s="5">
        <v>7.5</v>
      </c>
      <c r="GY156" s="5">
        <v>6</v>
      </c>
      <c r="GZ156" s="5">
        <v>1</v>
      </c>
      <c r="HA156" s="5">
        <v>0</v>
      </c>
      <c r="HB156" s="5">
        <v>1</v>
      </c>
      <c r="HC156" s="5">
        <v>0</v>
      </c>
      <c r="HD156" s="5">
        <v>0</v>
      </c>
      <c r="HE156" s="5">
        <v>0</v>
      </c>
      <c r="HF156" s="5">
        <v>0</v>
      </c>
      <c r="HG156" s="5">
        <v>0</v>
      </c>
      <c r="HH156" s="69">
        <v>0</v>
      </c>
      <c r="HI156" s="5">
        <v>0</v>
      </c>
      <c r="HJ156" s="5">
        <v>0</v>
      </c>
      <c r="HK156" s="5">
        <v>0</v>
      </c>
      <c r="HL156" s="5">
        <v>0</v>
      </c>
      <c r="HM156" s="5">
        <v>0</v>
      </c>
      <c r="HN156" s="5">
        <v>0</v>
      </c>
      <c r="HO156" s="5">
        <v>0</v>
      </c>
      <c r="HP156" s="13">
        <v>0</v>
      </c>
      <c r="HQ156" s="71">
        <v>6.9964416136000001</v>
      </c>
      <c r="HR156" s="20">
        <v>0.66620000000000001</v>
      </c>
      <c r="HS156" s="72">
        <v>16602823000</v>
      </c>
      <c r="HT156" s="72">
        <v>23412488000</v>
      </c>
      <c r="HU156" s="71">
        <v>0.18629879829951629</v>
      </c>
      <c r="HV156" s="72">
        <v>23.532838578091269</v>
      </c>
      <c r="HW156" s="72">
        <v>23.876535392169771</v>
      </c>
      <c r="HX156" s="72">
        <v>5.8500885727833955E-2</v>
      </c>
      <c r="HY156" s="72">
        <v>4.1240133545417347E-3</v>
      </c>
      <c r="HZ156" s="72">
        <v>24.290080815606924</v>
      </c>
    </row>
    <row r="157" spans="1:234">
      <c r="A157" s="13">
        <v>2016</v>
      </c>
      <c r="B157" s="2">
        <v>588</v>
      </c>
      <c r="C157" s="3" t="s">
        <v>374</v>
      </c>
      <c r="D157" s="5">
        <v>2558115000121</v>
      </c>
      <c r="E157" s="5" t="s">
        <v>375</v>
      </c>
      <c r="F157" s="5" t="s">
        <v>373</v>
      </c>
      <c r="G157" s="5" t="s">
        <v>373</v>
      </c>
      <c r="H157" s="5" t="s">
        <v>373</v>
      </c>
      <c r="I157" s="5" t="s">
        <v>373</v>
      </c>
      <c r="J157" s="5" t="s">
        <v>229</v>
      </c>
      <c r="K157" s="5" t="s">
        <v>230</v>
      </c>
      <c r="L157" s="5" t="s">
        <v>231</v>
      </c>
      <c r="M157" s="5" t="s">
        <v>232</v>
      </c>
      <c r="N157" s="2" t="s">
        <v>253</v>
      </c>
      <c r="O157" s="2">
        <v>1.482</v>
      </c>
      <c r="P157" s="2">
        <v>0.96799999999999997</v>
      </c>
      <c r="Q157" s="2" t="s">
        <v>234</v>
      </c>
      <c r="R157" s="9">
        <v>2016</v>
      </c>
      <c r="S157" s="2">
        <v>10107399000</v>
      </c>
      <c r="T157" s="2">
        <v>5128186000</v>
      </c>
      <c r="U157" s="2">
        <v>479953000</v>
      </c>
      <c r="V157" s="2">
        <v>2919177000</v>
      </c>
      <c r="W157" s="2">
        <v>2919177000</v>
      </c>
      <c r="X157" s="2">
        <v>0</v>
      </c>
      <c r="Y157" s="2">
        <v>143934000</v>
      </c>
      <c r="Z157" s="2">
        <v>2214000</v>
      </c>
      <c r="AA157" s="2">
        <v>968660000</v>
      </c>
      <c r="AB157" s="2">
        <v>337097000</v>
      </c>
      <c r="AC157" s="2">
        <v>24548281000</v>
      </c>
      <c r="AD157" s="2">
        <v>2831176000</v>
      </c>
      <c r="AE157" s="2">
        <v>0</v>
      </c>
      <c r="AF157" s="2">
        <v>0</v>
      </c>
      <c r="AG157" s="2">
        <v>24092000</v>
      </c>
      <c r="AH157" s="2">
        <v>24092000</v>
      </c>
      <c r="AI157" s="2">
        <v>0</v>
      </c>
      <c r="AJ157" s="2">
        <v>11084530000</v>
      </c>
      <c r="AK157" s="2">
        <v>10632575000</v>
      </c>
      <c r="AL157" s="2">
        <v>9105356000</v>
      </c>
      <c r="AM157" s="2">
        <v>1527219000</v>
      </c>
      <c r="AN157" s="2">
        <v>0</v>
      </c>
      <c r="AO157" s="2">
        <v>34655680000</v>
      </c>
      <c r="AP157" s="2">
        <v>7281555000</v>
      </c>
      <c r="AQ157" s="2">
        <v>3461081000</v>
      </c>
      <c r="AR157" s="2">
        <v>816856000</v>
      </c>
      <c r="AS157" s="2">
        <v>1145225000</v>
      </c>
      <c r="AT157" s="2">
        <v>1145225000</v>
      </c>
      <c r="AU157" s="2">
        <v>0</v>
      </c>
      <c r="AV157" s="2">
        <v>0</v>
      </c>
      <c r="AW157" s="2">
        <v>1646114000</v>
      </c>
      <c r="AX157" s="2">
        <v>10186612000</v>
      </c>
      <c r="AY157" s="2">
        <v>5574557000</v>
      </c>
      <c r="AZ157" s="2">
        <v>5574557000</v>
      </c>
      <c r="BA157" s="2">
        <v>0</v>
      </c>
      <c r="BB157" s="2">
        <v>0</v>
      </c>
      <c r="BC157" s="2">
        <v>4001903000</v>
      </c>
      <c r="BD157" s="2">
        <v>108358000</v>
      </c>
      <c r="BE157" s="2">
        <v>17187513000</v>
      </c>
      <c r="BF157" s="2">
        <v>17187513000</v>
      </c>
      <c r="BG157" s="2">
        <v>34655680000</v>
      </c>
      <c r="BH157" s="2">
        <v>15617413000</v>
      </c>
      <c r="BI157" s="2">
        <v>7924007000</v>
      </c>
      <c r="BJ157" s="2">
        <v>1424196000</v>
      </c>
      <c r="BK157" s="2">
        <v>1013316000</v>
      </c>
      <c r="BL157" s="2">
        <v>262889000</v>
      </c>
      <c r="BM157" s="2">
        <v>750427000</v>
      </c>
      <c r="BN157" s="2">
        <v>4992248000</v>
      </c>
      <c r="BO157" s="2">
        <v>0</v>
      </c>
      <c r="BP157" s="2">
        <v>-4249228000</v>
      </c>
      <c r="BQ157" s="2">
        <v>-1715237000</v>
      </c>
      <c r="BR157" s="2">
        <v>3785172000</v>
      </c>
      <c r="BS157" s="2">
        <v>-972217000</v>
      </c>
      <c r="BT157" s="2">
        <v>0.31006348833000003</v>
      </c>
      <c r="BU157" s="2">
        <v>7.1015838136999996</v>
      </c>
      <c r="BV157" s="2">
        <v>1111643</v>
      </c>
      <c r="BW157" s="2">
        <v>6719782</v>
      </c>
      <c r="BX157" s="2">
        <v>19.399999999999999</v>
      </c>
      <c r="BY157" s="2">
        <v>39.1</v>
      </c>
      <c r="BZ157" s="2">
        <v>50.4</v>
      </c>
      <c r="CA157" s="2">
        <v>101.6</v>
      </c>
      <c r="CB157" s="2">
        <v>5209368</v>
      </c>
      <c r="CC157" s="2">
        <v>3785172</v>
      </c>
      <c r="CD157" s="2">
        <v>18950452.507530998</v>
      </c>
      <c r="CE157" s="2">
        <v>7.7835752369</v>
      </c>
      <c r="CF157" s="2">
        <v>2420236.591</v>
      </c>
      <c r="CG157" s="2">
        <v>2421032.4789999998</v>
      </c>
      <c r="CH157" s="2">
        <v>7504702000</v>
      </c>
      <c r="CI157" s="2">
        <v>-1925874000</v>
      </c>
      <c r="CJ157" s="2">
        <v>-972217000</v>
      </c>
      <c r="CK157" s="2">
        <v>-1376851000</v>
      </c>
      <c r="CL157" s="2">
        <v>-1180961000</v>
      </c>
      <c r="CM157" s="4">
        <v>-2.1510554108937686E-2</v>
      </c>
      <c r="CN157" s="4">
        <v>2.8245673638414477E-11</v>
      </c>
      <c r="CO157" s="2">
        <v>-1521438000</v>
      </c>
      <c r="CP157" s="2">
        <v>-4.2974041209082048E-2</v>
      </c>
      <c r="CQ157" s="2">
        <v>61088000</v>
      </c>
      <c r="CR157" s="2">
        <v>-4.4699512920305509E-2</v>
      </c>
      <c r="CS157" s="2">
        <v>0.31309001681521442</v>
      </c>
      <c r="CT157" s="2">
        <v>-2359314000</v>
      </c>
      <c r="CU157" s="2">
        <v>6806381000</v>
      </c>
      <c r="CV157" s="2">
        <v>7695620000</v>
      </c>
      <c r="CW157" s="2">
        <v>61088000</v>
      </c>
      <c r="CX157" s="2">
        <v>-323864000</v>
      </c>
      <c r="CY157" s="2">
        <v>101208000</v>
      </c>
      <c r="CZ157" s="2">
        <v>-539121000</v>
      </c>
      <c r="DA157" s="2">
        <v>-50747000</v>
      </c>
      <c r="DB157" s="5">
        <v>24.268727474112019</v>
      </c>
      <c r="DC157" s="5">
        <v>23.471652346642561</v>
      </c>
      <c r="DD157" s="5">
        <v>16.757338368232993</v>
      </c>
      <c r="DE157" s="5">
        <v>1.1025709483117772E-3</v>
      </c>
      <c r="DF157" s="2">
        <v>0.31006348833000003</v>
      </c>
      <c r="DG157" s="2">
        <v>1.0163289476493778</v>
      </c>
      <c r="DH157" s="2">
        <v>0.50404917750856426</v>
      </c>
      <c r="DI157" s="2">
        <v>0.59267515899478884</v>
      </c>
      <c r="DJ157" s="2">
        <v>0.29393773257370798</v>
      </c>
      <c r="DK157" s="2">
        <v>0.21655041828641078</v>
      </c>
      <c r="DL157" s="2">
        <v>0.43663687701647119</v>
      </c>
      <c r="DM157" s="2">
        <v>0.45064511791429285</v>
      </c>
      <c r="DN157" s="2">
        <v>2.1653795279734808E-2</v>
      </c>
      <c r="DO157" s="5">
        <v>2.1422613621266042E-2</v>
      </c>
      <c r="DP157" s="5">
        <v>4.1095601067415215E-2</v>
      </c>
      <c r="DQ157" s="2">
        <v>-3.8109712462718957E-2</v>
      </c>
      <c r="DR157" s="2">
        <v>1.765731872316076</v>
      </c>
      <c r="DS157" s="2">
        <v>0.21709723925508118</v>
      </c>
      <c r="DT157" s="2">
        <v>4.3661174249002753E-2</v>
      </c>
      <c r="DU157" s="2">
        <v>4.3986796581310203E-2</v>
      </c>
      <c r="DV157" s="2">
        <v>8.2862250053279962E-2</v>
      </c>
      <c r="DW157" s="5">
        <v>8.2082032461589988E-2</v>
      </c>
      <c r="DX157" s="5">
        <v>8.269419517389473E-2</v>
      </c>
      <c r="DY157" s="5">
        <v>2.097419335712003</v>
      </c>
      <c r="DZ157" s="6">
        <v>6.1162603450442935E-13</v>
      </c>
      <c r="EA157" s="6">
        <v>6.0509615282813316E-13</v>
      </c>
      <c r="EB157" s="6">
        <v>1.1607729357246878E-12</v>
      </c>
      <c r="EC157" s="6">
        <v>-1.0764345006757765E-12</v>
      </c>
      <c r="ED157" s="6">
        <v>4.9874286198386426E-11</v>
      </c>
      <c r="EE157" s="13">
        <v>4719029000</v>
      </c>
      <c r="EF157" s="13">
        <v>1258722000</v>
      </c>
      <c r="EG157" s="13">
        <v>828630000</v>
      </c>
      <c r="EH157" s="13">
        <v>7693406000</v>
      </c>
      <c r="EI157" s="13">
        <v>6</v>
      </c>
      <c r="EJ157" s="13">
        <v>1798800</v>
      </c>
      <c r="EK157" s="13">
        <v>1404000</v>
      </c>
      <c r="EL157" s="13">
        <v>0</v>
      </c>
      <c r="EM157" s="13">
        <v>0</v>
      </c>
      <c r="EN157" s="13">
        <v>394800</v>
      </c>
      <c r="EO157" s="13">
        <v>570000</v>
      </c>
      <c r="EP157" s="13">
        <v>0</v>
      </c>
      <c r="EQ157" s="13">
        <v>0</v>
      </c>
      <c r="ER157" s="13">
        <v>570000</v>
      </c>
      <c r="ES157" s="13">
        <v>0</v>
      </c>
      <c r="ET157" s="13">
        <v>0</v>
      </c>
      <c r="EU157" s="13">
        <v>0</v>
      </c>
      <c r="EV157" s="13">
        <v>0</v>
      </c>
      <c r="EW157" s="13">
        <v>2368800</v>
      </c>
      <c r="EX157" s="13">
        <v>7.7</v>
      </c>
      <c r="EY157" s="13">
        <v>10359535</v>
      </c>
      <c r="EZ157" s="13">
        <v>8084284</v>
      </c>
      <c r="FA157" s="13">
        <v>1162936</v>
      </c>
      <c r="FB157" s="13">
        <v>0</v>
      </c>
      <c r="FC157" s="13">
        <v>1112315</v>
      </c>
      <c r="FD157" s="13">
        <v>7123241</v>
      </c>
      <c r="FE157" s="13">
        <v>7123241</v>
      </c>
      <c r="FF157" s="13">
        <v>0</v>
      </c>
      <c r="FG157" s="13">
        <v>0</v>
      </c>
      <c r="FH157" s="13">
        <v>0</v>
      </c>
      <c r="FI157" s="13">
        <v>0</v>
      </c>
      <c r="FJ157" s="13">
        <v>0</v>
      </c>
      <c r="FK157" s="13">
        <v>1200029</v>
      </c>
      <c r="FL157" s="13">
        <v>18682805</v>
      </c>
      <c r="FM157" s="13">
        <v>3</v>
      </c>
      <c r="FN157" s="13">
        <v>598640</v>
      </c>
      <c r="FO157" s="13">
        <v>498867</v>
      </c>
      <c r="FP157" s="13">
        <v>0</v>
      </c>
      <c r="FQ157" s="13">
        <v>0</v>
      </c>
      <c r="FR157" s="13">
        <v>99773</v>
      </c>
      <c r="FS157" s="13">
        <v>0</v>
      </c>
      <c r="FT157" s="13">
        <v>0</v>
      </c>
      <c r="FU157" s="13">
        <v>0</v>
      </c>
      <c r="FV157" s="13">
        <v>0</v>
      </c>
      <c r="FW157" s="13">
        <v>0</v>
      </c>
      <c r="FX157" s="13">
        <v>0</v>
      </c>
      <c r="FY157" s="13">
        <v>0</v>
      </c>
      <c r="FZ157" s="13">
        <v>0</v>
      </c>
      <c r="GA157" s="13">
        <v>598640</v>
      </c>
      <c r="GB157" s="5">
        <v>22</v>
      </c>
      <c r="GC157" s="13">
        <v>9</v>
      </c>
      <c r="GD157" s="13">
        <v>7</v>
      </c>
      <c r="GE157" s="13">
        <v>6</v>
      </c>
      <c r="GF157" s="13">
        <v>4</v>
      </c>
      <c r="GG157" s="13">
        <v>3</v>
      </c>
      <c r="GH157" s="13">
        <v>0</v>
      </c>
      <c r="GI157" s="13">
        <v>1</v>
      </c>
      <c r="GJ157" s="13">
        <v>1</v>
      </c>
      <c r="GK157" s="13">
        <v>0</v>
      </c>
      <c r="GL157" s="13">
        <v>0</v>
      </c>
      <c r="GM157" s="13">
        <v>0</v>
      </c>
      <c r="GN157" s="13">
        <v>23</v>
      </c>
      <c r="GO157" s="13">
        <v>9.5</v>
      </c>
      <c r="GP157" s="13">
        <v>7.5</v>
      </c>
      <c r="GQ157" s="13">
        <v>6</v>
      </c>
      <c r="GR157" s="13">
        <v>2</v>
      </c>
      <c r="GS157" s="13">
        <v>2</v>
      </c>
      <c r="GT157" s="13">
        <v>0</v>
      </c>
      <c r="GU157" s="13">
        <v>0</v>
      </c>
      <c r="GV157" s="13">
        <v>23</v>
      </c>
      <c r="GW157" s="13">
        <v>9.5</v>
      </c>
      <c r="GX157" s="13">
        <v>7.5</v>
      </c>
      <c r="GY157" s="13">
        <v>6</v>
      </c>
      <c r="GZ157" s="13">
        <v>1</v>
      </c>
      <c r="HA157" s="13">
        <v>0</v>
      </c>
      <c r="HB157" s="13">
        <v>1</v>
      </c>
      <c r="HC157" s="13">
        <v>0</v>
      </c>
      <c r="HD157" s="13">
        <v>0</v>
      </c>
      <c r="HE157" s="13">
        <v>0</v>
      </c>
      <c r="HF157" s="13">
        <v>0</v>
      </c>
      <c r="HG157" s="13">
        <v>0</v>
      </c>
      <c r="HH157" s="73">
        <v>0</v>
      </c>
      <c r="HI157" s="13">
        <v>0</v>
      </c>
      <c r="HJ157" s="13">
        <v>0</v>
      </c>
      <c r="HK157" s="13">
        <v>0</v>
      </c>
      <c r="HL157" s="13">
        <v>0</v>
      </c>
      <c r="HM157" s="13">
        <v>0</v>
      </c>
      <c r="HN157" s="13">
        <v>0</v>
      </c>
      <c r="HO157" s="13">
        <v>0</v>
      </c>
      <c r="HP157" s="13">
        <v>0</v>
      </c>
      <c r="HQ157" s="71">
        <v>7.1015838136999996</v>
      </c>
      <c r="HR157" s="20">
        <v>0.66620000000000001</v>
      </c>
      <c r="HS157" s="72">
        <v>18950453000</v>
      </c>
      <c r="HT157" s="72">
        <v>22736264200</v>
      </c>
      <c r="HU157" s="71">
        <v>0.21709723925508118</v>
      </c>
      <c r="HV157" s="72">
        <v>23.665093673202318</v>
      </c>
      <c r="HW157" s="72">
        <v>23.847227028571432</v>
      </c>
      <c r="HX157" s="72">
        <v>2.1653795279734808E-2</v>
      </c>
      <c r="HY157" s="72">
        <v>1.4906915903603844E-2</v>
      </c>
      <c r="HZ157" s="72">
        <v>24.268727474112019</v>
      </c>
    </row>
    <row r="158" spans="1:234">
      <c r="A158" s="10">
        <v>2013</v>
      </c>
      <c r="B158" s="2">
        <v>603</v>
      </c>
      <c r="C158" s="3" t="s">
        <v>376</v>
      </c>
      <c r="D158" s="9">
        <v>33256439000139</v>
      </c>
      <c r="E158" s="5" t="s">
        <v>377</v>
      </c>
      <c r="F158" s="5" t="s">
        <v>245</v>
      </c>
      <c r="G158" s="5" t="s">
        <v>246</v>
      </c>
      <c r="H158" s="5" t="s">
        <v>272</v>
      </c>
      <c r="I158" s="5" t="s">
        <v>273</v>
      </c>
      <c r="J158" s="5" t="s">
        <v>229</v>
      </c>
      <c r="K158" s="5" t="s">
        <v>230</v>
      </c>
      <c r="L158" s="5" t="s">
        <v>231</v>
      </c>
      <c r="M158" s="5" t="s">
        <v>232</v>
      </c>
      <c r="N158" s="2" t="s">
        <v>253</v>
      </c>
      <c r="O158" s="2">
        <v>6.6769999999999996</v>
      </c>
      <c r="P158" s="2">
        <v>4.3579999999999997</v>
      </c>
      <c r="Q158" s="2">
        <v>5.4480000000000004</v>
      </c>
      <c r="R158" s="9">
        <v>2013</v>
      </c>
      <c r="S158" s="2">
        <v>7903941000</v>
      </c>
      <c r="T158" s="2">
        <v>2276069000</v>
      </c>
      <c r="U158" s="2">
        <v>1149132000</v>
      </c>
      <c r="V158" s="2">
        <v>2341075000</v>
      </c>
      <c r="W158" s="2">
        <v>2321537000</v>
      </c>
      <c r="X158" s="2">
        <v>19538000</v>
      </c>
      <c r="Y158" s="2">
        <v>1592513000</v>
      </c>
      <c r="Z158" s="2">
        <v>292706000</v>
      </c>
      <c r="AA158" s="2">
        <v>479975000</v>
      </c>
      <c r="AB158" s="2">
        <v>0</v>
      </c>
      <c r="AC158" s="2">
        <v>8474604000</v>
      </c>
      <c r="AD158" s="2">
        <v>1386683000</v>
      </c>
      <c r="AE158" s="2">
        <v>107881000</v>
      </c>
      <c r="AF158" s="2">
        <v>10618000</v>
      </c>
      <c r="AG158" s="2">
        <v>131112000</v>
      </c>
      <c r="AH158" s="2">
        <v>124478000</v>
      </c>
      <c r="AI158" s="2">
        <v>58941000</v>
      </c>
      <c r="AJ158" s="2">
        <v>4860225000</v>
      </c>
      <c r="AK158" s="2">
        <v>2168755000</v>
      </c>
      <c r="AL158" s="2"/>
      <c r="AM158" s="2"/>
      <c r="AN158" s="2">
        <v>0</v>
      </c>
      <c r="AO158" s="2">
        <v>16378545000</v>
      </c>
      <c r="AP158" s="2">
        <v>3764492000</v>
      </c>
      <c r="AQ158" s="2">
        <v>968950000</v>
      </c>
      <c r="AR158" s="2">
        <v>230244000</v>
      </c>
      <c r="AS158" s="2">
        <v>1829989000</v>
      </c>
      <c r="AT158" s="2">
        <v>1767824000</v>
      </c>
      <c r="AU158" s="2">
        <v>60377000</v>
      </c>
      <c r="AV158" s="2">
        <v>42603000</v>
      </c>
      <c r="AW158" s="2">
        <v>352978000</v>
      </c>
      <c r="AX158" s="2">
        <v>6067167000</v>
      </c>
      <c r="AY158" s="2">
        <v>5139637000</v>
      </c>
      <c r="AZ158" s="2">
        <v>3697999000</v>
      </c>
      <c r="BA158" s="2">
        <v>1399035000</v>
      </c>
      <c r="BB158" s="2">
        <v>42603000</v>
      </c>
      <c r="BC158" s="2">
        <v>90731000</v>
      </c>
      <c r="BD158" s="2">
        <v>101499000</v>
      </c>
      <c r="BE158" s="2">
        <v>6546886000</v>
      </c>
      <c r="BF158" s="2">
        <v>6519961000</v>
      </c>
      <c r="BG158" s="2">
        <v>16378545000</v>
      </c>
      <c r="BH158" s="2">
        <v>60940246000</v>
      </c>
      <c r="BI158" s="2">
        <v>4774864000</v>
      </c>
      <c r="BJ158" s="2">
        <v>2139040000</v>
      </c>
      <c r="BK158" s="2">
        <v>1801435000</v>
      </c>
      <c r="BL158" s="2">
        <v>572722000</v>
      </c>
      <c r="BM158" s="2">
        <v>1228713000</v>
      </c>
      <c r="BN158" s="2">
        <v>2120686000</v>
      </c>
      <c r="BO158" s="2">
        <v>0</v>
      </c>
      <c r="BP158" s="2">
        <v>-1287900000</v>
      </c>
      <c r="BQ158" s="2">
        <v>-578857000</v>
      </c>
      <c r="BR158" s="2">
        <v>778937000</v>
      </c>
      <c r="BS158" s="2">
        <v>254955000</v>
      </c>
      <c r="BT158" s="2">
        <v>2.2839570984000002</v>
      </c>
      <c r="BU158" s="2">
        <v>12.154753532000001</v>
      </c>
      <c r="BV158" s="2">
        <v>3544425</v>
      </c>
      <c r="BW158" s="2">
        <v>6969626</v>
      </c>
      <c r="BX158" s="2">
        <v>42.6</v>
      </c>
      <c r="BY158" s="2">
        <v>106.5</v>
      </c>
      <c r="BZ158" s="2">
        <v>60</v>
      </c>
      <c r="CA158" s="2">
        <v>150.19999999999999</v>
      </c>
      <c r="CB158" s="2">
        <v>2917977</v>
      </c>
      <c r="CC158" s="2">
        <v>778937</v>
      </c>
      <c r="CD158" s="2">
        <v>30012276.017999999</v>
      </c>
      <c r="CE158" s="2">
        <v>50.661041482000002</v>
      </c>
      <c r="CF158" s="2">
        <v>536412.43999999994</v>
      </c>
      <c r="CG158" s="2">
        <v>544383.99600000004</v>
      </c>
      <c r="CH158" s="2">
        <v>3520231000</v>
      </c>
      <c r="CI158" s="2">
        <v>727371000</v>
      </c>
      <c r="CJ158" s="2">
        <v>226018000</v>
      </c>
      <c r="CK158" s="2">
        <v>15040000</v>
      </c>
      <c r="CL158" s="2">
        <v>188889000</v>
      </c>
      <c r="CM158" s="4">
        <v>4.4080154837360316E-2</v>
      </c>
      <c r="CN158" s="4">
        <v>6.5359797515347299E-11</v>
      </c>
      <c r="CO158" s="2">
        <v>7020822000</v>
      </c>
      <c r="CP158" s="2">
        <v>0.45887950431129565</v>
      </c>
      <c r="CQ158" s="2">
        <v>14739000</v>
      </c>
      <c r="CR158" s="2">
        <v>0.45791616625571696</v>
      </c>
      <c r="CS158" s="2">
        <v>0.31766332187902879</v>
      </c>
      <c r="CT158" s="2">
        <v>5258120000</v>
      </c>
      <c r="CU158" s="2">
        <v>2768692000</v>
      </c>
      <c r="CV158" s="2">
        <v>56458088000</v>
      </c>
      <c r="CW158" s="2">
        <v>14739000</v>
      </c>
      <c r="CX158" s="2">
        <v>-343318000</v>
      </c>
      <c r="CY158" s="2">
        <v>47059000</v>
      </c>
      <c r="CZ158" s="2">
        <v>0</v>
      </c>
      <c r="DA158" s="2">
        <v>697822000</v>
      </c>
      <c r="DB158" s="5">
        <v>23.51923808358708</v>
      </c>
      <c r="DC158" s="5">
        <v>24.833159647253293</v>
      </c>
      <c r="DD158" s="5">
        <v>17.217117056526696</v>
      </c>
      <c r="DE158" s="5">
        <v>4.5842062956342909E-3</v>
      </c>
      <c r="DF158" s="2">
        <v>2.2839570984000002</v>
      </c>
      <c r="DG158" s="2">
        <v>1.5017305937509833</v>
      </c>
      <c r="DH158" s="2">
        <v>0.60027670345564887</v>
      </c>
      <c r="DI158" s="2">
        <v>0.92672562192162811</v>
      </c>
      <c r="DJ158" s="2">
        <v>0.37043382058662722</v>
      </c>
      <c r="DK158" s="2">
        <v>0.21492940917523504</v>
      </c>
      <c r="DL158" s="2">
        <v>0.5376954784305088</v>
      </c>
      <c r="DM158" s="2">
        <v>3.7207362436651117</v>
      </c>
      <c r="DN158" s="2">
        <v>7.5019667497937093E-2</v>
      </c>
      <c r="DO158" s="5">
        <v>7.7574011623667435E-2</v>
      </c>
      <c r="DP158" s="5">
        <v>0.13060012351524511</v>
      </c>
      <c r="DQ158" s="2">
        <v>1.2873487846447899E-2</v>
      </c>
      <c r="DR158" s="2">
        <v>0.19548033598486955</v>
      </c>
      <c r="DS158" s="2">
        <v>0.21676182322776535</v>
      </c>
      <c r="DT158" s="2">
        <v>0.1876789973126155</v>
      </c>
      <c r="DU158" s="2">
        <v>0.19561410030485674</v>
      </c>
      <c r="DV158" s="2">
        <v>0.32672632454574585</v>
      </c>
      <c r="DW158" s="5">
        <v>0.17157599811574542</v>
      </c>
      <c r="DX158" s="5">
        <v>0.17883026330012955</v>
      </c>
      <c r="DY158" s="5">
        <v>1.8847917023505287</v>
      </c>
      <c r="DZ158" s="6">
        <v>4.9032702773338494E-12</v>
      </c>
      <c r="EA158" s="6">
        <v>5.0702216921761012E-12</v>
      </c>
      <c r="EB158" s="6">
        <v>8.5359976284357668E-12</v>
      </c>
      <c r="EC158" s="6">
        <v>8.4140855896011906E-13</v>
      </c>
      <c r="ED158" s="6">
        <v>1.2776555178203132E-11</v>
      </c>
      <c r="EE158" s="10">
        <v>1756376000</v>
      </c>
      <c r="EF158" s="10">
        <v>1012316000</v>
      </c>
      <c r="EG158" s="10">
        <v>0</v>
      </c>
      <c r="EH158" s="10">
        <v>56165382000</v>
      </c>
      <c r="EI158" s="5">
        <v>9</v>
      </c>
      <c r="EJ158" s="5">
        <v>4055600</v>
      </c>
      <c r="EK158" s="5">
        <v>3019700</v>
      </c>
      <c r="EL158" s="5">
        <v>0</v>
      </c>
      <c r="EM158" s="5">
        <v>211900</v>
      </c>
      <c r="EN158" s="5">
        <v>824000</v>
      </c>
      <c r="EO158" s="5">
        <v>0</v>
      </c>
      <c r="EP158" s="5">
        <v>0</v>
      </c>
      <c r="EQ158" s="5">
        <v>0</v>
      </c>
      <c r="ER158" s="5">
        <v>0</v>
      </c>
      <c r="ES158" s="5">
        <v>0</v>
      </c>
      <c r="ET158" s="5">
        <v>0</v>
      </c>
      <c r="EU158" s="5">
        <v>0</v>
      </c>
      <c r="EV158" s="5">
        <v>0</v>
      </c>
      <c r="EW158" s="5">
        <v>4055600</v>
      </c>
      <c r="EX158" s="5">
        <v>6</v>
      </c>
      <c r="EY158" s="5">
        <v>12147200</v>
      </c>
      <c r="EZ158" s="5">
        <v>7295500</v>
      </c>
      <c r="FA158" s="5">
        <v>2043400</v>
      </c>
      <c r="FB158" s="5">
        <v>0</v>
      </c>
      <c r="FC158" s="5">
        <v>2808300</v>
      </c>
      <c r="FD158" s="5">
        <v>11838200</v>
      </c>
      <c r="FE158" s="5">
        <v>0</v>
      </c>
      <c r="FF158" s="5">
        <v>11838200</v>
      </c>
      <c r="FG158" s="5">
        <v>0</v>
      </c>
      <c r="FH158" s="5">
        <v>0</v>
      </c>
      <c r="FI158" s="5">
        <v>2599600</v>
      </c>
      <c r="FJ158" s="5">
        <v>0</v>
      </c>
      <c r="FK158" s="5">
        <v>3641800</v>
      </c>
      <c r="FL158" s="5">
        <v>30226800</v>
      </c>
      <c r="FM158" s="5">
        <v>3</v>
      </c>
      <c r="FN158" s="5">
        <v>549500</v>
      </c>
      <c r="FO158" s="5">
        <v>457900</v>
      </c>
      <c r="FP158" s="5">
        <v>0</v>
      </c>
      <c r="FQ158" s="5">
        <v>0</v>
      </c>
      <c r="FR158" s="5">
        <v>91600</v>
      </c>
      <c r="FS158" s="5">
        <v>0</v>
      </c>
      <c r="FT158" s="5">
        <v>0</v>
      </c>
      <c r="FU158" s="5">
        <v>0</v>
      </c>
      <c r="FV158" s="5">
        <v>0</v>
      </c>
      <c r="FW158" s="5">
        <v>0</v>
      </c>
      <c r="FX158" s="5">
        <v>0</v>
      </c>
      <c r="FY158" s="5">
        <v>0</v>
      </c>
      <c r="FZ158" s="5">
        <v>0</v>
      </c>
      <c r="GA158" s="5">
        <v>549500</v>
      </c>
      <c r="GB158" s="5">
        <v>22</v>
      </c>
      <c r="GC158" s="5">
        <v>9</v>
      </c>
      <c r="GD158" s="5">
        <v>7</v>
      </c>
      <c r="GE158" s="5">
        <v>6</v>
      </c>
      <c r="GF158" s="5">
        <v>1</v>
      </c>
      <c r="GG158" s="5">
        <v>1</v>
      </c>
      <c r="GH158" s="5">
        <v>0</v>
      </c>
      <c r="GI158" s="5">
        <v>0</v>
      </c>
      <c r="GJ158" s="5">
        <v>0</v>
      </c>
      <c r="GK158" s="5">
        <v>0</v>
      </c>
      <c r="GL158" s="5">
        <v>0</v>
      </c>
      <c r="GM158" s="5">
        <v>0</v>
      </c>
      <c r="GN158" s="5">
        <v>0</v>
      </c>
      <c r="GO158" s="5">
        <v>0</v>
      </c>
      <c r="GP158" s="5">
        <v>0</v>
      </c>
      <c r="GQ158" s="5">
        <v>0</v>
      </c>
      <c r="GR158" s="5">
        <v>7</v>
      </c>
      <c r="GS158" s="5">
        <v>0</v>
      </c>
      <c r="GT158" s="5">
        <v>7</v>
      </c>
      <c r="GU158" s="5">
        <v>0</v>
      </c>
      <c r="GV158" s="5">
        <v>21</v>
      </c>
      <c r="GW158" s="5">
        <v>8</v>
      </c>
      <c r="GX158" s="5">
        <v>7</v>
      </c>
      <c r="GY158" s="5">
        <v>6</v>
      </c>
      <c r="GZ158" s="5">
        <v>0</v>
      </c>
      <c r="HA158" s="5">
        <v>0</v>
      </c>
      <c r="HB158" s="5">
        <v>0</v>
      </c>
      <c r="HC158" s="5">
        <v>0</v>
      </c>
      <c r="HD158" s="5">
        <v>0</v>
      </c>
      <c r="HE158" s="5">
        <v>0</v>
      </c>
      <c r="HF158" s="5">
        <v>0</v>
      </c>
      <c r="HG158" s="5">
        <v>0</v>
      </c>
      <c r="HH158" s="69">
        <v>0</v>
      </c>
      <c r="HI158" s="5">
        <v>0</v>
      </c>
      <c r="HJ158" s="5">
        <v>0</v>
      </c>
      <c r="HK158" s="5">
        <v>0</v>
      </c>
      <c r="HL158" s="5">
        <v>0</v>
      </c>
      <c r="HM158" s="5">
        <v>0</v>
      </c>
      <c r="HN158" s="5">
        <v>0</v>
      </c>
      <c r="HO158" s="5">
        <v>0</v>
      </c>
      <c r="HP158" s="10">
        <v>0</v>
      </c>
      <c r="HQ158" s="11">
        <v>12.154753532000001</v>
      </c>
      <c r="HR158" s="20">
        <v>0.43509999999999999</v>
      </c>
      <c r="HS158" s="20">
        <v>30012276000</v>
      </c>
      <c r="HT158" s="20">
        <v>19363014600</v>
      </c>
      <c r="HU158" s="11">
        <v>0.21676182322776535</v>
      </c>
      <c r="HV158" s="20">
        <v>24.124872334909078</v>
      </c>
      <c r="HW158" s="20">
        <v>23.686630619482777</v>
      </c>
      <c r="HX158" s="20">
        <v>7.4801699418354933E-2</v>
      </c>
      <c r="HY158" s="20">
        <v>1.2026782070751358E-2</v>
      </c>
      <c r="HZ158" s="20">
        <v>23.51923808358708</v>
      </c>
    </row>
    <row r="159" spans="1:234">
      <c r="A159" s="13">
        <v>2014</v>
      </c>
      <c r="B159" s="2">
        <v>603</v>
      </c>
      <c r="C159" s="3" t="s">
        <v>376</v>
      </c>
      <c r="D159" s="5">
        <v>33256439000139</v>
      </c>
      <c r="E159" s="5" t="s">
        <v>377</v>
      </c>
      <c r="F159" s="5" t="s">
        <v>245</v>
      </c>
      <c r="G159" s="5" t="s">
        <v>246</v>
      </c>
      <c r="H159" s="5" t="s">
        <v>272</v>
      </c>
      <c r="I159" s="5" t="s">
        <v>273</v>
      </c>
      <c r="J159" s="5" t="s">
        <v>229</v>
      </c>
      <c r="K159" s="5" t="s">
        <v>230</v>
      </c>
      <c r="L159" s="5" t="s">
        <v>231</v>
      </c>
      <c r="M159" s="5" t="s">
        <v>232</v>
      </c>
      <c r="N159" s="2" t="s">
        <v>253</v>
      </c>
      <c r="O159" s="2">
        <v>6.6769999999999996</v>
      </c>
      <c r="P159" s="2">
        <v>4.3579999999999997</v>
      </c>
      <c r="Q159" s="2">
        <v>5.4480000000000004</v>
      </c>
      <c r="R159" s="9">
        <v>2014</v>
      </c>
      <c r="S159" s="2">
        <v>9502357000</v>
      </c>
      <c r="T159" s="2">
        <v>2827369000</v>
      </c>
      <c r="U159" s="2">
        <v>1441813000</v>
      </c>
      <c r="V159" s="2">
        <v>2647443000</v>
      </c>
      <c r="W159" s="2">
        <v>2604101000</v>
      </c>
      <c r="X159" s="2">
        <v>43342000</v>
      </c>
      <c r="Y159" s="2">
        <v>1925002000</v>
      </c>
      <c r="Z159" s="2">
        <v>332489000</v>
      </c>
      <c r="AA159" s="2">
        <v>593462000</v>
      </c>
      <c r="AB159" s="2">
        <v>0</v>
      </c>
      <c r="AC159" s="2">
        <v>9978025000</v>
      </c>
      <c r="AD159" s="2">
        <v>1657476000</v>
      </c>
      <c r="AE159" s="2">
        <v>120322000</v>
      </c>
      <c r="AF159" s="2">
        <v>10618000</v>
      </c>
      <c r="AG159" s="2">
        <v>149638000</v>
      </c>
      <c r="AH159" s="2">
        <v>143806000</v>
      </c>
      <c r="AI159" s="2">
        <v>70465000</v>
      </c>
      <c r="AJ159" s="2">
        <v>5091971000</v>
      </c>
      <c r="AK159" s="2">
        <v>3158113000</v>
      </c>
      <c r="AL159" s="2"/>
      <c r="AM159" s="2"/>
      <c r="AN159" s="2">
        <v>0</v>
      </c>
      <c r="AO159" s="2">
        <v>19480382000</v>
      </c>
      <c r="AP159" s="2">
        <v>5692082000</v>
      </c>
      <c r="AQ159" s="2">
        <v>1279502000</v>
      </c>
      <c r="AR159" s="2">
        <v>273234000</v>
      </c>
      <c r="AS159" s="2">
        <v>3442364000</v>
      </c>
      <c r="AT159" s="2">
        <v>2554730000</v>
      </c>
      <c r="AU159" s="2">
        <v>884900000</v>
      </c>
      <c r="AV159" s="2">
        <v>44310000</v>
      </c>
      <c r="AW159" s="2">
        <v>322217000</v>
      </c>
      <c r="AX159" s="2">
        <v>6061705000</v>
      </c>
      <c r="AY159" s="2">
        <v>4932848000</v>
      </c>
      <c r="AZ159" s="2">
        <v>3489586000</v>
      </c>
      <c r="BA159" s="2">
        <v>1398952000</v>
      </c>
      <c r="BB159" s="2">
        <v>44310000</v>
      </c>
      <c r="BC159" s="2">
        <v>86090000</v>
      </c>
      <c r="BD159" s="2">
        <v>152847000</v>
      </c>
      <c r="BE159" s="2">
        <v>7726595000</v>
      </c>
      <c r="BF159" s="2">
        <v>7697999000</v>
      </c>
      <c r="BG159" s="2">
        <v>19480382000</v>
      </c>
      <c r="BH159" s="2">
        <v>67736298000</v>
      </c>
      <c r="BI159" s="2">
        <v>5431667000</v>
      </c>
      <c r="BJ159" s="2">
        <v>2270108000</v>
      </c>
      <c r="BK159" s="2">
        <v>1824701000</v>
      </c>
      <c r="BL159" s="2">
        <v>573488000</v>
      </c>
      <c r="BM159" s="2">
        <v>1251213000</v>
      </c>
      <c r="BN159" s="2">
        <v>2650696000</v>
      </c>
      <c r="BO159" s="2">
        <v>0</v>
      </c>
      <c r="BP159" s="2">
        <v>-1540230000</v>
      </c>
      <c r="BQ159" s="2">
        <v>-539348000</v>
      </c>
      <c r="BR159" s="2">
        <v>887827000</v>
      </c>
      <c r="BS159" s="2">
        <v>551300000</v>
      </c>
      <c r="BT159" s="2">
        <v>2.2673194715</v>
      </c>
      <c r="BU159" s="2">
        <v>14.015296738</v>
      </c>
      <c r="BV159" s="2">
        <v>4106030</v>
      </c>
      <c r="BW159" s="2">
        <v>8375212</v>
      </c>
      <c r="BX159" s="2">
        <v>43</v>
      </c>
      <c r="BY159" s="2">
        <v>108.4</v>
      </c>
      <c r="BZ159" s="2">
        <v>60.3</v>
      </c>
      <c r="CA159" s="2">
        <v>152.1</v>
      </c>
      <c r="CB159" s="2">
        <v>3157935</v>
      </c>
      <c r="CC159" s="2">
        <v>887827</v>
      </c>
      <c r="CD159" s="2">
        <v>28259269.563000001</v>
      </c>
      <c r="CE159" s="2">
        <v>47.843732379999999</v>
      </c>
      <c r="CF159" s="2">
        <v>549256.93999999994</v>
      </c>
      <c r="CG159" s="2">
        <v>556405.09600000002</v>
      </c>
      <c r="CH159" s="2">
        <v>4176432000</v>
      </c>
      <c r="CI159" s="2">
        <v>1598416000</v>
      </c>
      <c r="CJ159" s="2">
        <v>551300000</v>
      </c>
      <c r="CK159" s="2">
        <v>1927590000</v>
      </c>
      <c r="CL159" s="2">
        <v>1612375000</v>
      </c>
      <c r="CM159" s="4">
        <v>4.4632363436434674E-2</v>
      </c>
      <c r="CN159" s="4">
        <v>6.1055484476795705E-11</v>
      </c>
      <c r="CO159" s="2">
        <v>6796052000</v>
      </c>
      <c r="CP159" s="2">
        <v>0.41493624738949642</v>
      </c>
      <c r="CQ159" s="2">
        <v>282564000</v>
      </c>
      <c r="CR159" s="2">
        <v>0.39768416547379515</v>
      </c>
      <c r="CS159" s="2">
        <v>0.31089275634679392</v>
      </c>
      <c r="CT159" s="2">
        <v>7020822000</v>
      </c>
      <c r="CU159" s="2">
        <v>3288962000</v>
      </c>
      <c r="CV159" s="2">
        <v>62637120000</v>
      </c>
      <c r="CW159" s="2">
        <v>282564000</v>
      </c>
      <c r="CX159" s="2">
        <v>310552000</v>
      </c>
      <c r="CY159" s="2">
        <v>42990000</v>
      </c>
      <c r="CZ159" s="2">
        <v>0</v>
      </c>
      <c r="DA159" s="2">
        <v>347491000</v>
      </c>
      <c r="DB159" s="5">
        <v>23.692673744824791</v>
      </c>
      <c r="DC159" s="5">
        <v>24.938888032709801</v>
      </c>
      <c r="DD159" s="5">
        <v>17.156932087859015</v>
      </c>
      <c r="DE159" s="5">
        <v>3.6574027191796647E-3</v>
      </c>
      <c r="DF159" s="2">
        <v>2.2673194715</v>
      </c>
      <c r="DG159" s="2">
        <v>1.5212117368646862</v>
      </c>
      <c r="DH159" s="2">
        <v>0.60336532415021427</v>
      </c>
      <c r="DI159" s="2">
        <v>0.78452474861177535</v>
      </c>
      <c r="DJ159" s="2">
        <v>0.31116971936176613</v>
      </c>
      <c r="DK159" s="2">
        <v>0.21439168903361341</v>
      </c>
      <c r="DL159" s="2">
        <v>0.54052684267779016</v>
      </c>
      <c r="DM159" s="2">
        <v>3.4771545034383822</v>
      </c>
      <c r="DN159" s="2">
        <v>6.4229387288195883E-2</v>
      </c>
      <c r="DO159" s="5">
        <v>6.9785300603110625E-2</v>
      </c>
      <c r="DP159" s="5">
        <v>0.11653303307912545</v>
      </c>
      <c r="DQ159" s="2">
        <v>1.1550081512775262E-3</v>
      </c>
      <c r="DR159" s="2">
        <v>7.2537660747486084E-3</v>
      </c>
      <c r="DS159" s="2">
        <v>0.21584234177558737</v>
      </c>
      <c r="DT159" s="2">
        <v>0.16193588508262696</v>
      </c>
      <c r="DU159" s="2">
        <v>0.17531995173426862</v>
      </c>
      <c r="DV159" s="2">
        <v>0.29380445073153183</v>
      </c>
      <c r="DW159" s="5">
        <v>0.16047987502903932</v>
      </c>
      <c r="DX159" s="5">
        <v>0.17374360185857957</v>
      </c>
      <c r="DY159" s="5">
        <v>1.8996689780714027</v>
      </c>
      <c r="DZ159" s="6">
        <v>3.9215563585285435E-12</v>
      </c>
      <c r="EA159" s="6">
        <v>4.2607753376817427E-12</v>
      </c>
      <c r="EB159" s="6">
        <v>7.114980792196465E-12</v>
      </c>
      <c r="EC159" s="6">
        <v>7.0519582250897512E-14</v>
      </c>
      <c r="ED159" s="6">
        <v>4.4288220197512099E-13</v>
      </c>
      <c r="EE159" s="13">
        <v>2158659000</v>
      </c>
      <c r="EF159" s="13">
        <v>1130303000</v>
      </c>
      <c r="EG159" s="13">
        <v>0</v>
      </c>
      <c r="EH159" s="13">
        <v>62304631000</v>
      </c>
      <c r="EI159" s="5">
        <v>9</v>
      </c>
      <c r="EJ159" s="5">
        <v>4409900</v>
      </c>
      <c r="EK159" s="5">
        <v>3275700</v>
      </c>
      <c r="EL159" s="5">
        <v>0</v>
      </c>
      <c r="EM159" s="5">
        <v>259600</v>
      </c>
      <c r="EN159" s="5">
        <v>874600</v>
      </c>
      <c r="EO159" s="5">
        <v>0</v>
      </c>
      <c r="EP159" s="5">
        <v>0</v>
      </c>
      <c r="EQ159" s="5">
        <v>0</v>
      </c>
      <c r="ER159" s="5">
        <v>0</v>
      </c>
      <c r="ES159" s="5">
        <v>0</v>
      </c>
      <c r="ET159" s="5">
        <v>0</v>
      </c>
      <c r="EU159" s="5">
        <v>0</v>
      </c>
      <c r="EV159" s="5">
        <v>0</v>
      </c>
      <c r="EW159" s="5">
        <v>4409900</v>
      </c>
      <c r="EX159" s="5">
        <v>6.92</v>
      </c>
      <c r="EY159" s="5">
        <v>14126300</v>
      </c>
      <c r="EZ159" s="5">
        <v>8563600</v>
      </c>
      <c r="FA159" s="5">
        <v>2300200</v>
      </c>
      <c r="FB159" s="5">
        <v>0</v>
      </c>
      <c r="FC159" s="5">
        <v>3262500</v>
      </c>
      <c r="FD159" s="5">
        <v>13334700</v>
      </c>
      <c r="FE159" s="5">
        <v>0</v>
      </c>
      <c r="FF159" s="5">
        <v>11651000</v>
      </c>
      <c r="FG159" s="5">
        <v>0</v>
      </c>
      <c r="FH159" s="5">
        <v>1683700</v>
      </c>
      <c r="FI159" s="5">
        <v>3659900</v>
      </c>
      <c r="FJ159" s="5">
        <v>0</v>
      </c>
      <c r="FK159" s="5">
        <v>5461800</v>
      </c>
      <c r="FL159" s="5">
        <v>36582700</v>
      </c>
      <c r="FM159" s="5">
        <v>3</v>
      </c>
      <c r="FN159" s="5">
        <v>591100</v>
      </c>
      <c r="FO159" s="5">
        <v>492600</v>
      </c>
      <c r="FP159" s="5">
        <v>0</v>
      </c>
      <c r="FQ159" s="5">
        <v>0</v>
      </c>
      <c r="FR159" s="5">
        <v>98500</v>
      </c>
      <c r="FS159" s="5">
        <v>0</v>
      </c>
      <c r="FT159" s="5">
        <v>0</v>
      </c>
      <c r="FU159" s="5">
        <v>0</v>
      </c>
      <c r="FV159" s="5">
        <v>0</v>
      </c>
      <c r="FW159" s="5">
        <v>0</v>
      </c>
      <c r="FX159" s="5">
        <v>0</v>
      </c>
      <c r="FY159" s="5">
        <v>0</v>
      </c>
      <c r="FZ159" s="5">
        <v>0</v>
      </c>
      <c r="GA159" s="5">
        <v>591100</v>
      </c>
      <c r="GB159" s="5">
        <v>22</v>
      </c>
      <c r="GC159" s="5">
        <v>9</v>
      </c>
      <c r="GD159" s="5">
        <v>7</v>
      </c>
      <c r="GE159" s="5">
        <v>6</v>
      </c>
      <c r="GF159" s="5">
        <v>0</v>
      </c>
      <c r="GG159" s="5">
        <v>0</v>
      </c>
      <c r="GH159" s="5">
        <v>0</v>
      </c>
      <c r="GI159" s="5">
        <v>0</v>
      </c>
      <c r="GJ159" s="5">
        <v>0</v>
      </c>
      <c r="GK159" s="5">
        <v>0</v>
      </c>
      <c r="GL159" s="5">
        <v>0</v>
      </c>
      <c r="GM159" s="5">
        <v>0</v>
      </c>
      <c r="GN159" s="5">
        <v>0</v>
      </c>
      <c r="GO159" s="5">
        <v>0</v>
      </c>
      <c r="GP159" s="5">
        <v>0</v>
      </c>
      <c r="GQ159" s="5">
        <v>0</v>
      </c>
      <c r="GR159" s="5">
        <v>7</v>
      </c>
      <c r="GS159" s="5">
        <v>0</v>
      </c>
      <c r="GT159" s="5">
        <v>7</v>
      </c>
      <c r="GU159" s="5">
        <v>0</v>
      </c>
      <c r="GV159" s="5">
        <v>21</v>
      </c>
      <c r="GW159" s="5">
        <v>9</v>
      </c>
      <c r="GX159" s="5">
        <v>7</v>
      </c>
      <c r="GY159" s="5">
        <v>5</v>
      </c>
      <c r="GZ159" s="5">
        <v>0</v>
      </c>
      <c r="HA159" s="5">
        <v>0</v>
      </c>
      <c r="HB159" s="5">
        <v>0</v>
      </c>
      <c r="HC159" s="5">
        <v>0</v>
      </c>
      <c r="HD159" s="5">
        <v>0</v>
      </c>
      <c r="HE159" s="5">
        <v>0</v>
      </c>
      <c r="HF159" s="5">
        <v>0</v>
      </c>
      <c r="HG159" s="5">
        <v>0</v>
      </c>
      <c r="HH159" s="69">
        <v>0</v>
      </c>
      <c r="HI159" s="5">
        <v>0</v>
      </c>
      <c r="HJ159" s="5">
        <v>0</v>
      </c>
      <c r="HK159" s="5">
        <v>0</v>
      </c>
      <c r="HL159" s="5">
        <v>0</v>
      </c>
      <c r="HM159" s="5">
        <v>0</v>
      </c>
      <c r="HN159" s="5">
        <v>0</v>
      </c>
      <c r="HO159" s="5">
        <v>0</v>
      </c>
      <c r="HP159" s="13">
        <v>0</v>
      </c>
      <c r="HQ159" s="71">
        <v>14.015296738</v>
      </c>
      <c r="HR159" s="20">
        <v>0.41070000000000001</v>
      </c>
      <c r="HS159" s="72">
        <v>28259270000</v>
      </c>
      <c r="HT159" s="72">
        <v>22868705600</v>
      </c>
      <c r="HU159" s="71">
        <v>0.21584234177558737</v>
      </c>
      <c r="HV159" s="72">
        <v>24.064687382305102</v>
      </c>
      <c r="HW159" s="72">
        <v>23.853035245215832</v>
      </c>
      <c r="HX159" s="72">
        <v>6.3734017125536863E-2</v>
      </c>
      <c r="HY159" s="72">
        <v>6.0484911738431478E-3</v>
      </c>
      <c r="HZ159" s="72">
        <v>23.692673744824791</v>
      </c>
    </row>
    <row r="160" spans="1:234">
      <c r="A160" s="13">
        <v>2015</v>
      </c>
      <c r="B160" s="2">
        <v>603</v>
      </c>
      <c r="C160" s="3" t="s">
        <v>376</v>
      </c>
      <c r="D160" s="5">
        <v>33256439000139</v>
      </c>
      <c r="E160" s="5" t="s">
        <v>377</v>
      </c>
      <c r="F160" s="5" t="s">
        <v>245</v>
      </c>
      <c r="G160" s="5" t="s">
        <v>246</v>
      </c>
      <c r="H160" s="5" t="s">
        <v>272</v>
      </c>
      <c r="I160" s="5" t="s">
        <v>273</v>
      </c>
      <c r="J160" s="5" t="s">
        <v>229</v>
      </c>
      <c r="K160" s="5" t="s">
        <v>230</v>
      </c>
      <c r="L160" s="5" t="s">
        <v>231</v>
      </c>
      <c r="M160" s="5" t="s">
        <v>232</v>
      </c>
      <c r="N160" s="2" t="s">
        <v>253</v>
      </c>
      <c r="O160" s="2">
        <v>6.6769999999999996</v>
      </c>
      <c r="P160" s="2">
        <v>4.3579999999999997</v>
      </c>
      <c r="Q160" s="2">
        <v>5.4480000000000004</v>
      </c>
      <c r="R160" s="9">
        <v>2015</v>
      </c>
      <c r="S160" s="2">
        <v>9911349000</v>
      </c>
      <c r="T160" s="2">
        <v>2702893000</v>
      </c>
      <c r="U160" s="2">
        <v>803304000</v>
      </c>
      <c r="V160" s="2">
        <v>3199661000</v>
      </c>
      <c r="W160" s="2">
        <v>3167164000</v>
      </c>
      <c r="X160" s="2">
        <v>32497000</v>
      </c>
      <c r="Y160" s="2">
        <v>2495237000</v>
      </c>
      <c r="Z160" s="2">
        <v>570235000</v>
      </c>
      <c r="AA160" s="2">
        <v>628778000</v>
      </c>
      <c r="AB160" s="2">
        <v>0</v>
      </c>
      <c r="AC160" s="2">
        <v>11054700000</v>
      </c>
      <c r="AD160" s="2">
        <v>2218142000</v>
      </c>
      <c r="AE160" s="2">
        <v>456347000</v>
      </c>
      <c r="AF160" s="2">
        <v>10618000</v>
      </c>
      <c r="AG160" s="2">
        <v>168746000</v>
      </c>
      <c r="AH160" s="2">
        <v>152239000</v>
      </c>
      <c r="AI160" s="2">
        <v>103728000</v>
      </c>
      <c r="AJ160" s="2">
        <v>5438895000</v>
      </c>
      <c r="AK160" s="2">
        <v>3293935000</v>
      </c>
      <c r="AL160" s="2"/>
      <c r="AM160" s="2"/>
      <c r="AN160" s="2">
        <v>0</v>
      </c>
      <c r="AO160" s="2">
        <v>20966049000</v>
      </c>
      <c r="AP160" s="2">
        <v>3833391000</v>
      </c>
      <c r="AQ160" s="2">
        <v>1460532000</v>
      </c>
      <c r="AR160" s="2">
        <v>385687000</v>
      </c>
      <c r="AS160" s="2">
        <v>1097855000</v>
      </c>
      <c r="AT160" s="2">
        <v>1048098000</v>
      </c>
      <c r="AU160" s="2">
        <v>47372000</v>
      </c>
      <c r="AV160" s="2">
        <v>43509000</v>
      </c>
      <c r="AW160" s="2">
        <v>420703000</v>
      </c>
      <c r="AX160" s="2">
        <v>9158529000</v>
      </c>
      <c r="AY160" s="2">
        <v>7803753000</v>
      </c>
      <c r="AZ160" s="2">
        <v>5561401000</v>
      </c>
      <c r="BA160" s="2">
        <v>2198843000</v>
      </c>
      <c r="BB160" s="2">
        <v>43509000</v>
      </c>
      <c r="BC160" s="2">
        <v>109547000</v>
      </c>
      <c r="BD160" s="2">
        <v>266004000</v>
      </c>
      <c r="BE160" s="2">
        <v>7974129000</v>
      </c>
      <c r="BF160" s="2">
        <v>7945041000</v>
      </c>
      <c r="BG160" s="2">
        <v>20966049000</v>
      </c>
      <c r="BH160" s="2">
        <v>75655274000</v>
      </c>
      <c r="BI160" s="2">
        <v>6721572000</v>
      </c>
      <c r="BJ160" s="2">
        <v>2950646000</v>
      </c>
      <c r="BK160" s="2">
        <v>2247308000</v>
      </c>
      <c r="BL160" s="2">
        <v>734336000</v>
      </c>
      <c r="BM160" s="2">
        <v>1512972000</v>
      </c>
      <c r="BN160" s="2">
        <v>3201679000</v>
      </c>
      <c r="BO160" s="2">
        <v>0</v>
      </c>
      <c r="BP160" s="2">
        <v>-801796000</v>
      </c>
      <c r="BQ160" s="2">
        <v>-2520699000</v>
      </c>
      <c r="BR160" s="2">
        <v>1002647000</v>
      </c>
      <c r="BS160" s="2">
        <v>-124476000</v>
      </c>
      <c r="BT160" s="2">
        <v>2.7492170921999999</v>
      </c>
      <c r="BU160" s="2">
        <v>14.629495259</v>
      </c>
      <c r="BV160" s="2">
        <v>5395411</v>
      </c>
      <c r="BW160" s="2">
        <v>8901608</v>
      </c>
      <c r="BX160" s="2">
        <v>42.5</v>
      </c>
      <c r="BY160" s="2">
        <v>111.6</v>
      </c>
      <c r="BZ160" s="2">
        <v>62</v>
      </c>
      <c r="CA160" s="2">
        <v>162.9</v>
      </c>
      <c r="CB160" s="2">
        <v>3953293</v>
      </c>
      <c r="CC160" s="2">
        <v>1002647</v>
      </c>
      <c r="CD160" s="2">
        <v>32829412.083000001</v>
      </c>
      <c r="CE160" s="2">
        <v>57.583971403</v>
      </c>
      <c r="CF160" s="2">
        <v>543083.74</v>
      </c>
      <c r="CG160" s="2">
        <v>556405.09600000002</v>
      </c>
      <c r="CH160" s="2">
        <v>5575808000</v>
      </c>
      <c r="CI160" s="2">
        <v>408992000</v>
      </c>
      <c r="CJ160" s="2">
        <v>-124476000</v>
      </c>
      <c r="CK160" s="2">
        <v>-1858691000</v>
      </c>
      <c r="CL160" s="2">
        <v>-2344509000</v>
      </c>
      <c r="CM160" s="4">
        <v>2.3945810200231188E-3</v>
      </c>
      <c r="CN160" s="4">
        <v>5.1333695612334503E-11</v>
      </c>
      <c r="CO160" s="2">
        <v>7918976000</v>
      </c>
      <c r="CP160" s="2">
        <v>0.4065103035453822</v>
      </c>
      <c r="CQ160" s="2">
        <v>563063000</v>
      </c>
      <c r="CR160" s="2">
        <v>0.37760619889281433</v>
      </c>
      <c r="CS160" s="2">
        <v>0.27919858039744805</v>
      </c>
      <c r="CT160" s="2">
        <v>6796052000</v>
      </c>
      <c r="CU160" s="2">
        <v>3837902000</v>
      </c>
      <c r="CV160" s="2">
        <v>69503937000</v>
      </c>
      <c r="CW160" s="2">
        <v>563063000</v>
      </c>
      <c r="CX160" s="2">
        <v>181030000</v>
      </c>
      <c r="CY160" s="2">
        <v>112453000</v>
      </c>
      <c r="CZ160" s="2">
        <v>0</v>
      </c>
      <c r="DA160" s="2">
        <v>1064721000</v>
      </c>
      <c r="DB160" s="5">
        <v>23.7661702520913</v>
      </c>
      <c r="DC160" s="5">
        <v>25.049452990547174</v>
      </c>
      <c r="DD160" s="5">
        <v>17.306835381397843</v>
      </c>
      <c r="DE160" s="5">
        <v>4.1169903425189135E-3</v>
      </c>
      <c r="DF160" s="2">
        <v>2.7492170921999999</v>
      </c>
      <c r="DG160" s="2">
        <v>1.6292588193644724</v>
      </c>
      <c r="DH160" s="2">
        <v>0.61966467787993817</v>
      </c>
      <c r="DI160" s="2">
        <v>1.1485303285161301</v>
      </c>
      <c r="DJ160" s="2">
        <v>0.43682665246084279</v>
      </c>
      <c r="DK160" s="2">
        <v>0.26594462313810296</v>
      </c>
      <c r="DL160" s="2">
        <v>0.69923724584841807</v>
      </c>
      <c r="DM160" s="2">
        <v>3.6084659536949473</v>
      </c>
      <c r="DN160" s="2">
        <v>7.2162952590638318E-2</v>
      </c>
      <c r="DO160" s="5">
        <v>7.4813621997945876E-2</v>
      </c>
      <c r="DP160" s="5">
        <v>0.140734479824978</v>
      </c>
      <c r="DQ160" s="2">
        <v>1.2484898799959877E-2</v>
      </c>
      <c r="DR160" s="2">
        <v>0.17618954987894325</v>
      </c>
      <c r="DS160" s="2">
        <v>0.26751045998619005</v>
      </c>
      <c r="DT160" s="2">
        <v>0.1897350795303161</v>
      </c>
      <c r="DU160" s="2">
        <v>0.1927263991138243</v>
      </c>
      <c r="DV160" s="2">
        <v>0.3700273722684948</v>
      </c>
      <c r="DW160" s="5">
        <v>0.17332206439098238</v>
      </c>
      <c r="DX160" s="5">
        <v>0.17605462015636986</v>
      </c>
      <c r="DY160" s="5">
        <v>1.8953281697188751</v>
      </c>
      <c r="DZ160" s="6">
        <v>3.7043910427751532E-12</v>
      </c>
      <c r="EA160" s="6">
        <v>3.8404596992988063E-12</v>
      </c>
      <c r="EB160" s="6">
        <v>7.2244209494956514E-12</v>
      </c>
      <c r="EC160" s="6">
        <v>6.4089599474794063E-13</v>
      </c>
      <c r="ED160" s="6">
        <v>9.0444607235599004E-12</v>
      </c>
      <c r="EE160" s="13">
        <v>2516561000</v>
      </c>
      <c r="EF160" s="13">
        <v>1321341000</v>
      </c>
      <c r="EG160" s="13">
        <v>0</v>
      </c>
      <c r="EH160" s="13">
        <v>68933702000</v>
      </c>
      <c r="EI160" s="5">
        <v>8.83</v>
      </c>
      <c r="EJ160" s="5">
        <v>5289500</v>
      </c>
      <c r="EK160" s="5">
        <v>3963700</v>
      </c>
      <c r="EL160" s="5">
        <v>0</v>
      </c>
      <c r="EM160" s="5">
        <v>320100</v>
      </c>
      <c r="EN160" s="5">
        <v>1005700</v>
      </c>
      <c r="EO160" s="5">
        <v>0</v>
      </c>
      <c r="EP160" s="5">
        <v>0</v>
      </c>
      <c r="EQ160" s="5">
        <v>0</v>
      </c>
      <c r="ER160" s="5">
        <v>0</v>
      </c>
      <c r="ES160" s="5">
        <v>0</v>
      </c>
      <c r="ET160" s="5">
        <v>0</v>
      </c>
      <c r="EU160" s="5">
        <v>0</v>
      </c>
      <c r="EV160" s="5">
        <v>0</v>
      </c>
      <c r="EW160" s="5">
        <v>5289500</v>
      </c>
      <c r="EX160" s="5">
        <v>7</v>
      </c>
      <c r="EY160" s="5">
        <v>15251600</v>
      </c>
      <c r="EZ160" s="5">
        <v>9182400</v>
      </c>
      <c r="FA160" s="5">
        <v>2576500</v>
      </c>
      <c r="FB160" s="5">
        <v>0</v>
      </c>
      <c r="FC160" s="5">
        <v>3492700</v>
      </c>
      <c r="FD160" s="5">
        <v>19519700</v>
      </c>
      <c r="FE160" s="5">
        <v>0</v>
      </c>
      <c r="FF160" s="5">
        <v>17218100</v>
      </c>
      <c r="FG160" s="5">
        <v>0</v>
      </c>
      <c r="FH160" s="5">
        <v>2301600</v>
      </c>
      <c r="FI160" s="5">
        <v>2936000</v>
      </c>
      <c r="FJ160" s="5">
        <v>0</v>
      </c>
      <c r="FK160" s="5">
        <v>6125900</v>
      </c>
      <c r="FL160" s="5">
        <v>43833200</v>
      </c>
      <c r="FM160" s="5">
        <v>3</v>
      </c>
      <c r="FN160" s="5">
        <v>638800</v>
      </c>
      <c r="FO160" s="5">
        <v>516200</v>
      </c>
      <c r="FP160" s="5">
        <v>0</v>
      </c>
      <c r="FQ160" s="5">
        <v>0</v>
      </c>
      <c r="FR160" s="5">
        <v>122600</v>
      </c>
      <c r="FS160" s="5">
        <v>0</v>
      </c>
      <c r="FT160" s="5">
        <v>0</v>
      </c>
      <c r="FU160" s="5">
        <v>0</v>
      </c>
      <c r="FV160" s="5">
        <v>0</v>
      </c>
      <c r="FW160" s="5">
        <v>0</v>
      </c>
      <c r="FX160" s="5">
        <v>0</v>
      </c>
      <c r="FY160" s="5">
        <v>0</v>
      </c>
      <c r="FZ160" s="5">
        <v>0</v>
      </c>
      <c r="GA160" s="5">
        <v>638800</v>
      </c>
      <c r="GB160" s="5">
        <v>22</v>
      </c>
      <c r="GC160" s="5">
        <v>9</v>
      </c>
      <c r="GD160" s="5">
        <v>7</v>
      </c>
      <c r="GE160" s="5">
        <v>6</v>
      </c>
      <c r="GF160" s="5">
        <v>0</v>
      </c>
      <c r="GG160" s="5">
        <v>0</v>
      </c>
      <c r="GH160" s="5">
        <v>0</v>
      </c>
      <c r="GI160" s="5">
        <v>0</v>
      </c>
      <c r="GJ160" s="5">
        <v>0</v>
      </c>
      <c r="GK160" s="5">
        <v>0</v>
      </c>
      <c r="GL160" s="5">
        <v>0</v>
      </c>
      <c r="GM160" s="5">
        <v>0</v>
      </c>
      <c r="GN160" s="5">
        <v>0</v>
      </c>
      <c r="GO160" s="5">
        <v>0</v>
      </c>
      <c r="GP160" s="5">
        <v>0</v>
      </c>
      <c r="GQ160" s="5">
        <v>0</v>
      </c>
      <c r="GR160" s="5">
        <v>7</v>
      </c>
      <c r="GS160" s="5">
        <v>0</v>
      </c>
      <c r="GT160" s="5">
        <v>7</v>
      </c>
      <c r="GU160" s="5">
        <v>0</v>
      </c>
      <c r="GV160" s="5">
        <v>22</v>
      </c>
      <c r="GW160" s="5">
        <v>9</v>
      </c>
      <c r="GX160" s="5">
        <v>7</v>
      </c>
      <c r="GY160" s="5">
        <v>6</v>
      </c>
      <c r="GZ160" s="5">
        <v>0</v>
      </c>
      <c r="HA160" s="5">
        <v>0</v>
      </c>
      <c r="HB160" s="5">
        <v>0</v>
      </c>
      <c r="HC160" s="5">
        <v>0</v>
      </c>
      <c r="HD160" s="5">
        <v>0</v>
      </c>
      <c r="HE160" s="5">
        <v>0</v>
      </c>
      <c r="HF160" s="5">
        <v>0</v>
      </c>
      <c r="HG160" s="5">
        <v>0</v>
      </c>
      <c r="HH160" s="69">
        <v>0</v>
      </c>
      <c r="HI160" s="5">
        <v>0</v>
      </c>
      <c r="HJ160" s="5">
        <v>0</v>
      </c>
      <c r="HK160" s="5">
        <v>0</v>
      </c>
      <c r="HL160" s="5">
        <v>0</v>
      </c>
      <c r="HM160" s="5">
        <v>0</v>
      </c>
      <c r="HN160" s="5">
        <v>0</v>
      </c>
      <c r="HO160" s="5">
        <v>0</v>
      </c>
      <c r="HP160" s="13">
        <v>0</v>
      </c>
      <c r="HQ160" s="71">
        <v>14.629495259</v>
      </c>
      <c r="HR160" s="20">
        <v>0.40939999999999999</v>
      </c>
      <c r="HS160" s="72">
        <v>32829412000</v>
      </c>
      <c r="HT160" s="72">
        <v>26618938000</v>
      </c>
      <c r="HU160" s="71">
        <v>0.26751045998619005</v>
      </c>
      <c r="HV160" s="72">
        <v>24.214590657851758</v>
      </c>
      <c r="HW160" s="72">
        <v>24.004888754301628</v>
      </c>
      <c r="HX160" s="72">
        <v>7.170955290622473E-2</v>
      </c>
      <c r="HY160" s="72">
        <v>5.4796141559780506E-3</v>
      </c>
      <c r="HZ160" s="72">
        <v>23.7661702520913</v>
      </c>
    </row>
    <row r="161" spans="1:234">
      <c r="A161" s="13">
        <v>2016</v>
      </c>
      <c r="B161" s="2">
        <v>603</v>
      </c>
      <c r="C161" s="3" t="s">
        <v>376</v>
      </c>
      <c r="D161" s="5">
        <v>33256439000139</v>
      </c>
      <c r="E161" s="5" t="s">
        <v>377</v>
      </c>
      <c r="F161" s="5" t="s">
        <v>245</v>
      </c>
      <c r="G161" s="5" t="s">
        <v>246</v>
      </c>
      <c r="H161" s="5" t="s">
        <v>272</v>
      </c>
      <c r="I161" s="5" t="s">
        <v>273</v>
      </c>
      <c r="J161" s="5" t="s">
        <v>229</v>
      </c>
      <c r="K161" s="5" t="s">
        <v>230</v>
      </c>
      <c r="L161" s="5" t="s">
        <v>231</v>
      </c>
      <c r="M161" s="5" t="s">
        <v>232</v>
      </c>
      <c r="N161" s="2" t="s">
        <v>253</v>
      </c>
      <c r="O161" s="2">
        <v>6.6769999999999996</v>
      </c>
      <c r="P161" s="2">
        <v>4.3579999999999997</v>
      </c>
      <c r="Q161" s="2">
        <v>5.4480000000000004</v>
      </c>
      <c r="R161" s="9">
        <v>2016</v>
      </c>
      <c r="S161" s="2">
        <v>13011796000</v>
      </c>
      <c r="T161" s="2">
        <v>4274158000</v>
      </c>
      <c r="U161" s="2">
        <v>1412587000</v>
      </c>
      <c r="V161" s="2">
        <v>3898189000</v>
      </c>
      <c r="W161" s="2">
        <v>3502322000</v>
      </c>
      <c r="X161" s="2">
        <v>395867000</v>
      </c>
      <c r="Y161" s="2">
        <v>2761207000</v>
      </c>
      <c r="Z161" s="2">
        <v>265970000</v>
      </c>
      <c r="AA161" s="2">
        <v>541772000</v>
      </c>
      <c r="AB161" s="2">
        <v>0</v>
      </c>
      <c r="AC161" s="2">
        <v>11147874000</v>
      </c>
      <c r="AD161" s="2">
        <v>1846606000</v>
      </c>
      <c r="AE161" s="2">
        <v>7655000</v>
      </c>
      <c r="AF161" s="2">
        <v>7449000</v>
      </c>
      <c r="AG161" s="2">
        <v>229763000</v>
      </c>
      <c r="AH161" s="2">
        <v>227085000</v>
      </c>
      <c r="AI161" s="2">
        <v>141687000</v>
      </c>
      <c r="AJ161" s="2">
        <v>5787982000</v>
      </c>
      <c r="AK161" s="2">
        <v>3371599000</v>
      </c>
      <c r="AL161" s="2"/>
      <c r="AM161" s="2"/>
      <c r="AN161" s="2">
        <v>0</v>
      </c>
      <c r="AO161" s="2">
        <v>24159670000</v>
      </c>
      <c r="AP161" s="2">
        <v>5486946000</v>
      </c>
      <c r="AQ161" s="2">
        <v>1709653000</v>
      </c>
      <c r="AR161" s="2">
        <v>311014000</v>
      </c>
      <c r="AS161" s="2">
        <v>2475604000</v>
      </c>
      <c r="AT161" s="2">
        <v>1821398000</v>
      </c>
      <c r="AU161" s="2">
        <v>651591000</v>
      </c>
      <c r="AV161" s="2">
        <v>46101000</v>
      </c>
      <c r="AW161" s="2">
        <v>545760000</v>
      </c>
      <c r="AX161" s="2">
        <v>10114166000</v>
      </c>
      <c r="AY161" s="2">
        <v>8941526000</v>
      </c>
      <c r="AZ161" s="2">
        <v>6800135000</v>
      </c>
      <c r="BA161" s="2">
        <v>2095290000</v>
      </c>
      <c r="BB161" s="2">
        <v>46101000</v>
      </c>
      <c r="BC161" s="2">
        <v>91666000</v>
      </c>
      <c r="BD161" s="2">
        <v>7645000</v>
      </c>
      <c r="BE161" s="2">
        <v>8558558000</v>
      </c>
      <c r="BF161" s="2">
        <v>8527623000</v>
      </c>
      <c r="BG161" s="2">
        <v>24159670000</v>
      </c>
      <c r="BH161" s="2">
        <v>77352955000</v>
      </c>
      <c r="BI161" s="2">
        <v>7010232000</v>
      </c>
      <c r="BJ161" s="2">
        <v>3113186000</v>
      </c>
      <c r="BK161" s="2">
        <v>2270610000</v>
      </c>
      <c r="BL161" s="2">
        <v>699992000</v>
      </c>
      <c r="BM161" s="2">
        <v>1570618000</v>
      </c>
      <c r="BN161" s="2">
        <v>2513670000</v>
      </c>
      <c r="BO161" s="2">
        <v>0</v>
      </c>
      <c r="BP161" s="2">
        <v>-1848776000</v>
      </c>
      <c r="BQ161" s="2">
        <v>928388000</v>
      </c>
      <c r="BR161" s="2">
        <v>1103538000</v>
      </c>
      <c r="BS161" s="2">
        <v>1571265000</v>
      </c>
      <c r="BT161" s="2">
        <v>2.8746453072000002</v>
      </c>
      <c r="BU161" s="2">
        <v>15.696733289000001</v>
      </c>
      <c r="BV161" s="2">
        <v>5730385</v>
      </c>
      <c r="BW161" s="2">
        <v>11417130</v>
      </c>
      <c r="BX161" s="2">
        <v>47.3</v>
      </c>
      <c r="BY161" s="2">
        <v>133.4</v>
      </c>
      <c r="BZ161" s="2">
        <v>64.599999999999994</v>
      </c>
      <c r="CA161" s="2">
        <v>182.3</v>
      </c>
      <c r="CB161" s="2">
        <v>4216724</v>
      </c>
      <c r="CC161" s="2">
        <v>1103538</v>
      </c>
      <c r="CD161" s="2">
        <v>37187087.502999999</v>
      </c>
      <c r="CE161" s="2">
        <v>66.727892237999995</v>
      </c>
      <c r="CF161" s="2">
        <v>543273.74</v>
      </c>
      <c r="CG161" s="2">
        <v>556405.09600000002</v>
      </c>
      <c r="CH161" s="2">
        <v>5350523000</v>
      </c>
      <c r="CI161" s="2">
        <v>3100447000</v>
      </c>
      <c r="CJ161" s="2">
        <v>1571265000</v>
      </c>
      <c r="CK161" s="2">
        <v>1653555000</v>
      </c>
      <c r="CL161" s="2">
        <v>1377749000</v>
      </c>
      <c r="CM161" s="4">
        <v>5.9728586058346043E-2</v>
      </c>
      <c r="CN161" s="4">
        <v>4.7696158680159527E-11</v>
      </c>
      <c r="CO161" s="2">
        <v>1697681000</v>
      </c>
      <c r="CP161" s="2">
        <v>8.0972862364291909E-2</v>
      </c>
      <c r="CQ161" s="2">
        <v>335158000</v>
      </c>
      <c r="CR161" s="2">
        <v>6.4987113213367004E-2</v>
      </c>
      <c r="CS161" s="2">
        <v>0.27606450790990711</v>
      </c>
      <c r="CT161" s="2">
        <v>7918976000</v>
      </c>
      <c r="CU161" s="2">
        <v>4097360000</v>
      </c>
      <c r="CV161" s="2">
        <v>70608693000</v>
      </c>
      <c r="CW161" s="2">
        <v>335158000</v>
      </c>
      <c r="CX161" s="2">
        <v>249121000</v>
      </c>
      <c r="CY161" s="2">
        <v>-74673000</v>
      </c>
      <c r="CZ161" s="2">
        <v>0</v>
      </c>
      <c r="DA161" s="2">
        <v>277334000</v>
      </c>
      <c r="DB161" s="5">
        <v>23.907950550979344</v>
      </c>
      <c r="DC161" s="5">
        <v>25.071644616209269</v>
      </c>
      <c r="DD161" s="5">
        <v>17.431472148852301</v>
      </c>
      <c r="DE161" s="5">
        <v>4.3450178760253769E-3</v>
      </c>
      <c r="DF161" s="2">
        <v>2.8746453072000002</v>
      </c>
      <c r="DG161" s="2">
        <v>1.8228668894923654</v>
      </c>
      <c r="DH161" s="2">
        <v>0.64575021099212038</v>
      </c>
      <c r="DI161" s="2">
        <v>1.1817605255464765</v>
      </c>
      <c r="DJ161" s="2">
        <v>0.41863841683268027</v>
      </c>
      <c r="DK161" s="2">
        <v>0.2214650696801736</v>
      </c>
      <c r="DL161" s="2">
        <v>0.62516641237928161</v>
      </c>
      <c r="DM161" s="2">
        <v>3.20173888964543</v>
      </c>
      <c r="DN161" s="2">
        <v>6.5009911145309518E-2</v>
      </c>
      <c r="DO161" s="5">
        <v>6.9610768971902701E-2</v>
      </c>
      <c r="DP161" s="5">
        <v>0.1288587964984621</v>
      </c>
      <c r="DQ161" s="2">
        <v>2.3860425245874634E-3</v>
      </c>
      <c r="DR161" s="2">
        <v>1.8050357259048584E-2</v>
      </c>
      <c r="DS161" s="2">
        <v>0.22300429134599109</v>
      </c>
      <c r="DT161" s="2">
        <v>0.18351432566093495</v>
      </c>
      <c r="DU161" s="2">
        <v>0.1900015405844192</v>
      </c>
      <c r="DV161" s="2">
        <v>0.36375123005534343</v>
      </c>
      <c r="DW161" s="5">
        <v>0.18014658544114556</v>
      </c>
      <c r="DX161" s="5">
        <v>0.18651475105044932</v>
      </c>
      <c r="DY161" s="5">
        <v>1.9780527970780173</v>
      </c>
      <c r="DZ161" s="6">
        <v>3.1007230377697541E-12</v>
      </c>
      <c r="EA161" s="6">
        <v>3.3201662827317964E-12</v>
      </c>
      <c r="EB161" s="6">
        <v>6.1460696051250338E-12</v>
      </c>
      <c r="EC161" s="6">
        <v>1.138050628703321E-13</v>
      </c>
      <c r="ED161" s="6">
        <v>8.6093270406115065E-13</v>
      </c>
      <c r="EE161" s="13">
        <v>2651501000</v>
      </c>
      <c r="EF161" s="13">
        <v>1445859000</v>
      </c>
      <c r="EG161" s="13">
        <v>0</v>
      </c>
      <c r="EH161" s="13">
        <v>70342723000</v>
      </c>
      <c r="EI161" s="13">
        <v>9</v>
      </c>
      <c r="EJ161" s="13">
        <v>5721600</v>
      </c>
      <c r="EK161" s="13">
        <v>4307900</v>
      </c>
      <c r="EL161" s="13">
        <v>0</v>
      </c>
      <c r="EM161" s="13">
        <v>360000</v>
      </c>
      <c r="EN161" s="13">
        <v>1053700</v>
      </c>
      <c r="EO161" s="13">
        <v>0</v>
      </c>
      <c r="EP161" s="13">
        <v>0</v>
      </c>
      <c r="EQ161" s="13">
        <v>0</v>
      </c>
      <c r="ER161" s="13">
        <v>0</v>
      </c>
      <c r="ES161" s="13">
        <v>0</v>
      </c>
      <c r="ET161" s="13">
        <v>0</v>
      </c>
      <c r="EU161" s="13">
        <v>0</v>
      </c>
      <c r="EV161" s="13">
        <v>0</v>
      </c>
      <c r="EW161" s="13">
        <v>5721600</v>
      </c>
      <c r="EX161" s="13">
        <v>7</v>
      </c>
      <c r="EY161" s="13">
        <v>18351600</v>
      </c>
      <c r="EZ161" s="13">
        <v>11047700</v>
      </c>
      <c r="FA161" s="13">
        <v>3146800</v>
      </c>
      <c r="FB161" s="13">
        <v>0</v>
      </c>
      <c r="FC161" s="13">
        <v>4157100</v>
      </c>
      <c r="FD161" s="13">
        <v>18705000</v>
      </c>
      <c r="FE161" s="13">
        <v>0</v>
      </c>
      <c r="FF161" s="13">
        <v>16232200</v>
      </c>
      <c r="FG161" s="13">
        <v>0</v>
      </c>
      <c r="FH161" s="13">
        <v>2472800</v>
      </c>
      <c r="FI161" s="13">
        <v>3336200</v>
      </c>
      <c r="FJ161" s="13">
        <v>0</v>
      </c>
      <c r="FK161" s="13">
        <v>5427400</v>
      </c>
      <c r="FL161" s="13">
        <v>45820200</v>
      </c>
      <c r="FM161" s="13">
        <v>3</v>
      </c>
      <c r="FN161" s="13">
        <v>697100</v>
      </c>
      <c r="FO161" s="13">
        <v>567800</v>
      </c>
      <c r="FP161" s="13">
        <v>0</v>
      </c>
      <c r="FQ161" s="13">
        <v>0</v>
      </c>
      <c r="FR161" s="13">
        <v>129300</v>
      </c>
      <c r="FS161" s="13">
        <v>0</v>
      </c>
      <c r="FT161" s="13">
        <v>0</v>
      </c>
      <c r="FU161" s="13">
        <v>0</v>
      </c>
      <c r="FV161" s="13">
        <v>0</v>
      </c>
      <c r="FW161" s="13">
        <v>0</v>
      </c>
      <c r="FX161" s="13">
        <v>0</v>
      </c>
      <c r="FY161" s="13">
        <v>0</v>
      </c>
      <c r="FZ161" s="13">
        <v>0</v>
      </c>
      <c r="GA161" s="13">
        <v>697100</v>
      </c>
      <c r="GB161" s="5">
        <v>22</v>
      </c>
      <c r="GC161" s="13">
        <v>9</v>
      </c>
      <c r="GD161" s="13">
        <v>7</v>
      </c>
      <c r="GE161" s="13">
        <v>6</v>
      </c>
      <c r="GF161" s="13">
        <v>0</v>
      </c>
      <c r="GG161" s="13">
        <v>0</v>
      </c>
      <c r="GH161" s="13">
        <v>0</v>
      </c>
      <c r="GI161" s="13">
        <v>0</v>
      </c>
      <c r="GJ161" s="13">
        <v>0</v>
      </c>
      <c r="GK161" s="13">
        <v>0</v>
      </c>
      <c r="GL161" s="13">
        <v>0</v>
      </c>
      <c r="GM161" s="13">
        <v>0</v>
      </c>
      <c r="GN161" s="13">
        <v>0</v>
      </c>
      <c r="GO161" s="13">
        <v>0</v>
      </c>
      <c r="GP161" s="13">
        <v>0</v>
      </c>
      <c r="GQ161" s="13">
        <v>0</v>
      </c>
      <c r="GR161" s="13">
        <v>11</v>
      </c>
      <c r="GS161" s="13">
        <v>4</v>
      </c>
      <c r="GT161" s="13">
        <v>7</v>
      </c>
      <c r="GU161" s="13">
        <v>0</v>
      </c>
      <c r="GV161" s="13">
        <v>22</v>
      </c>
      <c r="GW161" s="13">
        <v>9</v>
      </c>
      <c r="GX161" s="13">
        <v>7</v>
      </c>
      <c r="GY161" s="13">
        <v>6</v>
      </c>
      <c r="GZ161" s="13">
        <v>0</v>
      </c>
      <c r="HA161" s="13">
        <v>0</v>
      </c>
      <c r="HB161" s="13">
        <v>0</v>
      </c>
      <c r="HC161" s="13">
        <v>0</v>
      </c>
      <c r="HD161" s="13">
        <v>0</v>
      </c>
      <c r="HE161" s="13">
        <v>0</v>
      </c>
      <c r="HF161" s="13">
        <v>0</v>
      </c>
      <c r="HG161" s="13">
        <v>0</v>
      </c>
      <c r="HH161" s="73">
        <v>0</v>
      </c>
      <c r="HI161" s="13">
        <v>0</v>
      </c>
      <c r="HJ161" s="13">
        <v>0</v>
      </c>
      <c r="HK161" s="13">
        <v>0</v>
      </c>
      <c r="HL161" s="13">
        <v>0</v>
      </c>
      <c r="HM161" s="13">
        <v>0</v>
      </c>
      <c r="HN161" s="13">
        <v>0</v>
      </c>
      <c r="HO161" s="13">
        <v>0</v>
      </c>
      <c r="HP161" s="13">
        <v>0</v>
      </c>
      <c r="HQ161" s="71">
        <v>15.696733289000001</v>
      </c>
      <c r="HR161" s="20">
        <v>0.40939999999999999</v>
      </c>
      <c r="HS161" s="72">
        <v>37187088000</v>
      </c>
      <c r="HT161" s="72">
        <v>30623715600</v>
      </c>
      <c r="HU161" s="71">
        <v>0.22300429134599109</v>
      </c>
      <c r="HV161" s="72">
        <v>24.339227441199291</v>
      </c>
      <c r="HW161" s="72">
        <v>24.145040565339976</v>
      </c>
      <c r="HX161" s="72">
        <v>6.4636023588070537E-2</v>
      </c>
      <c r="HY161" s="72">
        <v>4.8229452022485585E-3</v>
      </c>
      <c r="HZ161" s="72">
        <v>23.907950550979344</v>
      </c>
    </row>
    <row r="162" spans="1:234">
      <c r="A162" s="10">
        <v>2013</v>
      </c>
      <c r="B162" s="2">
        <v>608</v>
      </c>
      <c r="C162" s="3" t="s">
        <v>378</v>
      </c>
      <c r="D162" s="9">
        <v>60894730000105</v>
      </c>
      <c r="E162" s="5" t="s">
        <v>379</v>
      </c>
      <c r="F162" s="5" t="s">
        <v>310</v>
      </c>
      <c r="G162" s="5" t="s">
        <v>311</v>
      </c>
      <c r="H162" s="5" t="s">
        <v>239</v>
      </c>
      <c r="I162" s="5" t="s">
        <v>312</v>
      </c>
      <c r="J162" s="5" t="s">
        <v>229</v>
      </c>
      <c r="K162" s="5" t="s">
        <v>230</v>
      </c>
      <c r="L162" s="5" t="s">
        <v>248</v>
      </c>
      <c r="M162" s="5" t="s">
        <v>232</v>
      </c>
      <c r="N162" s="2" t="s">
        <v>242</v>
      </c>
      <c r="O162" s="2" t="s">
        <v>234</v>
      </c>
      <c r="P162" s="2">
        <v>0.23100000000000001</v>
      </c>
      <c r="Q162" s="2" t="s">
        <v>234</v>
      </c>
      <c r="R162" s="9">
        <v>2013</v>
      </c>
      <c r="S162" s="2">
        <v>9460294000</v>
      </c>
      <c r="T162" s="2">
        <v>2633187000</v>
      </c>
      <c r="U162" s="2">
        <v>835629000</v>
      </c>
      <c r="V162" s="2">
        <v>1639551000</v>
      </c>
      <c r="W162" s="2">
        <v>1639551000</v>
      </c>
      <c r="X162" s="2">
        <v>0</v>
      </c>
      <c r="Y162" s="2">
        <v>3850420000</v>
      </c>
      <c r="Z162" s="2">
        <v>70238000</v>
      </c>
      <c r="AA162" s="2">
        <v>0</v>
      </c>
      <c r="AB162" s="2">
        <v>501507000</v>
      </c>
      <c r="AC162" s="2">
        <v>21897700000</v>
      </c>
      <c r="AD162" s="2">
        <v>2830342000</v>
      </c>
      <c r="AE162" s="2">
        <v>0</v>
      </c>
      <c r="AF162" s="2">
        <v>0</v>
      </c>
      <c r="AG162" s="2">
        <v>98853000</v>
      </c>
      <c r="AH162" s="2"/>
      <c r="AI162" s="2">
        <v>1159948000</v>
      </c>
      <c r="AJ162" s="2">
        <v>15506833000</v>
      </c>
      <c r="AK162" s="2">
        <v>2400577000</v>
      </c>
      <c r="AL162" s="2"/>
      <c r="AM162" s="2"/>
      <c r="AN162" s="2">
        <v>0</v>
      </c>
      <c r="AO162" s="2">
        <v>31357994000</v>
      </c>
      <c r="AP162" s="2">
        <v>5087491000</v>
      </c>
      <c r="AQ162" s="2">
        <v>2422024000</v>
      </c>
      <c r="AR162" s="2">
        <v>386127000</v>
      </c>
      <c r="AS162" s="2">
        <v>1330170000</v>
      </c>
      <c r="AT162" s="2">
        <v>1288645000</v>
      </c>
      <c r="AU162" s="2">
        <v>41525000</v>
      </c>
      <c r="AV162" s="2">
        <v>0</v>
      </c>
      <c r="AW162" s="2">
        <v>949170000</v>
      </c>
      <c r="AX162" s="2">
        <v>7436558000</v>
      </c>
      <c r="AY162" s="2">
        <v>5510811000</v>
      </c>
      <c r="AZ162" s="2">
        <v>4512891000</v>
      </c>
      <c r="BA162" s="2">
        <v>997920000</v>
      </c>
      <c r="BB162" s="2">
        <v>0</v>
      </c>
      <c r="BC162" s="2">
        <v>112164000</v>
      </c>
      <c r="BD162" s="2">
        <v>0</v>
      </c>
      <c r="BE162" s="2">
        <v>18833945000</v>
      </c>
      <c r="BF162" s="2">
        <v>16711908000</v>
      </c>
      <c r="BG162" s="2">
        <v>31357994000</v>
      </c>
      <c r="BH162" s="2">
        <v>12829467000</v>
      </c>
      <c r="BI162" s="2">
        <v>1475803000</v>
      </c>
      <c r="BJ162" s="2">
        <v>700880000</v>
      </c>
      <c r="BK162" s="2">
        <v>-194329000</v>
      </c>
      <c r="BL162" s="2">
        <v>-211120000</v>
      </c>
      <c r="BM162" s="2">
        <v>16791000</v>
      </c>
      <c r="BN162" s="2">
        <v>1106293000</v>
      </c>
      <c r="BO162" s="2">
        <v>0</v>
      </c>
      <c r="BP162" s="2">
        <v>-167651000</v>
      </c>
      <c r="BQ162" s="2">
        <v>-1414532000</v>
      </c>
      <c r="BR162" s="2">
        <v>1072433000</v>
      </c>
      <c r="BS162" s="2">
        <v>-490131000</v>
      </c>
      <c r="BT162" s="2">
        <v>-0.14345812372</v>
      </c>
      <c r="BU162" s="2">
        <v>16.923419880000001</v>
      </c>
      <c r="BV162" s="2">
        <v>3372165</v>
      </c>
      <c r="BW162" s="2">
        <v>6840981</v>
      </c>
      <c r="BX162" s="2">
        <v>21.8</v>
      </c>
      <c r="BY162" s="2">
        <v>36.299999999999997</v>
      </c>
      <c r="BZ162" s="2">
        <v>39.9</v>
      </c>
      <c r="CA162" s="2">
        <v>66.5</v>
      </c>
      <c r="CB162" s="2">
        <v>1773313</v>
      </c>
      <c r="CC162" s="2">
        <v>1072433</v>
      </c>
      <c r="CD162" s="2">
        <v>13122183.413563</v>
      </c>
      <c r="CE162" s="2">
        <v>13.894661166000001</v>
      </c>
      <c r="CF162" s="2">
        <v>987501.82400000002</v>
      </c>
      <c r="CG162" s="2">
        <v>1013786.19</v>
      </c>
      <c r="CH162" s="2">
        <v>6914175000</v>
      </c>
      <c r="CI162" s="2">
        <v>-1320351000</v>
      </c>
      <c r="CJ162" s="2">
        <v>-547577000</v>
      </c>
      <c r="CK162" s="2">
        <v>-315430000</v>
      </c>
      <c r="CL162" s="2">
        <v>-356903000</v>
      </c>
      <c r="CM162" s="4">
        <v>-2.4876853144845345E-2</v>
      </c>
      <c r="CN162" s="4">
        <v>3.0511787328936808E-11</v>
      </c>
      <c r="CO162" s="2">
        <v>120668000</v>
      </c>
      <c r="CP162" s="2">
        <v>3.6817963534081467E-3</v>
      </c>
      <c r="CQ162" s="2">
        <v>71466000</v>
      </c>
      <c r="CR162" s="2">
        <v>1.5012409601583489E-3</v>
      </c>
      <c r="CS162" s="2">
        <v>0.47314119064133914</v>
      </c>
      <c r="CT162" s="2">
        <v>806840000</v>
      </c>
      <c r="CU162" s="2">
        <v>1570878000</v>
      </c>
      <c r="CV162" s="2">
        <v>11423902000</v>
      </c>
      <c r="CW162" s="2">
        <v>71466000</v>
      </c>
      <c r="CX162" s="2">
        <v>138380000</v>
      </c>
      <c r="CY162" s="2">
        <v>-102498000</v>
      </c>
      <c r="CZ162" s="2">
        <v>-212549000</v>
      </c>
      <c r="DA162" s="2">
        <v>-311723000</v>
      </c>
      <c r="DB162" s="5">
        <v>24.168735063545917</v>
      </c>
      <c r="DC162" s="5">
        <v>23.275010471453022</v>
      </c>
      <c r="DD162" s="5">
        <v>16.389814746350851</v>
      </c>
      <c r="DE162" s="5">
        <v>6.9673047327912445E-4</v>
      </c>
      <c r="DF162" s="2">
        <v>-0.14345812372</v>
      </c>
      <c r="DG162" s="2">
        <v>0.66497215532911458</v>
      </c>
      <c r="DH162" s="2">
        <v>0.39938935507162865</v>
      </c>
      <c r="DI162" s="2">
        <v>0.39484866287970999</v>
      </c>
      <c r="DJ162" s="2">
        <v>0.23715031006128773</v>
      </c>
      <c r="DK162" s="2">
        <v>0.22049162328432106</v>
      </c>
      <c r="DL162" s="2">
        <v>0.36711241325171118</v>
      </c>
      <c r="DM162" s="2">
        <v>0.40912907247829694</v>
      </c>
      <c r="DN162" s="2">
        <v>5.3546154769976671E-4</v>
      </c>
      <c r="DO162" s="5">
        <v>5.2363700594582627E-4</v>
      </c>
      <c r="DP162" s="5">
        <v>2.2350919513537761E-2</v>
      </c>
      <c r="DQ162" s="2">
        <v>1.7478509626604303E-2</v>
      </c>
      <c r="DR162" s="2">
        <v>-0.3870084202722025</v>
      </c>
      <c r="DS162" s="2">
        <v>0.22091008702321849</v>
      </c>
      <c r="DT162" s="2">
        <v>8.9152856716954412E-4</v>
      </c>
      <c r="DU162" s="2">
        <v>8.9918825647605923E-4</v>
      </c>
      <c r="DV162" s="2">
        <v>3.7213658636042528E-2</v>
      </c>
      <c r="DW162" s="5">
        <v>-1.3659087355304479E-2</v>
      </c>
      <c r="DX162" s="5">
        <v>-1.3776441267680328E-2</v>
      </c>
      <c r="DY162" s="5">
        <v>1.9905944650701388</v>
      </c>
      <c r="DZ162" s="6">
        <v>1.6337888866238635E-14</v>
      </c>
      <c r="EA162" s="6">
        <v>1.5977100962980269E-14</v>
      </c>
      <c r="EB162" s="6">
        <v>6.8196650280324792E-13</v>
      </c>
      <c r="EC162" s="6">
        <v>5.3330056855372523E-13</v>
      </c>
      <c r="ED162" s="6">
        <v>-1.1808318613853239E-11</v>
      </c>
      <c r="EE162" s="10">
        <v>336443000</v>
      </c>
      <c r="EF162" s="10">
        <v>567982000</v>
      </c>
      <c r="EG162" s="10">
        <v>666453000</v>
      </c>
      <c r="EH162" s="10">
        <v>11353664000</v>
      </c>
      <c r="EI162" s="5">
        <v>10.33</v>
      </c>
      <c r="EJ162" s="5">
        <v>5454204.9500000002</v>
      </c>
      <c r="EK162" s="5">
        <v>4545170.79</v>
      </c>
      <c r="EL162" s="5">
        <v>0</v>
      </c>
      <c r="EM162" s="5">
        <v>0</v>
      </c>
      <c r="EN162" s="5">
        <v>909034.16</v>
      </c>
      <c r="EO162" s="5">
        <v>0</v>
      </c>
      <c r="EP162" s="5">
        <v>0</v>
      </c>
      <c r="EQ162" s="5">
        <v>0</v>
      </c>
      <c r="ER162" s="5">
        <v>0</v>
      </c>
      <c r="ES162" s="5">
        <v>0</v>
      </c>
      <c r="ET162" s="5">
        <v>0</v>
      </c>
      <c r="EU162" s="5">
        <v>0</v>
      </c>
      <c r="EV162" s="5">
        <v>0</v>
      </c>
      <c r="EW162" s="5">
        <v>5454204.9500000002</v>
      </c>
      <c r="EX162" s="5">
        <v>7</v>
      </c>
      <c r="EY162" s="5">
        <v>14934414.940000001</v>
      </c>
      <c r="EZ162" s="5">
        <v>8506853.6400000006</v>
      </c>
      <c r="FA162" s="5">
        <v>3737297.81</v>
      </c>
      <c r="FB162" s="5">
        <v>0</v>
      </c>
      <c r="FC162" s="5">
        <v>2690263.49</v>
      </c>
      <c r="FD162" s="5">
        <v>6078108</v>
      </c>
      <c r="FE162" s="5">
        <v>5065090</v>
      </c>
      <c r="FF162" s="5">
        <v>0</v>
      </c>
      <c r="FG162" s="5">
        <v>0</v>
      </c>
      <c r="FH162" s="5">
        <v>1013018</v>
      </c>
      <c r="FI162" s="5">
        <v>0</v>
      </c>
      <c r="FJ162" s="5">
        <v>0</v>
      </c>
      <c r="FK162" s="5">
        <v>4515693.72</v>
      </c>
      <c r="FL162" s="5">
        <v>25528216.66</v>
      </c>
      <c r="FM162" s="5">
        <v>5</v>
      </c>
      <c r="FN162" s="5">
        <v>729158.99</v>
      </c>
      <c r="FO162" s="5">
        <v>607632.54</v>
      </c>
      <c r="FP162" s="5">
        <v>0</v>
      </c>
      <c r="FQ162" s="5">
        <v>0</v>
      </c>
      <c r="FR162" s="5">
        <v>121526.45</v>
      </c>
      <c r="FS162" s="5">
        <v>0</v>
      </c>
      <c r="FT162" s="5">
        <v>0</v>
      </c>
      <c r="FU162" s="5">
        <v>0</v>
      </c>
      <c r="FV162" s="5">
        <v>0</v>
      </c>
      <c r="FW162" s="5">
        <v>0</v>
      </c>
      <c r="FX162" s="5">
        <v>0</v>
      </c>
      <c r="FY162" s="5">
        <v>0</v>
      </c>
      <c r="FZ162" s="5">
        <v>0</v>
      </c>
      <c r="GA162" s="5">
        <v>729158.99</v>
      </c>
      <c r="GB162" s="5">
        <v>37</v>
      </c>
      <c r="GC162" s="5">
        <v>20</v>
      </c>
      <c r="GD162" s="5">
        <v>7</v>
      </c>
      <c r="GE162" s="5">
        <v>10</v>
      </c>
      <c r="GF162" s="5">
        <v>2</v>
      </c>
      <c r="GG162" s="5">
        <v>1</v>
      </c>
      <c r="GH162" s="5">
        <v>0</v>
      </c>
      <c r="GI162" s="5">
        <v>1</v>
      </c>
      <c r="GJ162" s="5">
        <v>0</v>
      </c>
      <c r="GK162" s="5">
        <v>0</v>
      </c>
      <c r="GL162" s="5">
        <v>0</v>
      </c>
      <c r="GM162" s="5">
        <v>0</v>
      </c>
      <c r="GN162" s="5">
        <v>23</v>
      </c>
      <c r="GO162" s="5">
        <v>16</v>
      </c>
      <c r="GP162" s="5">
        <v>1</v>
      </c>
      <c r="GQ162" s="5">
        <v>6</v>
      </c>
      <c r="GR162" s="5">
        <v>3</v>
      </c>
      <c r="GS162" s="5">
        <v>3</v>
      </c>
      <c r="GT162" s="5">
        <v>0</v>
      </c>
      <c r="GU162" s="5">
        <v>0</v>
      </c>
      <c r="GV162" s="5">
        <v>36</v>
      </c>
      <c r="GW162" s="5">
        <v>19</v>
      </c>
      <c r="GX162" s="5">
        <v>7</v>
      </c>
      <c r="GY162" s="5">
        <v>10</v>
      </c>
      <c r="GZ162" s="5">
        <v>20</v>
      </c>
      <c r="HA162" s="5">
        <v>12</v>
      </c>
      <c r="HB162" s="5">
        <v>1</v>
      </c>
      <c r="HC162" s="5">
        <v>7</v>
      </c>
      <c r="HD162" s="5">
        <v>9</v>
      </c>
      <c r="HE162" s="5">
        <v>3</v>
      </c>
      <c r="HF162" s="5">
        <v>4</v>
      </c>
      <c r="HG162" s="5">
        <v>2</v>
      </c>
      <c r="HH162" s="69">
        <v>2</v>
      </c>
      <c r="HI162" s="5">
        <v>0</v>
      </c>
      <c r="HJ162" s="5">
        <v>0</v>
      </c>
      <c r="HK162" s="5">
        <v>2</v>
      </c>
      <c r="HL162" s="5">
        <v>0</v>
      </c>
      <c r="HM162" s="5">
        <v>0</v>
      </c>
      <c r="HN162" s="5">
        <v>0</v>
      </c>
      <c r="HO162" s="5">
        <v>0</v>
      </c>
      <c r="HP162" s="10">
        <v>0</v>
      </c>
      <c r="HQ162" s="11">
        <v>16.923419880000001</v>
      </c>
      <c r="HR162" s="20">
        <v>0.52180000000000004</v>
      </c>
      <c r="HS162" s="20">
        <v>13122183000</v>
      </c>
      <c r="HT162" s="20">
        <v>16864908000</v>
      </c>
      <c r="HU162" s="11">
        <v>0.22091008702321849</v>
      </c>
      <c r="HV162" s="20">
        <v>23.297569993816662</v>
      </c>
      <c r="HW162" s="20">
        <v>23.54850085036065</v>
      </c>
      <c r="HX162" s="20">
        <v>-4.5180823747845607E-3</v>
      </c>
      <c r="HY162" s="20">
        <v>3.1188489176851065E-2</v>
      </c>
      <c r="HZ162" s="20">
        <v>24.168735063545917</v>
      </c>
    </row>
    <row r="163" spans="1:234">
      <c r="A163" s="13">
        <v>2014</v>
      </c>
      <c r="B163" s="2">
        <v>608</v>
      </c>
      <c r="C163" s="3" t="s">
        <v>378</v>
      </c>
      <c r="D163" s="5">
        <v>60894730000105</v>
      </c>
      <c r="E163" s="5" t="s">
        <v>379</v>
      </c>
      <c r="F163" s="5" t="s">
        <v>310</v>
      </c>
      <c r="G163" s="5" t="s">
        <v>311</v>
      </c>
      <c r="H163" s="5" t="s">
        <v>239</v>
      </c>
      <c r="I163" s="5" t="s">
        <v>312</v>
      </c>
      <c r="J163" s="5" t="s">
        <v>229</v>
      </c>
      <c r="K163" s="5" t="s">
        <v>230</v>
      </c>
      <c r="L163" s="5" t="s">
        <v>248</v>
      </c>
      <c r="M163" s="5" t="s">
        <v>232</v>
      </c>
      <c r="N163" s="2" t="s">
        <v>242</v>
      </c>
      <c r="O163" s="2" t="s">
        <v>234</v>
      </c>
      <c r="P163" s="2">
        <v>0.23100000000000001</v>
      </c>
      <c r="Q163" s="2" t="s">
        <v>234</v>
      </c>
      <c r="R163" s="9">
        <v>2014</v>
      </c>
      <c r="S163" s="2">
        <v>8245211000</v>
      </c>
      <c r="T163" s="2">
        <v>2109812000</v>
      </c>
      <c r="U163" s="2">
        <v>742091000</v>
      </c>
      <c r="V163" s="2">
        <v>1246694000</v>
      </c>
      <c r="W163" s="2">
        <v>1246694000</v>
      </c>
      <c r="X163" s="2">
        <v>0</v>
      </c>
      <c r="Y163" s="2">
        <v>3516751000</v>
      </c>
      <c r="Z163" s="2">
        <v>-333669000</v>
      </c>
      <c r="AA163" s="2">
        <v>0</v>
      </c>
      <c r="AB163" s="2">
        <v>629863000</v>
      </c>
      <c r="AC163" s="2">
        <v>22238851000</v>
      </c>
      <c r="AD163" s="2">
        <v>3179812000</v>
      </c>
      <c r="AE163" s="2">
        <v>0</v>
      </c>
      <c r="AF163" s="2">
        <v>0</v>
      </c>
      <c r="AG163" s="2">
        <v>133155000</v>
      </c>
      <c r="AH163" s="2"/>
      <c r="AI163" s="2">
        <v>1145787000</v>
      </c>
      <c r="AJ163" s="2">
        <v>15535573000</v>
      </c>
      <c r="AK163" s="2">
        <v>2377679000</v>
      </c>
      <c r="AL163" s="2"/>
      <c r="AM163" s="2"/>
      <c r="AN163" s="2">
        <v>0</v>
      </c>
      <c r="AO163" s="2">
        <v>30484062000</v>
      </c>
      <c r="AP163" s="2">
        <v>4769426000</v>
      </c>
      <c r="AQ163" s="2">
        <v>1948744000</v>
      </c>
      <c r="AR163" s="2">
        <v>116949000</v>
      </c>
      <c r="AS163" s="2">
        <v>1705891000</v>
      </c>
      <c r="AT163" s="2">
        <v>1655799000</v>
      </c>
      <c r="AU163" s="2">
        <v>50092000</v>
      </c>
      <c r="AV163" s="2">
        <v>0</v>
      </c>
      <c r="AW163" s="2">
        <v>717558000</v>
      </c>
      <c r="AX163" s="2">
        <v>6953021000</v>
      </c>
      <c r="AY163" s="2">
        <v>4978324000</v>
      </c>
      <c r="AZ163" s="2">
        <v>3979775000</v>
      </c>
      <c r="BA163" s="2">
        <v>998549000</v>
      </c>
      <c r="BB163" s="2">
        <v>0</v>
      </c>
      <c r="BC163" s="2">
        <v>225907000</v>
      </c>
      <c r="BD163" s="2">
        <v>0</v>
      </c>
      <c r="BE163" s="2">
        <v>18761615000</v>
      </c>
      <c r="BF163" s="2">
        <v>16719664000</v>
      </c>
      <c r="BG163" s="2">
        <v>30484062000</v>
      </c>
      <c r="BH163" s="2">
        <v>11741629000</v>
      </c>
      <c r="BI163" s="2">
        <v>1036765000</v>
      </c>
      <c r="BJ163" s="2">
        <v>706748000</v>
      </c>
      <c r="BK163" s="2">
        <v>183917000</v>
      </c>
      <c r="BL163" s="2">
        <v>-24562000</v>
      </c>
      <c r="BM163" s="2">
        <v>208479000</v>
      </c>
      <c r="BN163" s="2">
        <v>1218590000</v>
      </c>
      <c r="BO163" s="2">
        <v>0</v>
      </c>
      <c r="BP163" s="2">
        <v>-996356000</v>
      </c>
      <c r="BQ163" s="2">
        <v>-754370000</v>
      </c>
      <c r="BR163" s="2">
        <v>1114597000</v>
      </c>
      <c r="BS163" s="2">
        <v>-523375000</v>
      </c>
      <c r="BT163" s="2">
        <v>0.13118643461000001</v>
      </c>
      <c r="BU163" s="2">
        <v>16.930382828999999</v>
      </c>
      <c r="BV163" s="2">
        <v>3832312</v>
      </c>
      <c r="BW163" s="2">
        <v>6684215</v>
      </c>
      <c r="BX163" s="2">
        <v>21.9</v>
      </c>
      <c r="BY163" s="2">
        <v>35.6</v>
      </c>
      <c r="BZ163" s="2">
        <v>38.5</v>
      </c>
      <c r="CA163" s="2">
        <v>62.5</v>
      </c>
      <c r="CB163" s="2">
        <v>1821345</v>
      </c>
      <c r="CC163" s="2">
        <v>1114597</v>
      </c>
      <c r="CD163" s="2">
        <v>8632112.4847970009</v>
      </c>
      <c r="CE163" s="2">
        <v>4.9379337715</v>
      </c>
      <c r="CF163" s="2">
        <v>987553.80599999998</v>
      </c>
      <c r="CG163" s="2">
        <v>1013786.19</v>
      </c>
      <c r="CH163" s="2">
        <v>6993987000</v>
      </c>
      <c r="CI163" s="2">
        <v>-1215083000</v>
      </c>
      <c r="CJ163" s="2">
        <v>-523375000</v>
      </c>
      <c r="CK163" s="2">
        <v>-318065000</v>
      </c>
      <c r="CL163" s="2">
        <v>375721000</v>
      </c>
      <c r="CM163" s="4">
        <v>3.0722724164052076E-5</v>
      </c>
      <c r="CN163" s="4">
        <v>3.1889794991350531E-11</v>
      </c>
      <c r="CO163" s="2">
        <v>-1087838000</v>
      </c>
      <c r="CP163" s="2">
        <v>-3.4690930803800778E-2</v>
      </c>
      <c r="CQ163" s="2">
        <v>-392857000</v>
      </c>
      <c r="CR163" s="2">
        <v>-2.2162801612883785E-2</v>
      </c>
      <c r="CS163" s="2">
        <v>0.49542623804316055</v>
      </c>
      <c r="CT163" s="2">
        <v>120668000</v>
      </c>
      <c r="CU163" s="2">
        <v>1327484000</v>
      </c>
      <c r="CV163" s="2">
        <v>10371195000</v>
      </c>
      <c r="CW163" s="2">
        <v>-392857000</v>
      </c>
      <c r="CX163" s="2">
        <v>-473280000</v>
      </c>
      <c r="CY163" s="2">
        <v>-269178000</v>
      </c>
      <c r="CZ163" s="2">
        <v>128356000</v>
      </c>
      <c r="DA163" s="2">
        <v>-394068000</v>
      </c>
      <c r="DB163" s="5">
        <v>24.14046982660204</v>
      </c>
      <c r="DC163" s="5">
        <v>23.186406398109</v>
      </c>
      <c r="DD163" s="5">
        <v>15.9709998169748</v>
      </c>
      <c r="DE163" s="5">
        <v>4.6009431942809831E-4</v>
      </c>
      <c r="DF163" s="2">
        <v>0.13118643461000001</v>
      </c>
      <c r="DG163" s="2">
        <v>0.62481012428834082</v>
      </c>
      <c r="DH163" s="2">
        <v>0.38454347061753125</v>
      </c>
      <c r="DI163" s="2">
        <v>0.37059821342672261</v>
      </c>
      <c r="DJ163" s="2">
        <v>0.22808709023095414</v>
      </c>
      <c r="DK163" s="2">
        <v>0.22943094001055372</v>
      </c>
      <c r="DL163" s="2">
        <v>0.37278171415413863</v>
      </c>
      <c r="DM163" s="2">
        <v>0.38517271746790177</v>
      </c>
      <c r="DN163" s="2">
        <v>6.8389507933686788E-3</v>
      </c>
      <c r="DO163" s="5">
        <v>6.7423049453595139E-3</v>
      </c>
      <c r="DP163" s="5">
        <v>2.3184180638393927E-2</v>
      </c>
      <c r="DQ163" s="2">
        <v>6.2881383721106457E-3</v>
      </c>
      <c r="DR163" s="2">
        <v>-0.21933971979513281</v>
      </c>
      <c r="DS163" s="2">
        <v>0.2297141080635775</v>
      </c>
      <c r="DT163" s="2">
        <v>1.1111996488575211E-2</v>
      </c>
      <c r="DU163" s="2">
        <v>1.1090618147462095E-2</v>
      </c>
      <c r="DV163" s="2">
        <v>3.7669891424592178E-2</v>
      </c>
      <c r="DW163" s="5">
        <v>6.0034810436095185E-3</v>
      </c>
      <c r="DX163" s="5">
        <v>5.9919309620604135E-3</v>
      </c>
      <c r="DY163" s="5">
        <v>2.0926479622205743</v>
      </c>
      <c r="DZ163" s="6">
        <v>2.1809273875646122E-13</v>
      </c>
      <c r="EA163" s="6">
        <v>2.1501072247668375E-13</v>
      </c>
      <c r="EB163" s="6">
        <v>7.3933876760082061E-13</v>
      </c>
      <c r="EC163" s="6">
        <v>2.0052744356385315E-13</v>
      </c>
      <c r="ED163" s="6">
        <v>-6.9946986977270552E-12</v>
      </c>
      <c r="EE163" s="13">
        <v>290930000</v>
      </c>
      <c r="EF163" s="13">
        <v>501549000</v>
      </c>
      <c r="EG163" s="13">
        <v>535005000</v>
      </c>
      <c r="EH163" s="13">
        <v>10704864000</v>
      </c>
      <c r="EI163" s="5">
        <v>9.25</v>
      </c>
      <c r="EJ163" s="5">
        <v>5635727.1199999992</v>
      </c>
      <c r="EK163" s="5">
        <v>4890136.6399999997</v>
      </c>
      <c r="EL163" s="5">
        <v>0</v>
      </c>
      <c r="EM163" s="5">
        <v>0</v>
      </c>
      <c r="EN163" s="5">
        <v>745590.48</v>
      </c>
      <c r="EO163" s="5">
        <v>0</v>
      </c>
      <c r="EP163" s="5">
        <v>0</v>
      </c>
      <c r="EQ163" s="5">
        <v>0</v>
      </c>
      <c r="ER163" s="5">
        <v>0</v>
      </c>
      <c r="ES163" s="5">
        <v>0</v>
      </c>
      <c r="ET163" s="5">
        <v>0</v>
      </c>
      <c r="EU163" s="5">
        <v>0</v>
      </c>
      <c r="EV163" s="5">
        <v>0</v>
      </c>
      <c r="EW163" s="5">
        <v>5635727.1199999992</v>
      </c>
      <c r="EX163" s="5">
        <v>6.5</v>
      </c>
      <c r="EY163" s="5">
        <v>12768745.969999999</v>
      </c>
      <c r="EZ163" s="5">
        <v>7966157.5199999996</v>
      </c>
      <c r="FA163" s="5">
        <v>1769694.16</v>
      </c>
      <c r="FB163" s="5">
        <v>0</v>
      </c>
      <c r="FC163" s="5">
        <v>3032894.29</v>
      </c>
      <c r="FD163" s="5">
        <v>9972291.8200000003</v>
      </c>
      <c r="FE163" s="5">
        <v>8310243.1799999997</v>
      </c>
      <c r="FF163" s="5">
        <v>0</v>
      </c>
      <c r="FG163" s="5">
        <v>0</v>
      </c>
      <c r="FH163" s="5">
        <v>1662048.64</v>
      </c>
      <c r="FI163" s="5">
        <v>0</v>
      </c>
      <c r="FJ163" s="5">
        <v>0</v>
      </c>
      <c r="FK163" s="5">
        <v>5511776.6100000003</v>
      </c>
      <c r="FL163" s="5">
        <v>28252814.399999999</v>
      </c>
      <c r="FM163" s="5">
        <v>5</v>
      </c>
      <c r="FN163" s="5">
        <v>739646.9</v>
      </c>
      <c r="FO163" s="5">
        <v>616372.4</v>
      </c>
      <c r="FP163" s="5">
        <v>0</v>
      </c>
      <c r="FQ163" s="5">
        <v>0</v>
      </c>
      <c r="FR163" s="5">
        <v>123274.5</v>
      </c>
      <c r="FS163" s="5">
        <v>0</v>
      </c>
      <c r="FT163" s="5">
        <v>0</v>
      </c>
      <c r="FU163" s="5">
        <v>0</v>
      </c>
      <c r="FV163" s="5">
        <v>0</v>
      </c>
      <c r="FW163" s="5">
        <v>0</v>
      </c>
      <c r="FX163" s="5">
        <v>0</v>
      </c>
      <c r="FY163" s="5">
        <v>0</v>
      </c>
      <c r="FZ163" s="5">
        <v>0</v>
      </c>
      <c r="GA163" s="5">
        <v>739646.9</v>
      </c>
      <c r="GB163" s="5">
        <v>34</v>
      </c>
      <c r="GC163" s="5">
        <v>19</v>
      </c>
      <c r="GD163" s="5">
        <v>5</v>
      </c>
      <c r="GE163" s="5">
        <v>10</v>
      </c>
      <c r="GF163" s="5">
        <v>3</v>
      </c>
      <c r="GG163" s="5">
        <v>1</v>
      </c>
      <c r="GH163" s="5">
        <v>0</v>
      </c>
      <c r="GI163" s="5">
        <v>2</v>
      </c>
      <c r="GJ163" s="5">
        <v>0</v>
      </c>
      <c r="GK163" s="5">
        <v>0</v>
      </c>
      <c r="GL163" s="5">
        <v>0</v>
      </c>
      <c r="GM163" s="5">
        <v>0</v>
      </c>
      <c r="GN163" s="5">
        <v>25</v>
      </c>
      <c r="GO163" s="5">
        <v>17</v>
      </c>
      <c r="GP163" s="5">
        <v>2</v>
      </c>
      <c r="GQ163" s="5">
        <v>6</v>
      </c>
      <c r="GR163" s="5">
        <v>6</v>
      </c>
      <c r="GS163" s="5">
        <v>4</v>
      </c>
      <c r="GT163" s="5">
        <v>2</v>
      </c>
      <c r="GU163" s="5">
        <v>0</v>
      </c>
      <c r="GV163" s="5">
        <v>33</v>
      </c>
      <c r="GW163" s="5">
        <v>18</v>
      </c>
      <c r="GX163" s="5">
        <v>5</v>
      </c>
      <c r="GY163" s="5">
        <v>10</v>
      </c>
      <c r="GZ163" s="5">
        <v>17</v>
      </c>
      <c r="HA163" s="5">
        <v>10</v>
      </c>
      <c r="HB163" s="5">
        <v>1</v>
      </c>
      <c r="HC163" s="5">
        <v>6</v>
      </c>
      <c r="HD163" s="5">
        <v>8</v>
      </c>
      <c r="HE163" s="5">
        <v>4</v>
      </c>
      <c r="HF163" s="5">
        <v>1</v>
      </c>
      <c r="HG163" s="5">
        <v>3</v>
      </c>
      <c r="HH163" s="69">
        <v>1</v>
      </c>
      <c r="HI163" s="5">
        <v>0</v>
      </c>
      <c r="HJ163" s="5">
        <v>0</v>
      </c>
      <c r="HK163" s="5">
        <v>1</v>
      </c>
      <c r="HL163" s="5">
        <v>1</v>
      </c>
      <c r="HM163" s="5">
        <v>0</v>
      </c>
      <c r="HN163" s="5">
        <v>0</v>
      </c>
      <c r="HO163" s="5">
        <v>1</v>
      </c>
      <c r="HP163" s="13">
        <v>0</v>
      </c>
      <c r="HQ163" s="71">
        <v>16.930382828999999</v>
      </c>
      <c r="HR163" s="20">
        <v>0.62350000000000005</v>
      </c>
      <c r="HS163" s="72">
        <v>8631968000</v>
      </c>
      <c r="HT163" s="72">
        <v>13680601400</v>
      </c>
      <c r="HU163" s="71">
        <v>0.2297141080635775</v>
      </c>
      <c r="HV163" s="72">
        <v>22.878738357759136</v>
      </c>
      <c r="HW163" s="72">
        <v>23.33924471016282</v>
      </c>
      <c r="HX163" s="72">
        <v>4.2498273360026626E-3</v>
      </c>
      <c r="HY163" s="72">
        <v>2.569228633419041E-2</v>
      </c>
      <c r="HZ163" s="72">
        <v>24.14046982660204</v>
      </c>
    </row>
    <row r="164" spans="1:234">
      <c r="A164" s="13">
        <v>2015</v>
      </c>
      <c r="B164" s="2">
        <v>608</v>
      </c>
      <c r="C164" s="3" t="s">
        <v>378</v>
      </c>
      <c r="D164" s="5">
        <v>60894730000105</v>
      </c>
      <c r="E164" s="5" t="s">
        <v>379</v>
      </c>
      <c r="F164" s="5" t="s">
        <v>310</v>
      </c>
      <c r="G164" s="5" t="s">
        <v>311</v>
      </c>
      <c r="H164" s="5" t="s">
        <v>239</v>
      </c>
      <c r="I164" s="5" t="s">
        <v>312</v>
      </c>
      <c r="J164" s="5" t="s">
        <v>229</v>
      </c>
      <c r="K164" s="5" t="s">
        <v>230</v>
      </c>
      <c r="L164" s="5" t="s">
        <v>248</v>
      </c>
      <c r="M164" s="5" t="s">
        <v>232</v>
      </c>
      <c r="N164" s="2" t="s">
        <v>242</v>
      </c>
      <c r="O164" s="2" t="s">
        <v>234</v>
      </c>
      <c r="P164" s="2">
        <v>0.23100000000000001</v>
      </c>
      <c r="Q164" s="2" t="s">
        <v>234</v>
      </c>
      <c r="R164" s="9">
        <v>2015</v>
      </c>
      <c r="S164" s="2">
        <v>6894842000</v>
      </c>
      <c r="T164" s="2">
        <v>800272000</v>
      </c>
      <c r="U164" s="2">
        <v>1224185000</v>
      </c>
      <c r="V164" s="2">
        <v>1428421000</v>
      </c>
      <c r="W164" s="2">
        <v>1428421000</v>
      </c>
      <c r="X164" s="2">
        <v>0</v>
      </c>
      <c r="Y164" s="2">
        <v>2748417000</v>
      </c>
      <c r="Z164" s="2">
        <v>-768334000</v>
      </c>
      <c r="AA164" s="2">
        <v>0</v>
      </c>
      <c r="AB164" s="2">
        <v>693547000</v>
      </c>
      <c r="AC164" s="2">
        <v>20863490000</v>
      </c>
      <c r="AD164" s="2">
        <v>4697628000</v>
      </c>
      <c r="AE164" s="2">
        <v>0</v>
      </c>
      <c r="AF164" s="2">
        <v>0</v>
      </c>
      <c r="AG164" s="2">
        <v>144283000</v>
      </c>
      <c r="AH164" s="2"/>
      <c r="AI164" s="2">
        <v>1084311000</v>
      </c>
      <c r="AJ164" s="2">
        <v>14743629000</v>
      </c>
      <c r="AK164" s="2">
        <v>337922000</v>
      </c>
      <c r="AL164" s="2"/>
      <c r="AM164" s="2"/>
      <c r="AN164" s="2">
        <v>0</v>
      </c>
      <c r="AO164" s="2">
        <v>27758332000</v>
      </c>
      <c r="AP164" s="2">
        <v>4495923000</v>
      </c>
      <c r="AQ164" s="2">
        <v>1187274000</v>
      </c>
      <c r="AR164" s="2">
        <v>91698000</v>
      </c>
      <c r="AS164" s="2">
        <v>1911501000</v>
      </c>
      <c r="AT164" s="2">
        <v>1850392000</v>
      </c>
      <c r="AU164" s="2">
        <v>61109000</v>
      </c>
      <c r="AV164" s="2">
        <v>0</v>
      </c>
      <c r="AW164" s="2">
        <v>1027301000</v>
      </c>
      <c r="AX164" s="2">
        <v>8268552000</v>
      </c>
      <c r="AY164" s="2">
        <v>5957213000</v>
      </c>
      <c r="AZ164" s="2">
        <v>4958032000</v>
      </c>
      <c r="BA164" s="2">
        <v>999181000</v>
      </c>
      <c r="BB164" s="2">
        <v>0</v>
      </c>
      <c r="BC164" s="2">
        <v>473402000</v>
      </c>
      <c r="BD164" s="2">
        <v>0</v>
      </c>
      <c r="BE164" s="2">
        <v>14993857000</v>
      </c>
      <c r="BF164" s="2">
        <v>13408978000</v>
      </c>
      <c r="BG164" s="2">
        <v>27758332000</v>
      </c>
      <c r="BH164" s="2">
        <v>10185570000</v>
      </c>
      <c r="BI164" s="2">
        <v>172552000</v>
      </c>
      <c r="BJ164" s="2">
        <v>-3629206000</v>
      </c>
      <c r="BK164" s="2">
        <v>-4874899000</v>
      </c>
      <c r="BL164" s="2">
        <v>-1189922000</v>
      </c>
      <c r="BM164" s="2">
        <v>-3684977000</v>
      </c>
      <c r="BN164" s="2">
        <v>103414000</v>
      </c>
      <c r="BO164" s="2">
        <v>0</v>
      </c>
      <c r="BP164" s="2">
        <v>-1098188000</v>
      </c>
      <c r="BQ164" s="2">
        <v>-357928000</v>
      </c>
      <c r="BR164" s="2">
        <v>1311699000</v>
      </c>
      <c r="BS164" s="2">
        <v>-1309540000</v>
      </c>
      <c r="BT164" s="2">
        <v>-3.2768898061999998</v>
      </c>
      <c r="BU164" s="2">
        <v>13.577972074</v>
      </c>
      <c r="BV164" s="2">
        <v>5844257</v>
      </c>
      <c r="BW164" s="2">
        <v>7868714</v>
      </c>
      <c r="BX164" s="2">
        <v>28.3</v>
      </c>
      <c r="BY164" s="2">
        <v>52.5</v>
      </c>
      <c r="BZ164" s="2">
        <v>46</v>
      </c>
      <c r="CA164" s="2">
        <v>85.1</v>
      </c>
      <c r="CB164" s="2">
        <v>-2317507</v>
      </c>
      <c r="CC164" s="2">
        <v>1311699</v>
      </c>
      <c r="CD164" s="2">
        <v>2772461.4484569998</v>
      </c>
      <c r="CE164" s="2">
        <v>1.5239990505000001</v>
      </c>
      <c r="CF164" s="2">
        <v>987553.80599999998</v>
      </c>
      <c r="CG164" s="2">
        <v>1013786.19</v>
      </c>
      <c r="CH164" s="2">
        <v>8618050000</v>
      </c>
      <c r="CI164" s="2">
        <v>-1350369000</v>
      </c>
      <c r="CJ164" s="2">
        <v>-1309540000</v>
      </c>
      <c r="CK164" s="2">
        <v>-273503000</v>
      </c>
      <c r="CL164" s="2">
        <v>205610000</v>
      </c>
      <c r="CM164" s="4">
        <v>1.4334451261777384E-2</v>
      </c>
      <c r="CN164" s="4">
        <v>3.2804027232328814E-11</v>
      </c>
      <c r="CO164" s="2">
        <v>-1556059000</v>
      </c>
      <c r="CP164" s="2">
        <v>-5.1045001811110345E-2</v>
      </c>
      <c r="CQ164" s="2">
        <v>181727000</v>
      </c>
      <c r="CR164" s="2">
        <v>-5.7006379267959761E-2</v>
      </c>
      <c r="CS164" s="2">
        <v>0.48365040721935287</v>
      </c>
      <c r="CT164" s="2">
        <v>-1087838000</v>
      </c>
      <c r="CU164" s="2">
        <v>4280759000</v>
      </c>
      <c r="CV164" s="2">
        <v>9244684000</v>
      </c>
      <c r="CW164" s="2">
        <v>181727000</v>
      </c>
      <c r="CX164" s="2">
        <v>-761470000</v>
      </c>
      <c r="CY164" s="2">
        <v>-25251000</v>
      </c>
      <c r="CZ164" s="2">
        <v>63684000</v>
      </c>
      <c r="DA164" s="2">
        <v>213296000</v>
      </c>
      <c r="DB164" s="5">
        <v>24.04680188432442</v>
      </c>
      <c r="DC164" s="5">
        <v>23.04423784971312</v>
      </c>
      <c r="DD164" s="5">
        <v>14.835246093135051</v>
      </c>
      <c r="DE164" s="5">
        <v>1.8490648860109842E-4</v>
      </c>
      <c r="DF164" s="2">
        <v>-3.2768898061999998</v>
      </c>
      <c r="DG164" s="2">
        <v>0.85131364131323917</v>
      </c>
      <c r="DH164" s="2">
        <v>0.45984301218099127</v>
      </c>
      <c r="DI164" s="2">
        <v>0.5514626423341239</v>
      </c>
      <c r="DJ164" s="2">
        <v>0.29787639977791175</v>
      </c>
      <c r="DK164" s="2">
        <v>0.31046714190175406</v>
      </c>
      <c r="DL164" s="2">
        <v>0.57477205498225037</v>
      </c>
      <c r="DM164" s="2">
        <v>0.36693739378864698</v>
      </c>
      <c r="DN164" s="2">
        <v>-0.13275210484549288</v>
      </c>
      <c r="DO164" s="5">
        <v>-0.12653933833832448</v>
      </c>
      <c r="DP164" s="5">
        <v>-0.13074294233529593</v>
      </c>
      <c r="DQ164" s="2">
        <v>-0.14026260655719516</v>
      </c>
      <c r="DR164" s="2">
        <v>1.4284085364287733</v>
      </c>
      <c r="DS164" s="2">
        <v>0.31056702043366502</v>
      </c>
      <c r="DT164" s="2">
        <v>-0.24576578261350632</v>
      </c>
      <c r="DU164" s="2">
        <v>-0.21833360825172285</v>
      </c>
      <c r="DV164" s="2">
        <v>-0.24204619265076358</v>
      </c>
      <c r="DW164" s="5">
        <v>-0.11593074417076274</v>
      </c>
      <c r="DX164" s="5">
        <v>-0.10299064993077271</v>
      </c>
      <c r="DY164" s="5">
        <v>2.1527709298546864</v>
      </c>
      <c r="DZ164" s="6">
        <v>-4.3548036625005187E-12</v>
      </c>
      <c r="EA164" s="6">
        <v>-4.1509999008112658E-12</v>
      </c>
      <c r="EB164" s="6">
        <v>-4.2888950408018437E-12</v>
      </c>
      <c r="EC164" s="6">
        <v>-4.6011783651796527E-12</v>
      </c>
      <c r="ED164" s="6">
        <v>4.6857552527900427E-11</v>
      </c>
      <c r="EE164" s="13">
        <v>258141000</v>
      </c>
      <c r="EF164" s="13">
        <v>440121000</v>
      </c>
      <c r="EG164" s="13">
        <v>3582497000</v>
      </c>
      <c r="EH164" s="13">
        <v>10013018000</v>
      </c>
      <c r="EI164" s="5">
        <v>8.17</v>
      </c>
      <c r="EJ164" s="5">
        <v>4307161.63</v>
      </c>
      <c r="EK164" s="5">
        <v>3735388.29</v>
      </c>
      <c r="EL164" s="5">
        <v>0</v>
      </c>
      <c r="EM164" s="5">
        <v>0</v>
      </c>
      <c r="EN164" s="5">
        <v>571773.34</v>
      </c>
      <c r="EO164" s="5">
        <v>0</v>
      </c>
      <c r="EP164" s="5">
        <v>0</v>
      </c>
      <c r="EQ164" s="5">
        <v>0</v>
      </c>
      <c r="ER164" s="5">
        <v>0</v>
      </c>
      <c r="ES164" s="5">
        <v>0</v>
      </c>
      <c r="ET164" s="5">
        <v>0</v>
      </c>
      <c r="EU164" s="5">
        <v>0</v>
      </c>
      <c r="EV164" s="5">
        <v>0</v>
      </c>
      <c r="EW164" s="5">
        <v>4307161.63</v>
      </c>
      <c r="EX164" s="5">
        <v>5</v>
      </c>
      <c r="EY164" s="5">
        <v>9593699.9499999993</v>
      </c>
      <c r="EZ164" s="5">
        <v>6833814.5300000003</v>
      </c>
      <c r="FA164" s="5">
        <v>1042922.59</v>
      </c>
      <c r="FB164" s="5">
        <v>0</v>
      </c>
      <c r="FC164" s="5">
        <v>1716962.83</v>
      </c>
      <c r="FD164" s="5">
        <v>2457876.0299999998</v>
      </c>
      <c r="FE164" s="5">
        <v>2121091.44</v>
      </c>
      <c r="FF164" s="5">
        <v>0</v>
      </c>
      <c r="FG164" s="5">
        <v>0</v>
      </c>
      <c r="FH164" s="5">
        <v>336784.59</v>
      </c>
      <c r="FI164" s="5">
        <v>0</v>
      </c>
      <c r="FJ164" s="5">
        <v>0</v>
      </c>
      <c r="FK164" s="5">
        <v>2788054.88</v>
      </c>
      <c r="FL164" s="5">
        <v>14839630.859999999</v>
      </c>
      <c r="FM164" s="5">
        <v>5</v>
      </c>
      <c r="FN164" s="5">
        <v>695471.1</v>
      </c>
      <c r="FO164" s="5">
        <v>579559.25</v>
      </c>
      <c r="FP164" s="5">
        <v>0</v>
      </c>
      <c r="FQ164" s="5">
        <v>0</v>
      </c>
      <c r="FR164" s="5">
        <v>115911.85</v>
      </c>
      <c r="FS164" s="5">
        <v>0</v>
      </c>
      <c r="FT164" s="5">
        <v>0</v>
      </c>
      <c r="FU164" s="5">
        <v>0</v>
      </c>
      <c r="FV164" s="5">
        <v>0</v>
      </c>
      <c r="FW164" s="5">
        <v>0</v>
      </c>
      <c r="FX164" s="5">
        <v>0</v>
      </c>
      <c r="FY164" s="5">
        <v>0</v>
      </c>
      <c r="FZ164" s="5">
        <v>0</v>
      </c>
      <c r="GA164" s="5">
        <v>695471.1</v>
      </c>
      <c r="GB164" s="5">
        <v>37</v>
      </c>
      <c r="GC164" s="5">
        <v>22</v>
      </c>
      <c r="GD164" s="5">
        <v>5</v>
      </c>
      <c r="GE164" s="5">
        <v>10</v>
      </c>
      <c r="GF164" s="5">
        <v>4</v>
      </c>
      <c r="GG164" s="5">
        <v>3</v>
      </c>
      <c r="GH164" s="5">
        <v>0</v>
      </c>
      <c r="GI164" s="5">
        <v>1</v>
      </c>
      <c r="GJ164" s="5">
        <v>0</v>
      </c>
      <c r="GK164" s="5">
        <v>0</v>
      </c>
      <c r="GL164" s="5">
        <v>0</v>
      </c>
      <c r="GM164" s="5">
        <v>0</v>
      </c>
      <c r="GN164" s="5">
        <v>23</v>
      </c>
      <c r="GO164" s="5">
        <v>14</v>
      </c>
      <c r="GP164" s="5">
        <v>2</v>
      </c>
      <c r="GQ164" s="5">
        <v>7</v>
      </c>
      <c r="GR164" s="5">
        <v>5</v>
      </c>
      <c r="GS164" s="5">
        <v>3</v>
      </c>
      <c r="GT164" s="5">
        <v>2</v>
      </c>
      <c r="GU164" s="5">
        <v>0</v>
      </c>
      <c r="GV164" s="5">
        <v>35</v>
      </c>
      <c r="GW164" s="5">
        <v>20</v>
      </c>
      <c r="GX164" s="5">
        <v>5</v>
      </c>
      <c r="GY164" s="5">
        <v>10</v>
      </c>
      <c r="GZ164" s="5">
        <v>17</v>
      </c>
      <c r="HA164" s="5">
        <v>10</v>
      </c>
      <c r="HB164" s="5">
        <v>1</v>
      </c>
      <c r="HC164" s="5">
        <v>6</v>
      </c>
      <c r="HD164" s="5">
        <v>6</v>
      </c>
      <c r="HE164" s="5">
        <v>3</v>
      </c>
      <c r="HF164" s="5">
        <v>1</v>
      </c>
      <c r="HG164" s="5">
        <v>2</v>
      </c>
      <c r="HH164" s="69">
        <v>1</v>
      </c>
      <c r="HI164" s="5">
        <v>0</v>
      </c>
      <c r="HJ164" s="5">
        <v>0</v>
      </c>
      <c r="HK164" s="5">
        <v>1</v>
      </c>
      <c r="HL164" s="5">
        <v>1</v>
      </c>
      <c r="HM164" s="5">
        <v>0</v>
      </c>
      <c r="HN164" s="5">
        <v>0</v>
      </c>
      <c r="HO164" s="5">
        <v>1</v>
      </c>
      <c r="HP164" s="13">
        <v>0</v>
      </c>
      <c r="HQ164" s="71">
        <v>13.577972074</v>
      </c>
      <c r="HR164" s="20">
        <v>0.64819999999999989</v>
      </c>
      <c r="HS164" s="72">
        <v>2772461000</v>
      </c>
      <c r="HT164" s="72">
        <v>10231963400</v>
      </c>
      <c r="HU164" s="71">
        <v>0.31056702043366502</v>
      </c>
      <c r="HV164" s="72">
        <v>21.743001210363079</v>
      </c>
      <c r="HW164" s="72">
        <v>23.048782324203263</v>
      </c>
      <c r="HX164" s="72">
        <v>-0.11658139257070634</v>
      </c>
      <c r="HY164" s="72">
        <v>5.1748466193487018E-2</v>
      </c>
      <c r="HZ164" s="72">
        <v>24.04680188432442</v>
      </c>
    </row>
    <row r="165" spans="1:234">
      <c r="A165" s="13">
        <v>2016</v>
      </c>
      <c r="B165" s="2">
        <v>608</v>
      </c>
      <c r="C165" s="3" t="s">
        <v>378</v>
      </c>
      <c r="D165" s="5">
        <v>60894730000105</v>
      </c>
      <c r="E165" s="5" t="s">
        <v>379</v>
      </c>
      <c r="F165" s="5" t="s">
        <v>310</v>
      </c>
      <c r="G165" s="5" t="s">
        <v>311</v>
      </c>
      <c r="H165" s="5" t="s">
        <v>239</v>
      </c>
      <c r="I165" s="5" t="s">
        <v>312</v>
      </c>
      <c r="J165" s="5" t="s">
        <v>229</v>
      </c>
      <c r="K165" s="5" t="s">
        <v>230</v>
      </c>
      <c r="L165" s="5" t="s">
        <v>248</v>
      </c>
      <c r="M165" s="5" t="s">
        <v>232</v>
      </c>
      <c r="N165" s="2" t="s">
        <v>242</v>
      </c>
      <c r="O165" s="2" t="s">
        <v>234</v>
      </c>
      <c r="P165" s="2">
        <v>0.23100000000000001</v>
      </c>
      <c r="Q165" s="2" t="s">
        <v>234</v>
      </c>
      <c r="R165" s="9">
        <v>2016</v>
      </c>
      <c r="S165" s="2">
        <v>6420478000</v>
      </c>
      <c r="T165" s="2">
        <v>719870000</v>
      </c>
      <c r="U165" s="2">
        <v>1537584000</v>
      </c>
      <c r="V165" s="2">
        <v>1179212000</v>
      </c>
      <c r="W165" s="2">
        <v>1179212000</v>
      </c>
      <c r="X165" s="2">
        <v>0</v>
      </c>
      <c r="Y165" s="2">
        <v>2604306000</v>
      </c>
      <c r="Z165" s="2">
        <v>-144111000</v>
      </c>
      <c r="AA165" s="2">
        <v>0</v>
      </c>
      <c r="AB165" s="2">
        <v>379506000</v>
      </c>
      <c r="AC165" s="2">
        <v>19834267000</v>
      </c>
      <c r="AD165" s="2">
        <v>4265283000</v>
      </c>
      <c r="AE165" s="2">
        <v>0</v>
      </c>
      <c r="AF165" s="2">
        <v>0</v>
      </c>
      <c r="AG165" s="2">
        <v>163723000</v>
      </c>
      <c r="AH165" s="2"/>
      <c r="AI165" s="2">
        <v>1126176000</v>
      </c>
      <c r="AJ165" s="2">
        <v>13748890000</v>
      </c>
      <c r="AK165" s="2">
        <v>693918000</v>
      </c>
      <c r="AL165" s="2"/>
      <c r="AM165" s="2"/>
      <c r="AN165" s="2">
        <v>0</v>
      </c>
      <c r="AO165" s="2">
        <v>26254745000</v>
      </c>
      <c r="AP165" s="2">
        <v>1752244000</v>
      </c>
      <c r="AQ165" s="2">
        <v>846377000</v>
      </c>
      <c r="AR165" s="2">
        <v>65985000</v>
      </c>
      <c r="AS165" s="2">
        <v>67708000</v>
      </c>
      <c r="AT165" s="2">
        <v>62157000</v>
      </c>
      <c r="AU165" s="2">
        <v>5551000</v>
      </c>
      <c r="AV165" s="2">
        <v>0</v>
      </c>
      <c r="AW165" s="2">
        <v>575098000</v>
      </c>
      <c r="AX165" s="2">
        <v>9310867000</v>
      </c>
      <c r="AY165" s="2">
        <v>6856600000</v>
      </c>
      <c r="AZ165" s="2">
        <v>5864416000</v>
      </c>
      <c r="BA165" s="2">
        <v>992184000</v>
      </c>
      <c r="BB165" s="2">
        <v>0</v>
      </c>
      <c r="BC165" s="2">
        <v>360635000</v>
      </c>
      <c r="BD165" s="2">
        <v>0</v>
      </c>
      <c r="BE165" s="2">
        <v>15191634000</v>
      </c>
      <c r="BF165" s="2">
        <v>13535740000</v>
      </c>
      <c r="BG165" s="2">
        <v>26254745000</v>
      </c>
      <c r="BH165" s="2">
        <v>8454200000</v>
      </c>
      <c r="BI165" s="2">
        <v>487322000</v>
      </c>
      <c r="BJ165" s="2">
        <v>-221592000</v>
      </c>
      <c r="BK165" s="2">
        <v>-251748000</v>
      </c>
      <c r="BL165" s="2">
        <v>325095000</v>
      </c>
      <c r="BM165" s="2">
        <v>-576843000</v>
      </c>
      <c r="BN165" s="2">
        <v>-310312000</v>
      </c>
      <c r="BO165" s="2">
        <v>1</v>
      </c>
      <c r="BP165" s="2">
        <v>-433925000</v>
      </c>
      <c r="BQ165" s="2">
        <v>678038000</v>
      </c>
      <c r="BR165" s="2">
        <v>1216491000</v>
      </c>
      <c r="BS165" s="2">
        <v>-80402000</v>
      </c>
      <c r="BT165" s="2">
        <v>-0.60789200800999998</v>
      </c>
      <c r="BU165" s="2">
        <v>11.03295117</v>
      </c>
      <c r="BV165" s="2">
        <v>4666854</v>
      </c>
      <c r="BW165" s="2">
        <v>6924308</v>
      </c>
      <c r="BX165" s="2">
        <v>26.4</v>
      </c>
      <c r="BY165" s="2">
        <v>45.6</v>
      </c>
      <c r="BZ165" s="2">
        <v>42.1</v>
      </c>
      <c r="CA165" s="2">
        <v>72.8</v>
      </c>
      <c r="CB165" s="2">
        <v>994899</v>
      </c>
      <c r="CC165" s="2">
        <v>1216491</v>
      </c>
      <c r="CD165" s="2">
        <v>7953467.4442659998</v>
      </c>
      <c r="CE165" s="2">
        <v>4.0999999999999996</v>
      </c>
      <c r="CF165" s="2">
        <v>1226846.7239999999</v>
      </c>
      <c r="CG165" s="2">
        <v>1253079.108</v>
      </c>
      <c r="CH165" s="2">
        <v>7246939000</v>
      </c>
      <c r="CI165" s="2">
        <v>-474364000</v>
      </c>
      <c r="CJ165" s="2">
        <v>-80402000</v>
      </c>
      <c r="CK165" s="2">
        <v>-2743679000</v>
      </c>
      <c r="CL165" s="2">
        <v>-1843793000</v>
      </c>
      <c r="CM165" s="4">
        <v>1.8182198735860643E-2</v>
      </c>
      <c r="CN165" s="4">
        <v>3.6025219382778478E-11</v>
      </c>
      <c r="CO165" s="2">
        <v>-1731370000</v>
      </c>
      <c r="CP165" s="2">
        <v>-6.2372984082761165E-2</v>
      </c>
      <c r="CQ165" s="2">
        <v>-249209000</v>
      </c>
      <c r="CR165" s="2">
        <v>-5.3395175185598324E-2</v>
      </c>
      <c r="CS165" s="2">
        <v>0.49530677851968913</v>
      </c>
      <c r="CT165" s="2">
        <v>-1556059000</v>
      </c>
      <c r="CU165" s="2">
        <v>1699512000</v>
      </c>
      <c r="CV165" s="2">
        <v>7822767000</v>
      </c>
      <c r="CW165" s="2">
        <v>-249209000</v>
      </c>
      <c r="CX165" s="2">
        <v>-340897000</v>
      </c>
      <c r="CY165" s="2">
        <v>-25713000</v>
      </c>
      <c r="CZ165" s="2">
        <v>-314041000</v>
      </c>
      <c r="DA165" s="2">
        <v>-392177000</v>
      </c>
      <c r="DB165" s="5">
        <v>23.991112571553341</v>
      </c>
      <c r="DC165" s="5">
        <v>22.85792919625144</v>
      </c>
      <c r="DD165" s="5">
        <v>15.889118548053357</v>
      </c>
      <c r="DE165" s="5">
        <v>5.2354259221002819E-4</v>
      </c>
      <c r="DF165" s="2">
        <v>-0.60789200800999998</v>
      </c>
      <c r="DG165" s="2">
        <v>0.72823706784931763</v>
      </c>
      <c r="DH165" s="2">
        <v>0.42137567894870054</v>
      </c>
      <c r="DI165" s="2">
        <v>0.61289437331099472</v>
      </c>
      <c r="DJ165" s="2">
        <v>0.35463559063323602</v>
      </c>
      <c r="DK165" s="2">
        <v>0.27602397204771939</v>
      </c>
      <c r="DL165" s="2">
        <v>0.47703486010787255</v>
      </c>
      <c r="DM165" s="2">
        <v>0.32200655538646444</v>
      </c>
      <c r="DN165" s="2">
        <v>-2.1970999908778394E-2</v>
      </c>
      <c r="DO165" s="5">
        <v>-2.1359383024966344E-2</v>
      </c>
      <c r="DP165" s="5">
        <v>-8.4400743560830629E-3</v>
      </c>
      <c r="DQ165" s="2">
        <v>0.1183837054978062</v>
      </c>
      <c r="DR165" s="2">
        <v>-2.0671460979644012</v>
      </c>
      <c r="DS165" s="2">
        <v>0.27632690652467834</v>
      </c>
      <c r="DT165" s="2">
        <v>-3.7971096460064795E-2</v>
      </c>
      <c r="DU165" s="2">
        <v>-3.8219885175960859E-2</v>
      </c>
      <c r="DV165" s="2">
        <v>-1.4586449357587209E-2</v>
      </c>
      <c r="DW165" s="5">
        <v>-0.14026865049539766</v>
      </c>
      <c r="DX165" s="5">
        <v>-0.14118769842107257</v>
      </c>
      <c r="DY165" s="5">
        <v>2.2047940668543444</v>
      </c>
      <c r="DZ165" s="6">
        <v>-7.9151009177274751E-13</v>
      </c>
      <c r="EA165" s="6">
        <v>-7.6947645935520708E-13</v>
      </c>
      <c r="EB165" s="6">
        <v>-3.0405553028485513E-13</v>
      </c>
      <c r="EC165" s="6">
        <v>4.264798961904707E-12</v>
      </c>
      <c r="ED165" s="6">
        <v>-7.4469391675422044E-11</v>
      </c>
      <c r="EE165" s="13">
        <v>272731000</v>
      </c>
      <c r="EF165" s="13">
        <v>354218000</v>
      </c>
      <c r="EG165" s="13">
        <v>1072563000</v>
      </c>
      <c r="EH165" s="13">
        <v>7966878000</v>
      </c>
      <c r="EI165" s="13">
        <v>10.67</v>
      </c>
      <c r="EJ165" s="13">
        <v>4420884.6099999994</v>
      </c>
      <c r="EK165" s="13">
        <v>3838126.59</v>
      </c>
      <c r="EL165" s="13">
        <v>3152.03</v>
      </c>
      <c r="EM165" s="13">
        <v>0</v>
      </c>
      <c r="EN165" s="13">
        <v>579605.99</v>
      </c>
      <c r="EO165" s="13">
        <v>0</v>
      </c>
      <c r="EP165" s="13">
        <v>0</v>
      </c>
      <c r="EQ165" s="13">
        <v>0</v>
      </c>
      <c r="ER165" s="13">
        <v>0</v>
      </c>
      <c r="ES165" s="13">
        <v>0</v>
      </c>
      <c r="ET165" s="13">
        <v>0</v>
      </c>
      <c r="EU165" s="13">
        <v>0</v>
      </c>
      <c r="EV165" s="13">
        <v>0</v>
      </c>
      <c r="EW165" s="13">
        <v>4420884.6099999994</v>
      </c>
      <c r="EX165" s="13">
        <v>5</v>
      </c>
      <c r="EY165" s="13">
        <v>8156920.96</v>
      </c>
      <c r="EZ165" s="13">
        <v>6115480.9299999997</v>
      </c>
      <c r="FA165" s="13">
        <v>519642.83</v>
      </c>
      <c r="FB165" s="13">
        <v>0</v>
      </c>
      <c r="FC165" s="13">
        <v>1521797.2</v>
      </c>
      <c r="FD165" s="13">
        <v>0</v>
      </c>
      <c r="FE165" s="13">
        <v>0</v>
      </c>
      <c r="FF165" s="13">
        <v>0</v>
      </c>
      <c r="FG165" s="13">
        <v>0</v>
      </c>
      <c r="FH165" s="13">
        <v>0</v>
      </c>
      <c r="FI165" s="13">
        <v>0</v>
      </c>
      <c r="FJ165" s="13">
        <v>0</v>
      </c>
      <c r="FK165" s="13">
        <v>907148.77</v>
      </c>
      <c r="FL165" s="13">
        <v>9064069.7300000004</v>
      </c>
      <c r="FM165" s="13">
        <v>5</v>
      </c>
      <c r="FN165" s="13">
        <v>735111.51</v>
      </c>
      <c r="FO165" s="13">
        <v>622993.55000000005</v>
      </c>
      <c r="FP165" s="13">
        <v>0</v>
      </c>
      <c r="FQ165" s="13">
        <v>0</v>
      </c>
      <c r="FR165" s="13">
        <v>112117.96</v>
      </c>
      <c r="FS165" s="13">
        <v>0</v>
      </c>
      <c r="FT165" s="13">
        <v>0</v>
      </c>
      <c r="FU165" s="13">
        <v>0</v>
      </c>
      <c r="FV165" s="13">
        <v>0</v>
      </c>
      <c r="FW165" s="13">
        <v>0</v>
      </c>
      <c r="FX165" s="13">
        <v>0</v>
      </c>
      <c r="FY165" s="13">
        <v>0</v>
      </c>
      <c r="FZ165" s="13">
        <v>0</v>
      </c>
      <c r="GA165" s="13">
        <v>735111.51</v>
      </c>
      <c r="GB165" s="5">
        <v>39</v>
      </c>
      <c r="GC165" s="13">
        <v>22</v>
      </c>
      <c r="GD165" s="13">
        <v>7</v>
      </c>
      <c r="GE165" s="13">
        <v>10</v>
      </c>
      <c r="GF165" s="13">
        <v>5</v>
      </c>
      <c r="GG165" s="13">
        <v>3</v>
      </c>
      <c r="GH165" s="13">
        <v>0</v>
      </c>
      <c r="GI165" s="13">
        <v>2</v>
      </c>
      <c r="GJ165" s="13">
        <v>0</v>
      </c>
      <c r="GK165" s="13">
        <v>0</v>
      </c>
      <c r="GL165" s="13">
        <v>0</v>
      </c>
      <c r="GM165" s="13">
        <v>0</v>
      </c>
      <c r="GN165" s="13">
        <v>24</v>
      </c>
      <c r="GO165" s="13">
        <v>14</v>
      </c>
      <c r="GP165" s="13">
        <v>4</v>
      </c>
      <c r="GQ165" s="13">
        <v>6</v>
      </c>
      <c r="GR165" s="13">
        <v>10</v>
      </c>
      <c r="GS165" s="13">
        <v>5</v>
      </c>
      <c r="GT165" s="13">
        <v>5</v>
      </c>
      <c r="GU165" s="13">
        <v>0</v>
      </c>
      <c r="GV165" s="13">
        <v>35</v>
      </c>
      <c r="GW165" s="13">
        <v>18</v>
      </c>
      <c r="GX165" s="13">
        <v>7</v>
      </c>
      <c r="GY165" s="13">
        <v>10</v>
      </c>
      <c r="GZ165" s="13">
        <v>14</v>
      </c>
      <c r="HA165" s="13">
        <v>8</v>
      </c>
      <c r="HB165" s="13">
        <v>1</v>
      </c>
      <c r="HC165" s="13">
        <v>5</v>
      </c>
      <c r="HD165" s="13">
        <v>7</v>
      </c>
      <c r="HE165" s="13">
        <v>3</v>
      </c>
      <c r="HF165" s="13">
        <v>2</v>
      </c>
      <c r="HG165" s="13">
        <v>2</v>
      </c>
      <c r="HH165" s="73">
        <v>1</v>
      </c>
      <c r="HI165" s="13">
        <v>0</v>
      </c>
      <c r="HJ165" s="13">
        <v>0</v>
      </c>
      <c r="HK165" s="13">
        <v>1</v>
      </c>
      <c r="HL165" s="13">
        <v>1</v>
      </c>
      <c r="HM165" s="13">
        <v>0</v>
      </c>
      <c r="HN165" s="13">
        <v>0</v>
      </c>
      <c r="HO165" s="13">
        <v>1</v>
      </c>
      <c r="HP165" s="13">
        <v>0</v>
      </c>
      <c r="HQ165" s="71">
        <v>11.03295117</v>
      </c>
      <c r="HR165" s="20">
        <v>0.60389999999999999</v>
      </c>
      <c r="HS165" s="72">
        <v>7953445000</v>
      </c>
      <c r="HT165" s="72">
        <v>9114811600</v>
      </c>
      <c r="HU165" s="71">
        <v>0.27632690652467834</v>
      </c>
      <c r="HV165" s="72">
        <v>22.79687100508421</v>
      </c>
      <c r="HW165" s="72">
        <v>22.933166575636875</v>
      </c>
      <c r="HX165" s="72">
        <v>-2.5517368384267301E-2</v>
      </c>
      <c r="HY165" s="72">
        <v>4.8529683622397478E-2</v>
      </c>
      <c r="HZ165" s="72">
        <v>23.991112571553341</v>
      </c>
    </row>
    <row r="166" spans="1:234">
      <c r="A166" s="10">
        <v>2013</v>
      </c>
      <c r="B166" s="2">
        <v>609</v>
      </c>
      <c r="C166" s="3" t="s">
        <v>380</v>
      </c>
      <c r="D166" s="9">
        <v>33592510000154</v>
      </c>
      <c r="E166" s="5" t="s">
        <v>381</v>
      </c>
      <c r="F166" s="5" t="s">
        <v>382</v>
      </c>
      <c r="G166" s="5" t="s">
        <v>383</v>
      </c>
      <c r="H166" s="5" t="s">
        <v>239</v>
      </c>
      <c r="I166" s="5" t="s">
        <v>240</v>
      </c>
      <c r="J166" s="5" t="s">
        <v>229</v>
      </c>
      <c r="K166" s="5" t="s">
        <v>230</v>
      </c>
      <c r="L166" s="5" t="s">
        <v>231</v>
      </c>
      <c r="M166" s="5" t="s">
        <v>232</v>
      </c>
      <c r="N166" s="2" t="s">
        <v>242</v>
      </c>
      <c r="O166" s="2" t="s">
        <v>234</v>
      </c>
      <c r="P166" s="2">
        <v>5.625</v>
      </c>
      <c r="Q166" s="2" t="s">
        <v>234</v>
      </c>
      <c r="R166" s="9">
        <v>2013</v>
      </c>
      <c r="S166" s="2">
        <v>57104708000</v>
      </c>
      <c r="T166" s="2">
        <v>12465248000</v>
      </c>
      <c r="U166" s="2">
        <v>0</v>
      </c>
      <c r="V166" s="2">
        <v>13971366000</v>
      </c>
      <c r="W166" s="2">
        <v>13360279000</v>
      </c>
      <c r="X166" s="2">
        <v>611087000</v>
      </c>
      <c r="Y166" s="2">
        <v>9662411000</v>
      </c>
      <c r="Z166" s="2">
        <v>-657562000</v>
      </c>
      <c r="AA166" s="2">
        <v>9261746000</v>
      </c>
      <c r="AB166" s="2">
        <v>11743937000</v>
      </c>
      <c r="AC166" s="2">
        <v>234775603000</v>
      </c>
      <c r="AD166" s="2">
        <v>18974756000</v>
      </c>
      <c r="AE166" s="2">
        <v>0</v>
      </c>
      <c r="AF166" s="2">
        <v>0</v>
      </c>
      <c r="AG166" s="2">
        <v>564482000</v>
      </c>
      <c r="AH166" s="2">
        <v>0</v>
      </c>
      <c r="AI166" s="2">
        <v>8396791000</v>
      </c>
      <c r="AJ166" s="2">
        <v>191308239000</v>
      </c>
      <c r="AK166" s="2">
        <v>16095817000</v>
      </c>
      <c r="AL166" s="2"/>
      <c r="AM166" s="2"/>
      <c r="AN166" s="2">
        <v>0</v>
      </c>
      <c r="AO166" s="2">
        <v>291880311000</v>
      </c>
      <c r="AP166" s="2">
        <v>22517296000</v>
      </c>
      <c r="AQ166" s="2">
        <v>8836523000</v>
      </c>
      <c r="AR166" s="2">
        <v>2753607000</v>
      </c>
      <c r="AS166" s="2">
        <v>4157870000</v>
      </c>
      <c r="AT166" s="2"/>
      <c r="AU166" s="2"/>
      <c r="AV166" s="2"/>
      <c r="AW166" s="2">
        <v>479267000</v>
      </c>
      <c r="AX166" s="2">
        <v>117240949000</v>
      </c>
      <c r="AY166" s="2">
        <v>64819144000</v>
      </c>
      <c r="AZ166" s="2"/>
      <c r="BA166" s="2"/>
      <c r="BB166" s="2"/>
      <c r="BC166" s="2">
        <v>11191000</v>
      </c>
      <c r="BD166" s="2">
        <v>7561947000</v>
      </c>
      <c r="BE166" s="2">
        <v>152122066000</v>
      </c>
      <c r="BF166" s="2">
        <v>148345807000</v>
      </c>
      <c r="BG166" s="2">
        <v>291880311000</v>
      </c>
      <c r="BH166" s="2">
        <v>101489747000</v>
      </c>
      <c r="BI166" s="2">
        <v>48979109000</v>
      </c>
      <c r="BJ166" s="2">
        <v>33436715000</v>
      </c>
      <c r="BK166" s="2">
        <v>14993483000</v>
      </c>
      <c r="BL166" s="2">
        <v>15247845000</v>
      </c>
      <c r="BM166" s="2">
        <v>-257964000</v>
      </c>
      <c r="BN166" s="2">
        <v>32234977000</v>
      </c>
      <c r="BO166" s="2">
        <v>0</v>
      </c>
      <c r="BP166" s="2">
        <v>-23150195000</v>
      </c>
      <c r="BQ166" s="2">
        <v>-9396970000</v>
      </c>
      <c r="BR166" s="2">
        <v>8953349000</v>
      </c>
      <c r="BS166" s="2">
        <v>547531000</v>
      </c>
      <c r="BT166" s="2">
        <v>2.2333126867000001E-2</v>
      </c>
      <c r="BU166" s="2">
        <v>28.786140775</v>
      </c>
      <c r="BV166" s="2">
        <v>56511766</v>
      </c>
      <c r="BW166" s="2">
        <v>68977014</v>
      </c>
      <c r="BX166" s="2">
        <v>23.6</v>
      </c>
      <c r="BY166" s="2">
        <v>45.3</v>
      </c>
      <c r="BZ166" s="2">
        <v>47.9</v>
      </c>
      <c r="CA166" s="2">
        <v>91.9</v>
      </c>
      <c r="CB166" s="2">
        <v>42390064</v>
      </c>
      <c r="CC166" s="2">
        <v>8953349</v>
      </c>
      <c r="CD166" s="2">
        <v>178163245.40000001</v>
      </c>
      <c r="CE166" s="2">
        <v>30.559400176</v>
      </c>
      <c r="CF166" s="2">
        <v>5153376</v>
      </c>
      <c r="CG166" s="2">
        <v>5365305</v>
      </c>
      <c r="CH166" s="2">
        <v>92315948000</v>
      </c>
      <c r="CI166" s="2">
        <v>11065091000</v>
      </c>
      <c r="CJ166" s="2">
        <v>547531000</v>
      </c>
      <c r="CK166" s="2">
        <v>-3151002000</v>
      </c>
      <c r="CL166" s="2">
        <v>-2935008000</v>
      </c>
      <c r="CM166" s="4">
        <v>4.017883334036286E-2</v>
      </c>
      <c r="CN166" s="4">
        <v>3.746417666061668E-12</v>
      </c>
      <c r="CO166" s="2">
        <v>7978265000</v>
      </c>
      <c r="CP166" s="2">
        <v>2.9889912940521492E-2</v>
      </c>
      <c r="CQ166" s="2">
        <v>-524384000</v>
      </c>
      <c r="CR166" s="2">
        <v>3.1854474421921575E-2</v>
      </c>
      <c r="CS166" s="2">
        <v>0.71672056625274772</v>
      </c>
      <c r="CT166" s="2">
        <v>-9683925000</v>
      </c>
      <c r="CU166" s="2">
        <v>10644110000</v>
      </c>
      <c r="CV166" s="2">
        <v>51853076000</v>
      </c>
      <c r="CW166" s="2">
        <v>-524384000</v>
      </c>
      <c r="CX166" s="2">
        <v>-418627000</v>
      </c>
      <c r="CY166" s="2">
        <v>779399000</v>
      </c>
      <c r="CZ166" s="2">
        <v>7232776000</v>
      </c>
      <c r="DA166" s="2">
        <v>7248856000</v>
      </c>
      <c r="DB166" s="5">
        <v>26.399609661349636</v>
      </c>
      <c r="DC166" s="5">
        <v>25.343223615547593</v>
      </c>
      <c r="DD166" s="5">
        <v>18.998210796957622</v>
      </c>
      <c r="DE166" s="5">
        <v>1.1711860750037407E-3</v>
      </c>
      <c r="DF166" s="2">
        <v>2.2333126867000001E-2</v>
      </c>
      <c r="DG166" s="2">
        <v>0.91872434206882259</v>
      </c>
      <c r="DH166" s="2">
        <v>0.47882039223947515</v>
      </c>
      <c r="DI166" s="2">
        <v>0.77070310759518612</v>
      </c>
      <c r="DJ166" s="2">
        <v>0.40167474331627667</v>
      </c>
      <c r="DK166" s="2">
        <v>0.31628014813236238</v>
      </c>
      <c r="DL166" s="2">
        <v>0.60685441913469673</v>
      </c>
      <c r="DM166" s="2">
        <v>0.34771015095978847</v>
      </c>
      <c r="DN166" s="2">
        <v>-8.8380062059067771E-4</v>
      </c>
      <c r="DO166" s="5">
        <v>-9.2327520716574429E-4</v>
      </c>
      <c r="DP166" s="5">
        <v>0.11455625384748888</v>
      </c>
      <c r="DQ166" s="2">
        <v>-3.251640361586431E-2</v>
      </c>
      <c r="DR166" s="2">
        <v>-0.38026477145785531</v>
      </c>
      <c r="DS166" s="2">
        <v>0.3168905464315474</v>
      </c>
      <c r="DT166" s="2">
        <v>-1.695769764262865E-3</v>
      </c>
      <c r="DU166" s="2">
        <v>-1.6764228923940938E-3</v>
      </c>
      <c r="DV166" s="2">
        <v>0.21980187279339211</v>
      </c>
      <c r="DW166" s="5">
        <v>2.9499237802883903E-2</v>
      </c>
      <c r="DX166" s="5">
        <v>2.9162683875560584E-2</v>
      </c>
      <c r="DY166" s="5">
        <v>1.9213884630139042</v>
      </c>
      <c r="DZ166" s="6">
        <v>-3.3110862582571801E-15</v>
      </c>
      <c r="EA166" s="6">
        <v>-3.4589745467624902E-15</v>
      </c>
      <c r="EB166" s="6">
        <v>4.2917557317207722E-13</v>
      </c>
      <c r="EC166" s="6">
        <v>-1.2182002894326555E-13</v>
      </c>
      <c r="ED166" s="6">
        <v>-1.4246306575706118E-12</v>
      </c>
      <c r="EE166" s="10">
        <v>217128000</v>
      </c>
      <c r="EF166" s="10">
        <v>2586872000</v>
      </c>
      <c r="EG166" s="10">
        <v>7840110000</v>
      </c>
      <c r="EH166" s="10">
        <v>52510638000</v>
      </c>
      <c r="EI166" s="5">
        <v>21</v>
      </c>
      <c r="EJ166" s="5">
        <v>4694768</v>
      </c>
      <c r="EK166" s="5">
        <v>4188228</v>
      </c>
      <c r="EL166" s="5">
        <v>0</v>
      </c>
      <c r="EM166" s="5">
        <v>0</v>
      </c>
      <c r="EN166" s="5">
        <v>506540</v>
      </c>
      <c r="EO166" s="5">
        <v>0</v>
      </c>
      <c r="EP166" s="5">
        <v>0</v>
      </c>
      <c r="EQ166" s="5">
        <v>0</v>
      </c>
      <c r="ER166" s="5">
        <v>0</v>
      </c>
      <c r="ES166" s="5">
        <v>0</v>
      </c>
      <c r="ET166" s="5">
        <v>0</v>
      </c>
      <c r="EU166" s="5">
        <v>0</v>
      </c>
      <c r="EV166" s="5">
        <v>0</v>
      </c>
      <c r="EW166" s="5">
        <v>4694768</v>
      </c>
      <c r="EX166" s="5">
        <v>8</v>
      </c>
      <c r="EY166" s="5">
        <v>33263588.82</v>
      </c>
      <c r="EZ166" s="5">
        <v>20064877</v>
      </c>
      <c r="FA166" s="5">
        <v>9485211</v>
      </c>
      <c r="FB166" s="5">
        <v>0</v>
      </c>
      <c r="FC166" s="5">
        <v>3713500.82</v>
      </c>
      <c r="FD166" s="5">
        <v>23171396.949999999</v>
      </c>
      <c r="FE166" s="5">
        <v>18413629</v>
      </c>
      <c r="FF166" s="5">
        <v>0</v>
      </c>
      <c r="FG166" s="5">
        <v>0</v>
      </c>
      <c r="FH166" s="5">
        <v>4757767.95</v>
      </c>
      <c r="FI166" s="5">
        <v>0</v>
      </c>
      <c r="FJ166" s="5">
        <v>1181879</v>
      </c>
      <c r="FK166" s="5">
        <v>2537872</v>
      </c>
      <c r="FL166" s="5">
        <v>60154736.769999996</v>
      </c>
      <c r="FM166" s="5">
        <v>4</v>
      </c>
      <c r="FN166" s="5">
        <v>1193358</v>
      </c>
      <c r="FO166" s="5">
        <v>994465</v>
      </c>
      <c r="FP166" s="5">
        <v>0</v>
      </c>
      <c r="FQ166" s="5">
        <v>0</v>
      </c>
      <c r="FR166" s="5">
        <v>198893</v>
      </c>
      <c r="FS166" s="5">
        <v>0</v>
      </c>
      <c r="FT166" s="5">
        <v>0</v>
      </c>
      <c r="FU166" s="5">
        <v>0</v>
      </c>
      <c r="FV166" s="5">
        <v>0</v>
      </c>
      <c r="FW166" s="5">
        <v>0</v>
      </c>
      <c r="FX166" s="5">
        <v>0</v>
      </c>
      <c r="FY166" s="5">
        <v>0</v>
      </c>
      <c r="FZ166" s="5">
        <v>0</v>
      </c>
      <c r="GA166" s="5">
        <v>1193358</v>
      </c>
      <c r="GB166" s="5">
        <v>34</v>
      </c>
      <c r="GC166" s="5">
        <v>20</v>
      </c>
      <c r="GD166" s="5">
        <v>8</v>
      </c>
      <c r="GE166" s="5">
        <v>6</v>
      </c>
      <c r="GF166" s="5">
        <v>2</v>
      </c>
      <c r="GG166" s="5">
        <v>1</v>
      </c>
      <c r="GH166" s="5">
        <v>1</v>
      </c>
      <c r="GI166" s="5">
        <v>0</v>
      </c>
      <c r="GJ166" s="5">
        <v>0</v>
      </c>
      <c r="GK166" s="5">
        <v>0</v>
      </c>
      <c r="GL166" s="5">
        <v>0</v>
      </c>
      <c r="GM166" s="5">
        <v>0</v>
      </c>
      <c r="GN166" s="5">
        <v>23</v>
      </c>
      <c r="GO166" s="5">
        <v>18</v>
      </c>
      <c r="GP166" s="5">
        <v>1</v>
      </c>
      <c r="GQ166" s="5">
        <v>4</v>
      </c>
      <c r="GR166" s="5">
        <v>21</v>
      </c>
      <c r="GS166" s="5">
        <v>11</v>
      </c>
      <c r="GT166" s="5">
        <v>8</v>
      </c>
      <c r="GU166" s="5">
        <v>2</v>
      </c>
      <c r="GV166" s="5">
        <v>33</v>
      </c>
      <c r="GW166" s="5">
        <v>19</v>
      </c>
      <c r="GX166" s="5">
        <v>8</v>
      </c>
      <c r="GY166" s="5">
        <v>6</v>
      </c>
      <c r="GZ166" s="5">
        <v>30</v>
      </c>
      <c r="HA166" s="5">
        <v>14</v>
      </c>
      <c r="HB166" s="5">
        <v>9</v>
      </c>
      <c r="HC166" s="5">
        <v>7</v>
      </c>
      <c r="HD166" s="5">
        <v>6</v>
      </c>
      <c r="HE166" s="5">
        <v>5</v>
      </c>
      <c r="HF166" s="5">
        <v>0</v>
      </c>
      <c r="HG166" s="5">
        <v>1</v>
      </c>
      <c r="HH166" s="69">
        <v>1</v>
      </c>
      <c r="HI166" s="5">
        <v>1</v>
      </c>
      <c r="HJ166" s="5">
        <v>0</v>
      </c>
      <c r="HK166" s="5">
        <v>0</v>
      </c>
      <c r="HL166" s="5">
        <v>0</v>
      </c>
      <c r="HM166" s="5">
        <v>0</v>
      </c>
      <c r="HN166" s="5">
        <v>0</v>
      </c>
      <c r="HO166" s="5">
        <v>0</v>
      </c>
      <c r="HP166" s="10">
        <v>0</v>
      </c>
      <c r="HQ166" s="11">
        <v>28.786140775</v>
      </c>
      <c r="HR166" s="20">
        <v>0.62119999999999997</v>
      </c>
      <c r="HS166" s="20">
        <v>178163245000</v>
      </c>
      <c r="HT166" s="20">
        <v>221885983400</v>
      </c>
      <c r="HU166" s="11">
        <v>0.3168905464315474</v>
      </c>
      <c r="HV166" s="20">
        <v>25.905966073694625</v>
      </c>
      <c r="HW166" s="20">
        <v>26.125429498598763</v>
      </c>
      <c r="HX166" s="20">
        <v>3.9430888505528558E-4</v>
      </c>
      <c r="HY166" s="20">
        <v>6.7331838362569951E-2</v>
      </c>
      <c r="HZ166" s="20">
        <v>26.399609661349636</v>
      </c>
    </row>
    <row r="167" spans="1:234">
      <c r="A167" s="13">
        <v>2014</v>
      </c>
      <c r="B167" s="2">
        <v>609</v>
      </c>
      <c r="C167" s="3" t="s">
        <v>380</v>
      </c>
      <c r="D167" s="5">
        <v>33592510000154</v>
      </c>
      <c r="E167" s="5" t="s">
        <v>381</v>
      </c>
      <c r="F167" s="5" t="s">
        <v>382</v>
      </c>
      <c r="G167" s="5" t="s">
        <v>383</v>
      </c>
      <c r="H167" s="5" t="s">
        <v>239</v>
      </c>
      <c r="I167" s="5" t="s">
        <v>240</v>
      </c>
      <c r="J167" s="5" t="s">
        <v>229</v>
      </c>
      <c r="K167" s="5" t="s">
        <v>230</v>
      </c>
      <c r="L167" s="5" t="s">
        <v>231</v>
      </c>
      <c r="M167" s="5" t="s">
        <v>232</v>
      </c>
      <c r="N167" s="2" t="s">
        <v>242</v>
      </c>
      <c r="O167" s="2" t="s">
        <v>234</v>
      </c>
      <c r="P167" s="2">
        <v>5.625</v>
      </c>
      <c r="Q167" s="2" t="s">
        <v>234</v>
      </c>
      <c r="R167" s="9">
        <v>2014</v>
      </c>
      <c r="S167" s="2">
        <v>53744764000</v>
      </c>
      <c r="T167" s="2">
        <v>10555341000</v>
      </c>
      <c r="U167" s="2">
        <v>0</v>
      </c>
      <c r="V167" s="2">
        <v>10236912000</v>
      </c>
      <c r="W167" s="2">
        <v>8699869000</v>
      </c>
      <c r="X167" s="2">
        <v>1537043000</v>
      </c>
      <c r="Y167" s="2">
        <v>11955665000</v>
      </c>
      <c r="Z167" s="2">
        <v>2293254000</v>
      </c>
      <c r="AA167" s="2">
        <v>8714768000</v>
      </c>
      <c r="AB167" s="2">
        <v>12282078000</v>
      </c>
      <c r="AC167" s="2">
        <v>255670768000</v>
      </c>
      <c r="AD167" s="2">
        <v>19071659000</v>
      </c>
      <c r="AE167" s="2">
        <v>0</v>
      </c>
      <c r="AF167" s="2">
        <v>0</v>
      </c>
      <c r="AG167" s="2">
        <v>609317000</v>
      </c>
      <c r="AH167" s="2">
        <v>0</v>
      </c>
      <c r="AI167" s="2">
        <v>10977902000</v>
      </c>
      <c r="AJ167" s="2">
        <v>207507063000</v>
      </c>
      <c r="AK167" s="2">
        <v>18114144000</v>
      </c>
      <c r="AL167" s="2"/>
      <c r="AM167" s="2"/>
      <c r="AN167" s="2">
        <v>0</v>
      </c>
      <c r="AO167" s="2">
        <v>309415532000</v>
      </c>
      <c r="AP167" s="2">
        <v>28513757000</v>
      </c>
      <c r="AQ167" s="2">
        <v>11566246000</v>
      </c>
      <c r="AR167" s="2">
        <v>2398519000</v>
      </c>
      <c r="AS167" s="2">
        <v>3768187000</v>
      </c>
      <c r="AT167" s="2"/>
      <c r="AU167" s="2"/>
      <c r="AV167" s="2"/>
      <c r="AW167" s="2">
        <v>812698000</v>
      </c>
      <c r="AX167" s="2">
        <v>131300152000</v>
      </c>
      <c r="AY167" s="2">
        <v>72749124000</v>
      </c>
      <c r="AZ167" s="2"/>
      <c r="BA167" s="2"/>
      <c r="BB167" s="2"/>
      <c r="BC167" s="2">
        <v>288315000</v>
      </c>
      <c r="BD167" s="2">
        <v>8873715000</v>
      </c>
      <c r="BE167" s="2">
        <v>149601623000</v>
      </c>
      <c r="BF167" s="2">
        <v>146414683000</v>
      </c>
      <c r="BG167" s="2">
        <v>309415532000</v>
      </c>
      <c r="BH167" s="2">
        <v>88274564000</v>
      </c>
      <c r="BI167" s="2">
        <v>29188660000</v>
      </c>
      <c r="BJ167" s="2">
        <v>17572598000</v>
      </c>
      <c r="BK167" s="2">
        <v>2819435000</v>
      </c>
      <c r="BL167" s="2">
        <v>2599847000</v>
      </c>
      <c r="BM167" s="2">
        <v>219588000</v>
      </c>
      <c r="BN167" s="2">
        <v>27790954000</v>
      </c>
      <c r="BO167" s="2">
        <v>0</v>
      </c>
      <c r="BP167" s="2">
        <v>-22358670000</v>
      </c>
      <c r="BQ167" s="2">
        <v>-8634185000</v>
      </c>
      <c r="BR167" s="2">
        <v>10109455000</v>
      </c>
      <c r="BS167" s="2">
        <v>-1909907000</v>
      </c>
      <c r="BT167" s="2">
        <v>0.18519589757999999</v>
      </c>
      <c r="BU167" s="2">
        <v>28.411416402</v>
      </c>
      <c r="BV167" s="2">
        <v>65961970</v>
      </c>
      <c r="BW167" s="2">
        <v>76517311</v>
      </c>
      <c r="BX167" s="2">
        <v>24.7</v>
      </c>
      <c r="BY167" s="2">
        <v>51.1</v>
      </c>
      <c r="BZ167" s="2">
        <v>51.7</v>
      </c>
      <c r="CA167" s="2">
        <v>106.8</v>
      </c>
      <c r="CB167" s="2">
        <v>27682053</v>
      </c>
      <c r="CC167" s="2">
        <v>10109455</v>
      </c>
      <c r="CD167" s="2">
        <v>107636951.289875</v>
      </c>
      <c r="CE167" s="2">
        <v>20.000488048000001</v>
      </c>
      <c r="CF167" s="2">
        <v>5153375</v>
      </c>
      <c r="CG167" s="2">
        <v>5244316</v>
      </c>
      <c r="CH167" s="2">
        <v>118024810000</v>
      </c>
      <c r="CI167" s="2">
        <v>-3359944000</v>
      </c>
      <c r="CJ167" s="2">
        <v>-1909907000</v>
      </c>
      <c r="CK167" s="2">
        <v>5996461000</v>
      </c>
      <c r="CL167" s="2">
        <v>-389683000</v>
      </c>
      <c r="CM167" s="4">
        <v>-2.6881876438044496E-2</v>
      </c>
      <c r="CN167" s="4">
        <v>3.426061855881742E-12</v>
      </c>
      <c r="CO167" s="2">
        <v>-13215183000</v>
      </c>
      <c r="CP167" s="2">
        <v>-4.5276034394796848E-2</v>
      </c>
      <c r="CQ167" s="2">
        <v>-4660410000</v>
      </c>
      <c r="CR167" s="2">
        <v>-2.9309181461027015E-2</v>
      </c>
      <c r="CS167" s="2">
        <v>0.71093203337034949</v>
      </c>
      <c r="CT167" s="2">
        <v>7978265000</v>
      </c>
      <c r="CU167" s="2">
        <v>9533232000</v>
      </c>
      <c r="CV167" s="2">
        <v>61379158000</v>
      </c>
      <c r="CW167" s="2">
        <v>-4660410000</v>
      </c>
      <c r="CX167" s="2">
        <v>2729723000</v>
      </c>
      <c r="CY167" s="2">
        <v>-355088000</v>
      </c>
      <c r="CZ167" s="2">
        <v>538141000</v>
      </c>
      <c r="DA167" s="2">
        <v>-4913826000</v>
      </c>
      <c r="DB167" s="5">
        <v>26.457950974213226</v>
      </c>
      <c r="DC167" s="5">
        <v>25.203717839637932</v>
      </c>
      <c r="DD167" s="5">
        <v>18.494274560213722</v>
      </c>
      <c r="DE167" s="5">
        <v>7.1949053179640307E-4</v>
      </c>
      <c r="DF167" s="2">
        <v>0.18519589757999999</v>
      </c>
      <c r="DG167" s="2">
        <v>1.0682632032675208</v>
      </c>
      <c r="DH167" s="2">
        <v>0.51650254260668471</v>
      </c>
      <c r="DI167" s="2">
        <v>0.87766529110449554</v>
      </c>
      <c r="DJ167" s="2">
        <v>0.42434893669138757</v>
      </c>
      <c r="DK167" s="2">
        <v>0.38144436136450965</v>
      </c>
      <c r="DL167" s="2">
        <v>0.78892733670409443</v>
      </c>
      <c r="DM167" s="2">
        <v>0.28529454688137634</v>
      </c>
      <c r="DN167" s="2">
        <v>7.0968641612987932E-4</v>
      </c>
      <c r="DO167" s="5">
        <v>7.3038256477685312E-4</v>
      </c>
      <c r="DP167" s="5">
        <v>5.6792876189550819E-2</v>
      </c>
      <c r="DQ167" s="2">
        <v>1.5434002194821947E-3</v>
      </c>
      <c r="DR167" s="2">
        <v>2.7233874041279547E-2</v>
      </c>
      <c r="DS167" s="2">
        <v>0.38179223320725175</v>
      </c>
      <c r="DT167" s="2">
        <v>1.4678183003402308E-3</v>
      </c>
      <c r="DU167" s="2">
        <v>1.4555569085594735E-3</v>
      </c>
      <c r="DV167" s="2">
        <v>0.11746261603057609</v>
      </c>
      <c r="DW167" s="5">
        <v>-1.282606405947882E-4</v>
      </c>
      <c r="DX167" s="5">
        <v>-1.2718921781444876E-4</v>
      </c>
      <c r="DY167" s="5">
        <v>2.1497054462936798</v>
      </c>
      <c r="DZ167" s="6">
        <v>2.4314295599399963E-15</v>
      </c>
      <c r="EA167" s="6">
        <v>2.5023358453830518E-15</v>
      </c>
      <c r="EB167" s="6">
        <v>1.9457590679883446E-13</v>
      </c>
      <c r="EC167" s="6">
        <v>5.2877846203274554E-15</v>
      </c>
      <c r="ED167" s="6">
        <v>9.3304937040715805E-14</v>
      </c>
      <c r="EE167" s="13">
        <v>203459000</v>
      </c>
      <c r="EF167" s="13">
        <v>2399982000</v>
      </c>
      <c r="EG167" s="13">
        <v>6929791000</v>
      </c>
      <c r="EH167" s="13">
        <v>59085904000</v>
      </c>
      <c r="EI167" s="5">
        <v>21</v>
      </c>
      <c r="EJ167" s="5">
        <v>4557041.5</v>
      </c>
      <c r="EK167" s="5">
        <v>4067493.34</v>
      </c>
      <c r="EL167" s="5">
        <v>0</v>
      </c>
      <c r="EM167" s="5">
        <v>0</v>
      </c>
      <c r="EN167" s="5">
        <v>489548.16</v>
      </c>
      <c r="EO167" s="5">
        <v>0</v>
      </c>
      <c r="EP167" s="5">
        <v>0</v>
      </c>
      <c r="EQ167" s="5">
        <v>0</v>
      </c>
      <c r="ER167" s="5">
        <v>0</v>
      </c>
      <c r="ES167" s="5">
        <v>0</v>
      </c>
      <c r="ET167" s="5">
        <v>0</v>
      </c>
      <c r="EU167" s="5">
        <v>0</v>
      </c>
      <c r="EV167" s="5">
        <v>0</v>
      </c>
      <c r="EW167" s="5">
        <v>4557041.5</v>
      </c>
      <c r="EX167" s="5">
        <v>8</v>
      </c>
      <c r="EY167" s="5">
        <v>36352584.07</v>
      </c>
      <c r="EZ167" s="5">
        <v>22681831.09</v>
      </c>
      <c r="FA167" s="5">
        <v>9174933.5199999996</v>
      </c>
      <c r="FB167" s="5">
        <v>0</v>
      </c>
      <c r="FC167" s="5">
        <v>4495819.46</v>
      </c>
      <c r="FD167" s="5">
        <v>34512013.5</v>
      </c>
      <c r="FE167" s="5">
        <v>28450477.469999999</v>
      </c>
      <c r="FF167" s="5">
        <v>0</v>
      </c>
      <c r="FG167" s="5">
        <v>0</v>
      </c>
      <c r="FH167" s="5">
        <v>6061536.0300000003</v>
      </c>
      <c r="FI167" s="5">
        <v>0</v>
      </c>
      <c r="FJ167" s="5">
        <v>0</v>
      </c>
      <c r="FK167" s="5">
        <v>1857202.7</v>
      </c>
      <c r="FL167" s="5">
        <v>72721800.269999996</v>
      </c>
      <c r="FM167" s="5">
        <v>4</v>
      </c>
      <c r="FN167" s="5">
        <v>1317931.43</v>
      </c>
      <c r="FO167" s="5">
        <v>1098276.19</v>
      </c>
      <c r="FP167" s="5">
        <v>0</v>
      </c>
      <c r="FQ167" s="5">
        <v>0</v>
      </c>
      <c r="FR167" s="5">
        <v>219655.24</v>
      </c>
      <c r="FS167" s="5">
        <v>0</v>
      </c>
      <c r="FT167" s="5">
        <v>0</v>
      </c>
      <c r="FU167" s="5">
        <v>0</v>
      </c>
      <c r="FV167" s="5">
        <v>0</v>
      </c>
      <c r="FW167" s="5">
        <v>0</v>
      </c>
      <c r="FX167" s="5">
        <v>0</v>
      </c>
      <c r="FY167" s="5">
        <v>0</v>
      </c>
      <c r="FZ167" s="5">
        <v>0</v>
      </c>
      <c r="GA167" s="5">
        <v>1317931.43</v>
      </c>
      <c r="GB167" s="5">
        <v>37</v>
      </c>
      <c r="GC167" s="5">
        <v>20</v>
      </c>
      <c r="GD167" s="5">
        <v>8</v>
      </c>
      <c r="GE167" s="5">
        <v>9</v>
      </c>
      <c r="GF167" s="5">
        <v>2</v>
      </c>
      <c r="GG167" s="5">
        <v>0</v>
      </c>
      <c r="GH167" s="5">
        <v>2</v>
      </c>
      <c r="GI167" s="5">
        <v>0</v>
      </c>
      <c r="GJ167" s="5">
        <v>0</v>
      </c>
      <c r="GK167" s="5">
        <v>0</v>
      </c>
      <c r="GL167" s="5">
        <v>0</v>
      </c>
      <c r="GM167" s="5">
        <v>0</v>
      </c>
      <c r="GN167" s="5">
        <v>23</v>
      </c>
      <c r="GO167" s="5">
        <v>18</v>
      </c>
      <c r="GP167" s="5">
        <v>0</v>
      </c>
      <c r="GQ167" s="5">
        <v>5</v>
      </c>
      <c r="GR167" s="5">
        <v>27</v>
      </c>
      <c r="GS167" s="5">
        <v>17</v>
      </c>
      <c r="GT167" s="5">
        <v>7</v>
      </c>
      <c r="GU167" s="5">
        <v>3</v>
      </c>
      <c r="GV167" s="5">
        <v>34</v>
      </c>
      <c r="GW167" s="5">
        <v>18</v>
      </c>
      <c r="GX167" s="5">
        <v>8</v>
      </c>
      <c r="GY167" s="5">
        <v>8</v>
      </c>
      <c r="GZ167" s="5">
        <v>32</v>
      </c>
      <c r="HA167" s="5">
        <v>18</v>
      </c>
      <c r="HB167" s="5">
        <v>8</v>
      </c>
      <c r="HC167" s="5">
        <v>6</v>
      </c>
      <c r="HD167" s="5">
        <v>6</v>
      </c>
      <c r="HE167" s="5">
        <v>5</v>
      </c>
      <c r="HF167" s="5">
        <v>0</v>
      </c>
      <c r="HG167" s="5">
        <v>1</v>
      </c>
      <c r="HH167" s="69">
        <v>1</v>
      </c>
      <c r="HI167" s="5">
        <v>1</v>
      </c>
      <c r="HJ167" s="5">
        <v>0</v>
      </c>
      <c r="HK167" s="5">
        <v>0</v>
      </c>
      <c r="HL167" s="5">
        <v>0</v>
      </c>
      <c r="HM167" s="5">
        <v>0</v>
      </c>
      <c r="HN167" s="5">
        <v>0</v>
      </c>
      <c r="HO167" s="5">
        <v>0</v>
      </c>
      <c r="HP167" s="13">
        <v>0</v>
      </c>
      <c r="HQ167" s="71">
        <v>28.411416402</v>
      </c>
      <c r="HR167" s="20">
        <v>0.629</v>
      </c>
      <c r="HS167" s="72">
        <v>107636951000</v>
      </c>
      <c r="HT167" s="72">
        <v>194772653200</v>
      </c>
      <c r="HU167" s="71">
        <v>0.38179223320725175</v>
      </c>
      <c r="HV167" s="72">
        <v>25.402029836502777</v>
      </c>
      <c r="HW167" s="72">
        <v>25.995098834316519</v>
      </c>
      <c r="HX167" s="72">
        <v>3.0844734710990525E-3</v>
      </c>
      <c r="HY167" s="72">
        <v>7.5474696927023355E-2</v>
      </c>
      <c r="HZ167" s="72">
        <v>26.457950974213226</v>
      </c>
    </row>
    <row r="168" spans="1:234">
      <c r="A168" s="13">
        <v>2015</v>
      </c>
      <c r="B168" s="2">
        <v>609</v>
      </c>
      <c r="C168" s="3" t="s">
        <v>380</v>
      </c>
      <c r="D168" s="5">
        <v>33592510000154</v>
      </c>
      <c r="E168" s="5" t="s">
        <v>381</v>
      </c>
      <c r="F168" s="5" t="s">
        <v>382</v>
      </c>
      <c r="G168" s="5" t="s">
        <v>383</v>
      </c>
      <c r="H168" s="5" t="s">
        <v>239</v>
      </c>
      <c r="I168" s="5" t="s">
        <v>240</v>
      </c>
      <c r="J168" s="5" t="s">
        <v>229</v>
      </c>
      <c r="K168" s="5" t="s">
        <v>230</v>
      </c>
      <c r="L168" s="5" t="s">
        <v>231</v>
      </c>
      <c r="M168" s="5" t="s">
        <v>232</v>
      </c>
      <c r="N168" s="2" t="s">
        <v>242</v>
      </c>
      <c r="O168" s="2" t="s">
        <v>234</v>
      </c>
      <c r="P168" s="2">
        <v>5.625</v>
      </c>
      <c r="Q168" s="2" t="s">
        <v>234</v>
      </c>
      <c r="R168" s="9">
        <v>2015</v>
      </c>
      <c r="S168" s="2">
        <v>60417700000</v>
      </c>
      <c r="T168" s="2">
        <v>14021704000</v>
      </c>
      <c r="U168" s="2">
        <v>0</v>
      </c>
      <c r="V168" s="2">
        <v>6036035000</v>
      </c>
      <c r="W168" s="2">
        <v>5763286000</v>
      </c>
      <c r="X168" s="2">
        <v>272749000</v>
      </c>
      <c r="Y168" s="2">
        <v>13774724000</v>
      </c>
      <c r="Z168" s="2">
        <v>1819059000</v>
      </c>
      <c r="AA168" s="2">
        <v>8995056000</v>
      </c>
      <c r="AB168" s="2">
        <v>17590181000</v>
      </c>
      <c r="AC168" s="2">
        <v>285131735000</v>
      </c>
      <c r="AD168" s="2">
        <v>41601648000</v>
      </c>
      <c r="AE168" s="2">
        <v>0</v>
      </c>
      <c r="AF168" s="2">
        <v>0</v>
      </c>
      <c r="AG168" s="2">
        <v>732395000</v>
      </c>
      <c r="AH168" s="2">
        <v>0</v>
      </c>
      <c r="AI168" s="2">
        <v>11481466000</v>
      </c>
      <c r="AJ168" s="2">
        <v>211259131000</v>
      </c>
      <c r="AK168" s="2">
        <v>20789490000</v>
      </c>
      <c r="AL168" s="2"/>
      <c r="AM168" s="2"/>
      <c r="AN168" s="2">
        <v>0</v>
      </c>
      <c r="AO168" s="2">
        <v>345549435000</v>
      </c>
      <c r="AP168" s="2">
        <v>41182018000</v>
      </c>
      <c r="AQ168" s="2">
        <v>13139911000</v>
      </c>
      <c r="AR168" s="2">
        <v>3268529000</v>
      </c>
      <c r="AS168" s="2">
        <v>9788449000</v>
      </c>
      <c r="AT168" s="2"/>
      <c r="AU168" s="2"/>
      <c r="AV168" s="2"/>
      <c r="AW168" s="2">
        <v>1855570000</v>
      </c>
      <c r="AX168" s="2">
        <v>164947827000</v>
      </c>
      <c r="AY168" s="2">
        <v>102878302000</v>
      </c>
      <c r="AZ168" s="2"/>
      <c r="BA168" s="2"/>
      <c r="BB168" s="2"/>
      <c r="BC168" s="2">
        <v>830604000</v>
      </c>
      <c r="BD168" s="2">
        <v>6520193000</v>
      </c>
      <c r="BE168" s="2">
        <v>139419590000</v>
      </c>
      <c r="BF168" s="2">
        <v>131160217000</v>
      </c>
      <c r="BG168" s="2">
        <v>345549435000</v>
      </c>
      <c r="BH168" s="2">
        <v>85499184000</v>
      </c>
      <c r="BI168" s="2">
        <v>16841450000</v>
      </c>
      <c r="BJ168" s="2">
        <v>-28337139000</v>
      </c>
      <c r="BK168" s="2">
        <v>-64875574000</v>
      </c>
      <c r="BL168" s="2">
        <v>-18878952000</v>
      </c>
      <c r="BM168" s="2">
        <v>-45996622000</v>
      </c>
      <c r="BN168" s="2">
        <v>15718875000</v>
      </c>
      <c r="BO168" s="2">
        <v>0</v>
      </c>
      <c r="BP168" s="2">
        <v>-20116959000</v>
      </c>
      <c r="BQ168" s="2">
        <v>5250018000</v>
      </c>
      <c r="BR168" s="2">
        <v>13489011000</v>
      </c>
      <c r="BS168" s="2">
        <v>3466363000</v>
      </c>
      <c r="BT168" s="2">
        <v>-8.5792683436000008</v>
      </c>
      <c r="BU168" s="2">
        <v>25.451324034999999</v>
      </c>
      <c r="BV168" s="2">
        <v>98645047</v>
      </c>
      <c r="BW168" s="2">
        <v>112666751</v>
      </c>
      <c r="BX168" s="2">
        <v>32.6</v>
      </c>
      <c r="BY168" s="2">
        <v>80.8</v>
      </c>
      <c r="BZ168" s="2">
        <v>59.7</v>
      </c>
      <c r="CA168" s="2">
        <v>147.80000000000001</v>
      </c>
      <c r="CB168" s="2">
        <v>-14848128</v>
      </c>
      <c r="CC168" s="2">
        <v>13489011</v>
      </c>
      <c r="CD168" s="2">
        <v>61678209.090000004</v>
      </c>
      <c r="CE168" s="2">
        <v>12.535685497999999</v>
      </c>
      <c r="CF168" s="2">
        <v>5153375</v>
      </c>
      <c r="CG168" s="2">
        <v>5244316</v>
      </c>
      <c r="CH168" s="2">
        <v>159486869000</v>
      </c>
      <c r="CI168" s="2">
        <v>6672936000</v>
      </c>
      <c r="CJ168" s="2">
        <v>3466363000</v>
      </c>
      <c r="CK168" s="2">
        <v>12668261000</v>
      </c>
      <c r="CL168" s="2">
        <v>6020262000</v>
      </c>
      <c r="CM168" s="4">
        <v>-1.1165939177869066E-2</v>
      </c>
      <c r="CN168" s="4">
        <v>3.2318998129673723E-12</v>
      </c>
      <c r="CO168" s="2">
        <v>-2775380000</v>
      </c>
      <c r="CP168" s="2">
        <v>-8.9697501029133864E-3</v>
      </c>
      <c r="CQ168" s="2">
        <v>-2936583000</v>
      </c>
      <c r="CR168" s="2">
        <v>5.2099194554977937E-4</v>
      </c>
      <c r="CS168" s="2">
        <v>0.68276834596654956</v>
      </c>
      <c r="CT168" s="2">
        <v>-13215183000</v>
      </c>
      <c r="CU168" s="2">
        <v>7392649000</v>
      </c>
      <c r="CV168" s="2">
        <v>70476793000</v>
      </c>
      <c r="CW168" s="2">
        <v>-2936583000</v>
      </c>
      <c r="CX168" s="2">
        <v>1573665000</v>
      </c>
      <c r="CY168" s="2">
        <v>870010000</v>
      </c>
      <c r="CZ168" s="2">
        <v>5308103000</v>
      </c>
      <c r="DA168" s="2">
        <v>3486924000</v>
      </c>
      <c r="DB168" s="5">
        <v>26.568401552407959</v>
      </c>
      <c r="DC168" s="5">
        <v>25.171772668983934</v>
      </c>
      <c r="DD168" s="5">
        <v>17.937441251291972</v>
      </c>
      <c r="DE168" s="5">
        <v>4.4239270169995482E-4</v>
      </c>
      <c r="DF168" s="2">
        <v>-8.5792683436000008</v>
      </c>
      <c r="DG168" s="2">
        <v>1.4784855198613049</v>
      </c>
      <c r="DH168" s="2">
        <v>0.59652780216526757</v>
      </c>
      <c r="DI168" s="2">
        <v>1.1831036585317745</v>
      </c>
      <c r="DJ168" s="2">
        <v>0.47734943337412777</v>
      </c>
      <c r="DK168" s="2">
        <v>0.46154573802153664</v>
      </c>
      <c r="DL168" s="2">
        <v>1.1439344284400779</v>
      </c>
      <c r="DM168" s="2">
        <v>0.24742967384681153</v>
      </c>
      <c r="DN168" s="2">
        <v>-0.13311155319932733</v>
      </c>
      <c r="DO168" s="5">
        <v>-0.14045521308012188</v>
      </c>
      <c r="DP168" s="5">
        <v>-8.2006034823931928E-2</v>
      </c>
      <c r="DQ168" s="2">
        <v>-0.13374702812059294</v>
      </c>
      <c r="DR168" s="2">
        <v>-1.2790262374922521</v>
      </c>
      <c r="DS168" s="2">
        <v>0.46172423117719752</v>
      </c>
      <c r="DT168" s="2">
        <v>-0.32991505713078056</v>
      </c>
      <c r="DU168" s="2">
        <v>-0.31829236008361783</v>
      </c>
      <c r="DV168" s="2">
        <v>-0.20325076985235718</v>
      </c>
      <c r="DW168" s="5">
        <v>-0.16417002087009436</v>
      </c>
      <c r="DX168" s="5">
        <v>-0.15838641574035606</v>
      </c>
      <c r="DY168" s="5">
        <v>2.032460894597544</v>
      </c>
      <c r="DZ168" s="6">
        <v>-4.3020320388870243E-13</v>
      </c>
      <c r="EA168" s="6">
        <v>-4.5393717688393829E-13</v>
      </c>
      <c r="EB168" s="6">
        <v>-2.6503528860966143E-13</v>
      </c>
      <c r="EC168" s="6">
        <v>-4.3225699516788622E-13</v>
      </c>
      <c r="ED168" s="6">
        <v>-4.1336846577315712E-12</v>
      </c>
      <c r="EE168" s="13">
        <v>0</v>
      </c>
      <c r="EF168" s="13">
        <v>2142806000</v>
      </c>
      <c r="EG168" s="13">
        <v>5249843000</v>
      </c>
      <c r="EH168" s="13">
        <v>68657734000</v>
      </c>
      <c r="EI168" s="5">
        <v>21</v>
      </c>
      <c r="EJ168" s="5">
        <v>4678555.71</v>
      </c>
      <c r="EK168" s="5">
        <v>4115016.26</v>
      </c>
      <c r="EL168" s="5">
        <v>0</v>
      </c>
      <c r="EM168" s="5">
        <v>0</v>
      </c>
      <c r="EN168" s="5">
        <v>563539.44999999995</v>
      </c>
      <c r="EO168" s="5">
        <v>0</v>
      </c>
      <c r="EP168" s="5">
        <v>0</v>
      </c>
      <c r="EQ168" s="5">
        <v>0</v>
      </c>
      <c r="ER168" s="5">
        <v>0</v>
      </c>
      <c r="ES168" s="5">
        <v>0</v>
      </c>
      <c r="ET168" s="5">
        <v>0</v>
      </c>
      <c r="EU168" s="5">
        <v>0</v>
      </c>
      <c r="EV168" s="5">
        <v>0</v>
      </c>
      <c r="EW168" s="5">
        <v>4678555.71</v>
      </c>
      <c r="EX168" s="5">
        <v>8</v>
      </c>
      <c r="EY168" s="5">
        <v>36315883.379999995</v>
      </c>
      <c r="EZ168" s="5">
        <v>22278939.57</v>
      </c>
      <c r="FA168" s="5">
        <v>9596806.7200000007</v>
      </c>
      <c r="FB168" s="5">
        <v>0</v>
      </c>
      <c r="FC168" s="5">
        <v>4440137.09</v>
      </c>
      <c r="FD168" s="5">
        <v>36221924.859999999</v>
      </c>
      <c r="FE168" s="5">
        <v>26860815.719999999</v>
      </c>
      <c r="FF168" s="5">
        <v>0</v>
      </c>
      <c r="FG168" s="5">
        <v>0</v>
      </c>
      <c r="FH168" s="5">
        <v>9361109.1400000006</v>
      </c>
      <c r="FI168" s="5">
        <v>0</v>
      </c>
      <c r="FJ168" s="5">
        <v>19170196.170000002</v>
      </c>
      <c r="FK168" s="5">
        <v>1596622.42</v>
      </c>
      <c r="FL168" s="5">
        <v>93304626.829999998</v>
      </c>
      <c r="FM168" s="5">
        <v>4.75</v>
      </c>
      <c r="FN168" s="5">
        <v>1500707.6199999999</v>
      </c>
      <c r="FO168" s="5">
        <v>1250589.68</v>
      </c>
      <c r="FP168" s="5">
        <v>0</v>
      </c>
      <c r="FQ168" s="5">
        <v>0</v>
      </c>
      <c r="FR168" s="5">
        <v>250117.94</v>
      </c>
      <c r="FS168" s="5">
        <v>0</v>
      </c>
      <c r="FT168" s="5">
        <v>0</v>
      </c>
      <c r="FU168" s="5">
        <v>0</v>
      </c>
      <c r="FV168" s="5">
        <v>0</v>
      </c>
      <c r="FW168" s="5">
        <v>0</v>
      </c>
      <c r="FX168" s="5">
        <v>0</v>
      </c>
      <c r="FY168" s="5">
        <v>0</v>
      </c>
      <c r="FZ168" s="5">
        <v>0</v>
      </c>
      <c r="GA168" s="5">
        <v>1500707.6199999999</v>
      </c>
      <c r="GB168" s="5">
        <v>38</v>
      </c>
      <c r="GC168" s="5">
        <v>21</v>
      </c>
      <c r="GD168" s="5">
        <v>8</v>
      </c>
      <c r="GE168" s="5">
        <v>9</v>
      </c>
      <c r="GF168" s="5">
        <v>3</v>
      </c>
      <c r="GG168" s="5">
        <v>0</v>
      </c>
      <c r="GH168" s="5">
        <v>2</v>
      </c>
      <c r="GI168" s="5">
        <v>1</v>
      </c>
      <c r="GJ168" s="5">
        <v>0</v>
      </c>
      <c r="GK168" s="5">
        <v>0</v>
      </c>
      <c r="GL168" s="5">
        <v>0</v>
      </c>
      <c r="GM168" s="5">
        <v>0</v>
      </c>
      <c r="GN168" s="5">
        <v>24</v>
      </c>
      <c r="GO168" s="5">
        <v>19</v>
      </c>
      <c r="GP168" s="5">
        <v>0</v>
      </c>
      <c r="GQ168" s="5">
        <v>5</v>
      </c>
      <c r="GR168" s="5">
        <v>30</v>
      </c>
      <c r="GS168" s="5">
        <v>17</v>
      </c>
      <c r="GT168" s="5">
        <v>7</v>
      </c>
      <c r="GU168" s="5">
        <v>6</v>
      </c>
      <c r="GV168" s="5">
        <v>35</v>
      </c>
      <c r="GW168" s="5">
        <v>19</v>
      </c>
      <c r="GX168" s="5">
        <v>8</v>
      </c>
      <c r="GY168" s="5">
        <v>8</v>
      </c>
      <c r="GZ168" s="5">
        <v>31</v>
      </c>
      <c r="HA168" s="5">
        <v>18</v>
      </c>
      <c r="HB168" s="5">
        <v>9</v>
      </c>
      <c r="HC168" s="5">
        <v>4</v>
      </c>
      <c r="HD168" s="5">
        <v>5</v>
      </c>
      <c r="HE168" s="5">
        <v>3</v>
      </c>
      <c r="HF168" s="5">
        <v>0</v>
      </c>
      <c r="HG168" s="5">
        <v>2</v>
      </c>
      <c r="HH168" s="69">
        <v>1</v>
      </c>
      <c r="HI168" s="5">
        <v>1</v>
      </c>
      <c r="HJ168" s="5">
        <v>0</v>
      </c>
      <c r="HK168" s="5">
        <v>0</v>
      </c>
      <c r="HL168" s="5">
        <v>0</v>
      </c>
      <c r="HM168" s="5">
        <v>0</v>
      </c>
      <c r="HN168" s="5">
        <v>0</v>
      </c>
      <c r="HO168" s="5">
        <v>0</v>
      </c>
      <c r="HP168" s="13">
        <v>0</v>
      </c>
      <c r="HQ168" s="71">
        <v>25.451324034999999</v>
      </c>
      <c r="HR168" s="20">
        <v>0.63490000000000002</v>
      </c>
      <c r="HS168" s="72">
        <v>61678209000</v>
      </c>
      <c r="HT168" s="72">
        <v>152107006800</v>
      </c>
      <c r="HU168" s="71">
        <v>0.46172423117719752</v>
      </c>
      <c r="HV168" s="72">
        <v>24.845196528814924</v>
      </c>
      <c r="HW168" s="72">
        <v>25.747850102211746</v>
      </c>
      <c r="HX168" s="72">
        <v>-0.1279475019254481</v>
      </c>
      <c r="HY168" s="72">
        <v>0.10153076165145848</v>
      </c>
      <c r="HZ168" s="72">
        <v>26.568401552407959</v>
      </c>
    </row>
    <row r="169" spans="1:234">
      <c r="A169" s="13">
        <v>2016</v>
      </c>
      <c r="B169" s="2">
        <v>609</v>
      </c>
      <c r="C169" s="3" t="s">
        <v>380</v>
      </c>
      <c r="D169" s="5">
        <v>33592510000154</v>
      </c>
      <c r="E169" s="5" t="s">
        <v>381</v>
      </c>
      <c r="F169" s="5" t="s">
        <v>382</v>
      </c>
      <c r="G169" s="5" t="s">
        <v>383</v>
      </c>
      <c r="H169" s="5" t="s">
        <v>239</v>
      </c>
      <c r="I169" s="5" t="s">
        <v>240</v>
      </c>
      <c r="J169" s="5" t="s">
        <v>229</v>
      </c>
      <c r="K169" s="5" t="s">
        <v>230</v>
      </c>
      <c r="L169" s="5" t="s">
        <v>231</v>
      </c>
      <c r="M169" s="5" t="s">
        <v>232</v>
      </c>
      <c r="N169" s="2" t="s">
        <v>242</v>
      </c>
      <c r="O169" s="2" t="s">
        <v>234</v>
      </c>
      <c r="P169" s="2">
        <v>5.625</v>
      </c>
      <c r="Q169" s="2" t="s">
        <v>234</v>
      </c>
      <c r="R169" s="9">
        <v>2016</v>
      </c>
      <c r="S169" s="2">
        <v>73547191000</v>
      </c>
      <c r="T169" s="2">
        <v>13890591000</v>
      </c>
      <c r="U169" s="2">
        <v>0</v>
      </c>
      <c r="V169" s="2">
        <v>12169422000</v>
      </c>
      <c r="W169" s="2">
        <v>11937366000</v>
      </c>
      <c r="X169" s="2">
        <v>232056000</v>
      </c>
      <c r="Y169" s="2">
        <v>10913419000</v>
      </c>
      <c r="Z169" s="2">
        <v>-2861305000</v>
      </c>
      <c r="AA169" s="2">
        <v>5814723000</v>
      </c>
      <c r="AB169" s="2">
        <v>30759036000</v>
      </c>
      <c r="AC169" s="2">
        <v>249148963000</v>
      </c>
      <c r="AD169" s="2">
        <v>34092439000</v>
      </c>
      <c r="AE169" s="2">
        <v>0</v>
      </c>
      <c r="AF169" s="2">
        <v>0</v>
      </c>
      <c r="AG169" s="2">
        <v>587274000</v>
      </c>
      <c r="AH169" s="2">
        <v>0</v>
      </c>
      <c r="AI169" s="2">
        <v>12046204000</v>
      </c>
      <c r="AJ169" s="2">
        <v>180615914000</v>
      </c>
      <c r="AK169" s="2">
        <v>22394406000</v>
      </c>
      <c r="AL169" s="2"/>
      <c r="AM169" s="2"/>
      <c r="AN169" s="2">
        <v>0</v>
      </c>
      <c r="AO169" s="2">
        <v>322696154000</v>
      </c>
      <c r="AP169" s="2">
        <v>36609497000</v>
      </c>
      <c r="AQ169" s="2">
        <v>11829842000</v>
      </c>
      <c r="AR169" s="2">
        <v>2700077000</v>
      </c>
      <c r="AS169" s="2">
        <v>5409699000</v>
      </c>
      <c r="AT169" s="2"/>
      <c r="AU169" s="2"/>
      <c r="AV169" s="2"/>
      <c r="AW169" s="2">
        <v>3538893000</v>
      </c>
      <c r="AX169" s="2">
        <v>152384918000</v>
      </c>
      <c r="AY169" s="2">
        <v>90153759000</v>
      </c>
      <c r="AZ169" s="2"/>
      <c r="BA169" s="2"/>
      <c r="BB169" s="2"/>
      <c r="BC169" s="2">
        <v>4406243000</v>
      </c>
      <c r="BD169" s="2">
        <v>5539952000</v>
      </c>
      <c r="BE169" s="2">
        <v>133701739000</v>
      </c>
      <c r="BF169" s="2">
        <v>127240523000</v>
      </c>
      <c r="BG169" s="2">
        <v>322696154000</v>
      </c>
      <c r="BH169" s="2">
        <v>94633264000</v>
      </c>
      <c r="BI169" s="2">
        <v>33489834000</v>
      </c>
      <c r="BJ169" s="2">
        <v>25072734000</v>
      </c>
      <c r="BK169" s="2">
        <v>27021956000</v>
      </c>
      <c r="BL169" s="2">
        <v>9566080000</v>
      </c>
      <c r="BM169" s="2">
        <v>13296496000</v>
      </c>
      <c r="BN169" s="2">
        <v>21634643000</v>
      </c>
      <c r="BO169" s="2">
        <v>0</v>
      </c>
      <c r="BP169" s="2">
        <v>-16639098000</v>
      </c>
      <c r="BQ169" s="2">
        <v>-2919451000</v>
      </c>
      <c r="BR169" s="2">
        <v>12106862000</v>
      </c>
      <c r="BS169" s="2">
        <v>-131113000</v>
      </c>
      <c r="BT169" s="2">
        <v>2.5830557644000001</v>
      </c>
      <c r="BU169" s="2">
        <v>24.690716859999998</v>
      </c>
      <c r="BV169" s="2">
        <v>81672867</v>
      </c>
      <c r="BW169" s="2">
        <v>95563458</v>
      </c>
      <c r="BX169" s="2">
        <v>29.6</v>
      </c>
      <c r="BY169" s="2">
        <v>71.5</v>
      </c>
      <c r="BZ169" s="2">
        <v>58.6</v>
      </c>
      <c r="CA169" s="2">
        <v>141.4</v>
      </c>
      <c r="CB169" s="2">
        <v>37179596</v>
      </c>
      <c r="CC169" s="2">
        <v>12106862</v>
      </c>
      <c r="CD169" s="2">
        <v>127734200.52</v>
      </c>
      <c r="CE169" s="2">
        <v>24.850941854999999</v>
      </c>
      <c r="CF169" s="2">
        <v>5153375</v>
      </c>
      <c r="CG169" s="2">
        <v>5244316</v>
      </c>
      <c r="CH169" s="2">
        <v>126360643000</v>
      </c>
      <c r="CI169" s="2">
        <v>13129491000</v>
      </c>
      <c r="CJ169" s="2">
        <v>-131113000</v>
      </c>
      <c r="CK169" s="2">
        <v>-4572521000</v>
      </c>
      <c r="CL169" s="2">
        <v>-4378750000</v>
      </c>
      <c r="CM169" s="4">
        <v>3.890114344420792E-2</v>
      </c>
      <c r="CN169" s="4">
        <v>2.8939419333734403E-12</v>
      </c>
      <c r="CO169" s="2">
        <v>9134080000</v>
      </c>
      <c r="CP169" s="2">
        <v>2.6433497134787674E-2</v>
      </c>
      <c r="CQ169" s="2">
        <v>6174080000</v>
      </c>
      <c r="CR169" s="2">
        <v>8.5660681227853839E-3</v>
      </c>
      <c r="CS169" s="2">
        <v>0.52269196735917101</v>
      </c>
      <c r="CT169" s="2">
        <v>-2775380000</v>
      </c>
      <c r="CU169" s="2">
        <v>5360947000</v>
      </c>
      <c r="CV169" s="2">
        <v>58282125000</v>
      </c>
      <c r="CW169" s="2">
        <v>6174080000</v>
      </c>
      <c r="CX169" s="2">
        <v>-1310069000</v>
      </c>
      <c r="CY169" s="2">
        <v>-568452000</v>
      </c>
      <c r="CZ169" s="2">
        <v>13168855000</v>
      </c>
      <c r="DA169" s="2">
        <v>17223247000</v>
      </c>
      <c r="DB169" s="5">
        <v>26.499977017743035</v>
      </c>
      <c r="DC169" s="5">
        <v>25.273274879104616</v>
      </c>
      <c r="DD169" s="5">
        <v>18.665462104409489</v>
      </c>
      <c r="DE169" s="5">
        <v>9.5536678487031493E-4</v>
      </c>
      <c r="DF169" s="2">
        <v>2.5830557644000001</v>
      </c>
      <c r="DG169" s="2">
        <v>1.4135524071231416</v>
      </c>
      <c r="DH169" s="2">
        <v>0.5856729702455642</v>
      </c>
      <c r="DI169" s="2">
        <v>1.1397377411822593</v>
      </c>
      <c r="DJ169" s="2">
        <v>0.47222415300307546</v>
      </c>
      <c r="DK169" s="2">
        <v>0.39157777814730321</v>
      </c>
      <c r="DL169" s="2">
        <v>0.94509348902335522</v>
      </c>
      <c r="DM169" s="2">
        <v>0.29325810929869339</v>
      </c>
      <c r="DN169" s="2">
        <v>4.1204383241580253E-2</v>
      </c>
      <c r="DO169" s="5">
        <v>3.9795237615852033E-2</v>
      </c>
      <c r="DP169" s="5">
        <v>7.7697653626203428E-2</v>
      </c>
      <c r="DQ169" s="2">
        <v>0.1837428716302581</v>
      </c>
      <c r="DR169" s="2">
        <v>-2.5945122715639823</v>
      </c>
      <c r="DS169" s="2">
        <v>0.3919736124296046</v>
      </c>
      <c r="DT169" s="2">
        <v>9.9448938356740443E-2</v>
      </c>
      <c r="DU169" s="2">
        <v>9.7366954449756654E-2</v>
      </c>
      <c r="DV169" s="2">
        <v>0.18752735893734337</v>
      </c>
      <c r="DW169" s="5">
        <v>-0.12228758670072347</v>
      </c>
      <c r="DX169" s="5">
        <v>-0.11972747100977969</v>
      </c>
      <c r="DY169" s="5">
        <v>1.9034791825419866</v>
      </c>
      <c r="DZ169" s="6">
        <v>1.1924309250159894E-13</v>
      </c>
      <c r="EA169" s="6">
        <v>1.1516510688507431E-13</v>
      </c>
      <c r="EB169" s="6">
        <v>2.2485249795359505E-13</v>
      </c>
      <c r="EC169" s="6">
        <v>5.3174120116925706E-13</v>
      </c>
      <c r="ED169" s="6">
        <v>-7.5083678593309881E-12</v>
      </c>
      <c r="EE169" s="13">
        <v>0</v>
      </c>
      <c r="EF169" s="13">
        <v>1754530000</v>
      </c>
      <c r="EG169" s="13">
        <v>3606417000</v>
      </c>
      <c r="EH169" s="13">
        <v>61143430000</v>
      </c>
      <c r="EI169" s="13">
        <v>19.75</v>
      </c>
      <c r="EJ169" s="13">
        <v>5277711</v>
      </c>
      <c r="EK169" s="13">
        <v>4899124</v>
      </c>
      <c r="EL169" s="13">
        <v>0</v>
      </c>
      <c r="EM169" s="13">
        <v>0</v>
      </c>
      <c r="EN169" s="13">
        <v>378587</v>
      </c>
      <c r="EO169" s="13">
        <v>0</v>
      </c>
      <c r="EP169" s="13">
        <v>0</v>
      </c>
      <c r="EQ169" s="13">
        <v>0</v>
      </c>
      <c r="ER169" s="13">
        <v>0</v>
      </c>
      <c r="ES169" s="13">
        <v>0</v>
      </c>
      <c r="ET169" s="13">
        <v>0</v>
      </c>
      <c r="EU169" s="13">
        <v>0</v>
      </c>
      <c r="EV169" s="13">
        <v>0</v>
      </c>
      <c r="EW169" s="13">
        <v>5277711</v>
      </c>
      <c r="EX169" s="13">
        <v>7.55</v>
      </c>
      <c r="EY169" s="13">
        <v>35432289</v>
      </c>
      <c r="EZ169" s="13">
        <v>24093174</v>
      </c>
      <c r="FA169" s="13">
        <v>6393270</v>
      </c>
      <c r="FB169" s="13">
        <v>0</v>
      </c>
      <c r="FC169" s="13">
        <v>4945845</v>
      </c>
      <c r="FD169" s="13">
        <v>2870936</v>
      </c>
      <c r="FE169" s="13">
        <v>0</v>
      </c>
      <c r="FF169" s="13">
        <v>0</v>
      </c>
      <c r="FG169" s="13">
        <v>0</v>
      </c>
      <c r="FH169" s="13">
        <v>2870936</v>
      </c>
      <c r="FI169" s="13">
        <v>0</v>
      </c>
      <c r="FJ169" s="13">
        <v>16256451</v>
      </c>
      <c r="FK169" s="13">
        <v>3424314</v>
      </c>
      <c r="FL169" s="13">
        <v>57983990</v>
      </c>
      <c r="FM169" s="13">
        <v>5</v>
      </c>
      <c r="FN169" s="13">
        <v>1763460</v>
      </c>
      <c r="FO169" s="13">
        <v>1594955</v>
      </c>
      <c r="FP169" s="13">
        <v>0</v>
      </c>
      <c r="FQ169" s="13">
        <v>0</v>
      </c>
      <c r="FR169" s="13">
        <v>168505</v>
      </c>
      <c r="FS169" s="13">
        <v>0</v>
      </c>
      <c r="FT169" s="13">
        <v>0</v>
      </c>
      <c r="FU169" s="13">
        <v>0</v>
      </c>
      <c r="FV169" s="13">
        <v>0</v>
      </c>
      <c r="FW169" s="13">
        <v>0</v>
      </c>
      <c r="FX169" s="13">
        <v>0</v>
      </c>
      <c r="FY169" s="13">
        <v>0</v>
      </c>
      <c r="FZ169" s="13">
        <v>0</v>
      </c>
      <c r="GA169" s="13">
        <v>1763460</v>
      </c>
      <c r="GB169" s="5">
        <v>34</v>
      </c>
      <c r="GC169" s="13">
        <v>19</v>
      </c>
      <c r="GD169" s="13">
        <v>7</v>
      </c>
      <c r="GE169" s="13">
        <v>8</v>
      </c>
      <c r="GF169" s="13">
        <v>2</v>
      </c>
      <c r="GG169" s="13">
        <v>1</v>
      </c>
      <c r="GH169" s="13">
        <v>1</v>
      </c>
      <c r="GI169" s="13">
        <v>0</v>
      </c>
      <c r="GJ169" s="13">
        <v>0</v>
      </c>
      <c r="GK169" s="13">
        <v>0</v>
      </c>
      <c r="GL169" s="13">
        <v>0</v>
      </c>
      <c r="GM169" s="13">
        <v>0</v>
      </c>
      <c r="GN169" s="13">
        <v>23</v>
      </c>
      <c r="GO169" s="13">
        <v>17</v>
      </c>
      <c r="GP169" s="13">
        <v>1</v>
      </c>
      <c r="GQ169" s="13">
        <v>5</v>
      </c>
      <c r="GR169" s="13">
        <v>18</v>
      </c>
      <c r="GS169" s="13">
        <v>13</v>
      </c>
      <c r="GT169" s="13">
        <v>5</v>
      </c>
      <c r="GU169" s="13">
        <v>0</v>
      </c>
      <c r="GV169" s="13">
        <v>32</v>
      </c>
      <c r="GW169" s="13">
        <v>17</v>
      </c>
      <c r="GX169" s="13">
        <v>7</v>
      </c>
      <c r="GY169" s="13">
        <v>8</v>
      </c>
      <c r="GZ169" s="13">
        <v>29</v>
      </c>
      <c r="HA169" s="13">
        <v>16</v>
      </c>
      <c r="HB169" s="13">
        <v>5</v>
      </c>
      <c r="HC169" s="13">
        <v>8</v>
      </c>
      <c r="HD169" s="13">
        <v>6</v>
      </c>
      <c r="HE169" s="13">
        <v>3</v>
      </c>
      <c r="HF169" s="13">
        <v>1</v>
      </c>
      <c r="HG169" s="13">
        <v>2</v>
      </c>
      <c r="HH169" s="73">
        <v>1</v>
      </c>
      <c r="HI169" s="13">
        <v>1</v>
      </c>
      <c r="HJ169" s="13">
        <v>0</v>
      </c>
      <c r="HK169" s="13">
        <v>0</v>
      </c>
      <c r="HL169" s="13">
        <v>0</v>
      </c>
      <c r="HM169" s="13">
        <v>0</v>
      </c>
      <c r="HN169" s="13">
        <v>0</v>
      </c>
      <c r="HO169" s="13">
        <v>0</v>
      </c>
      <c r="HP169" s="13">
        <v>0</v>
      </c>
      <c r="HQ169" s="71">
        <v>24.690716859999998</v>
      </c>
      <c r="HR169" s="20">
        <v>0.60750000000000004</v>
      </c>
      <c r="HS169" s="72">
        <v>127734201000</v>
      </c>
      <c r="HT169" s="72">
        <v>138064571000</v>
      </c>
      <c r="HU169" s="71">
        <v>0.3919736124296046</v>
      </c>
      <c r="HV169" s="72">
        <v>25.57321738714943</v>
      </c>
      <c r="HW169" s="72">
        <v>25.650987318466935</v>
      </c>
      <c r="HX169" s="72">
        <v>4.1250739542436569E-2</v>
      </c>
      <c r="HY169" s="72">
        <v>6.887401688305668E-2</v>
      </c>
      <c r="HZ169" s="72">
        <v>26.499977017743035</v>
      </c>
    </row>
    <row r="170" spans="1:234">
      <c r="A170" s="10">
        <v>2013</v>
      </c>
      <c r="B170" s="2">
        <v>621</v>
      </c>
      <c r="C170" s="3" t="s">
        <v>384</v>
      </c>
      <c r="D170" s="9">
        <v>84429695000111</v>
      </c>
      <c r="E170" s="5" t="s">
        <v>385</v>
      </c>
      <c r="F170" s="5" t="s">
        <v>386</v>
      </c>
      <c r="G170" s="5" t="s">
        <v>387</v>
      </c>
      <c r="H170" s="5" t="s">
        <v>258</v>
      </c>
      <c r="I170" s="5" t="s">
        <v>388</v>
      </c>
      <c r="J170" s="5" t="s">
        <v>229</v>
      </c>
      <c r="K170" s="5" t="s">
        <v>230</v>
      </c>
      <c r="L170" s="5" t="s">
        <v>231</v>
      </c>
      <c r="M170" s="5" t="s">
        <v>232</v>
      </c>
      <c r="N170" s="2" t="s">
        <v>253</v>
      </c>
      <c r="O170" s="2">
        <v>1.9970000000000001</v>
      </c>
      <c r="P170" s="2">
        <v>1.3029999999999999</v>
      </c>
      <c r="Q170" s="2">
        <v>1.9</v>
      </c>
      <c r="R170" s="9">
        <v>2013</v>
      </c>
      <c r="S170" s="2">
        <v>6851787000</v>
      </c>
      <c r="T170" s="2">
        <v>3373799000</v>
      </c>
      <c r="U170" s="2">
        <v>0</v>
      </c>
      <c r="V170" s="2">
        <v>1658806000</v>
      </c>
      <c r="W170" s="2">
        <v>1658806000</v>
      </c>
      <c r="X170" s="2">
        <v>0</v>
      </c>
      <c r="Y170" s="2">
        <v>1445927000</v>
      </c>
      <c r="Z170" s="2">
        <v>139654000</v>
      </c>
      <c r="AA170" s="2">
        <v>166384000</v>
      </c>
      <c r="AB170" s="2">
        <v>206871000</v>
      </c>
      <c r="AC170" s="2">
        <v>3289506000</v>
      </c>
      <c r="AD170" s="2">
        <v>123866000</v>
      </c>
      <c r="AE170" s="2">
        <v>2230000</v>
      </c>
      <c r="AF170" s="2">
        <v>0</v>
      </c>
      <c r="AG170" s="2">
        <v>0</v>
      </c>
      <c r="AH170" s="2">
        <v>0</v>
      </c>
      <c r="AI170" s="2">
        <v>7264000</v>
      </c>
      <c r="AJ170" s="2">
        <v>2614556000</v>
      </c>
      <c r="AK170" s="2">
        <v>543820000</v>
      </c>
      <c r="AL170" s="2">
        <v>40772000</v>
      </c>
      <c r="AM170" s="2">
        <v>503048000</v>
      </c>
      <c r="AN170" s="2">
        <v>0</v>
      </c>
      <c r="AO170" s="2">
        <v>10141293000</v>
      </c>
      <c r="AP170" s="2">
        <v>2578048000</v>
      </c>
      <c r="AQ170" s="2">
        <v>420250000</v>
      </c>
      <c r="AR170" s="2">
        <v>139570000</v>
      </c>
      <c r="AS170" s="2">
        <v>912796000</v>
      </c>
      <c r="AT170" s="2">
        <v>912796000</v>
      </c>
      <c r="AU170" s="2">
        <v>0</v>
      </c>
      <c r="AV170" s="2">
        <v>0</v>
      </c>
      <c r="AW170" s="2">
        <v>888879000</v>
      </c>
      <c r="AX170" s="2">
        <v>2920978000</v>
      </c>
      <c r="AY170" s="2">
        <v>2296208000</v>
      </c>
      <c r="AZ170" s="2">
        <v>2296208000</v>
      </c>
      <c r="BA170" s="2">
        <v>0</v>
      </c>
      <c r="BB170" s="2">
        <v>0</v>
      </c>
      <c r="BC170" s="2">
        <v>95031000</v>
      </c>
      <c r="BD170" s="2">
        <v>294405000</v>
      </c>
      <c r="BE170" s="2">
        <v>4642267000</v>
      </c>
      <c r="BF170" s="2">
        <v>4557772000</v>
      </c>
      <c r="BG170" s="2">
        <v>10141293000</v>
      </c>
      <c r="BH170" s="2">
        <v>6828896000</v>
      </c>
      <c r="BI170" s="2">
        <v>2236766000</v>
      </c>
      <c r="BJ170" s="2">
        <v>1011753000</v>
      </c>
      <c r="BK170" s="2">
        <v>1084879000</v>
      </c>
      <c r="BL170" s="2">
        <v>239575000</v>
      </c>
      <c r="BM170" s="2">
        <v>845304000</v>
      </c>
      <c r="BN170" s="2">
        <v>1027434000</v>
      </c>
      <c r="BO170" s="2">
        <v>0</v>
      </c>
      <c r="BP170" s="2">
        <v>54758000</v>
      </c>
      <c r="BQ170" s="2">
        <v>-10649000</v>
      </c>
      <c r="BR170" s="2">
        <v>218279000</v>
      </c>
      <c r="BS170" s="2">
        <v>1071543000</v>
      </c>
      <c r="BT170" s="2">
        <v>0.52320369143000001</v>
      </c>
      <c r="BU170" s="2">
        <v>2.8254355093000001</v>
      </c>
      <c r="BV170" s="2">
        <v>-164795</v>
      </c>
      <c r="BW170" s="2">
        <v>3209004</v>
      </c>
      <c r="BX170" s="2">
        <v>31.6</v>
      </c>
      <c r="BY170" s="2">
        <v>69.099999999999994</v>
      </c>
      <c r="BZ170" s="2">
        <v>54.2</v>
      </c>
      <c r="CA170" s="2">
        <v>118.5</v>
      </c>
      <c r="CB170" s="2">
        <v>1230032</v>
      </c>
      <c r="CC170" s="2">
        <v>218279</v>
      </c>
      <c r="CD170" s="2">
        <v>19332645.976218998</v>
      </c>
      <c r="CE170" s="2">
        <v>10.984590688000001</v>
      </c>
      <c r="CF170" s="2">
        <v>620431.51399999997</v>
      </c>
      <c r="CG170" s="2">
        <v>620905.02899999998</v>
      </c>
      <c r="CH170" s="2">
        <v>93166000</v>
      </c>
      <c r="CI170" s="2">
        <v>1141770000</v>
      </c>
      <c r="CJ170" s="2">
        <v>1071543000</v>
      </c>
      <c r="CK170" s="2">
        <v>-434776000</v>
      </c>
      <c r="CL170" s="2">
        <v>-732976000</v>
      </c>
      <c r="CM170" s="4">
        <v>-2.5715894878599883E-2</v>
      </c>
      <c r="CN170" s="4">
        <v>1.1269446839201898E-10</v>
      </c>
      <c r="CO170" s="2">
        <v>655018000</v>
      </c>
      <c r="CP170" s="2">
        <v>7.3816905297203486E-2</v>
      </c>
      <c r="CQ170" s="2">
        <v>185967000</v>
      </c>
      <c r="CR170" s="2">
        <v>5.2859453093744894E-2</v>
      </c>
      <c r="CS170" s="2">
        <v>0.29464599850116358</v>
      </c>
      <c r="CT170" s="2">
        <v>984469000</v>
      </c>
      <c r="CU170" s="2">
        <v>1241444000</v>
      </c>
      <c r="CV170" s="2">
        <v>4731784000</v>
      </c>
      <c r="CW170" s="2">
        <v>185967000</v>
      </c>
      <c r="CX170" s="2">
        <v>89213000</v>
      </c>
      <c r="CY170" s="2">
        <v>12915000</v>
      </c>
      <c r="CZ170" s="2">
        <v>23093000</v>
      </c>
      <c r="DA170" s="2">
        <v>272416000</v>
      </c>
      <c r="DB170" s="5">
        <v>23.039881341773029</v>
      </c>
      <c r="DC170" s="5">
        <v>22.644428857639681</v>
      </c>
      <c r="DD170" s="5">
        <v>16.777305726256373</v>
      </c>
      <c r="DE170" s="5">
        <v>4.1644838558874357E-3</v>
      </c>
      <c r="DF170" s="2">
        <v>0.52320369143000001</v>
      </c>
      <c r="DG170" s="2">
        <v>1.1845561662006947</v>
      </c>
      <c r="DH170" s="2">
        <v>0.54224111264707564</v>
      </c>
      <c r="DI170" s="2">
        <v>0.62921370097842277</v>
      </c>
      <c r="DJ170" s="2">
        <v>0.28802816366709849</v>
      </c>
      <c r="DK170" s="2">
        <v>9.1867969892990963E-3</v>
      </c>
      <c r="DL170" s="2">
        <v>2.0069074010607316E-2</v>
      </c>
      <c r="DM170" s="2">
        <v>0.67337527867501712</v>
      </c>
      <c r="DN170" s="2">
        <v>8.3352684909113656E-2</v>
      </c>
      <c r="DO170" s="5">
        <v>8.8909911062636696E-2</v>
      </c>
      <c r="DP170" s="5">
        <v>9.9765680766742471E-2</v>
      </c>
      <c r="DQ170" s="2">
        <v>1.7792602974788324E-2</v>
      </c>
      <c r="DR170" s="2">
        <v>0.14233168710061897</v>
      </c>
      <c r="DS170" s="2">
        <v>1.1093126485569345E-2</v>
      </c>
      <c r="DT170" s="2">
        <v>0.18208862178758783</v>
      </c>
      <c r="DU170" s="2">
        <v>0.1922479611703258</v>
      </c>
      <c r="DV170" s="2">
        <v>0.21794373309419729</v>
      </c>
      <c r="DW170" s="5">
        <v>0.1626541515169205</v>
      </c>
      <c r="DX170" s="5">
        <v>0.17172917614530903</v>
      </c>
      <c r="DY170" s="5">
        <v>1.9040814210671828</v>
      </c>
      <c r="DZ170" s="6">
        <v>9.3933865148800254E-12</v>
      </c>
      <c r="EA170" s="6">
        <v>1.001965516198553E-11</v>
      </c>
      <c r="EB170" s="6">
        <v>1.1243040357775915E-11</v>
      </c>
      <c r="EC170" s="6">
        <v>2.0051279335540257E-12</v>
      </c>
      <c r="ED170" s="6">
        <v>1.6039993813143441E-11</v>
      </c>
      <c r="EE170" s="10">
        <v>716358000</v>
      </c>
      <c r="EF170" s="10">
        <v>328863000</v>
      </c>
      <c r="EG170" s="10">
        <v>196223000</v>
      </c>
      <c r="EH170" s="10">
        <v>4592130000</v>
      </c>
      <c r="EI170" s="5">
        <v>8</v>
      </c>
      <c r="EJ170" s="5">
        <v>1219939</v>
      </c>
      <c r="EK170" s="5">
        <v>1016616</v>
      </c>
      <c r="EL170" s="5">
        <v>0</v>
      </c>
      <c r="EM170" s="5">
        <v>0</v>
      </c>
      <c r="EN170" s="5">
        <v>203323</v>
      </c>
      <c r="EO170" s="5">
        <v>1219939</v>
      </c>
      <c r="EP170" s="5">
        <v>0</v>
      </c>
      <c r="EQ170" s="5">
        <v>1016616</v>
      </c>
      <c r="ER170" s="5">
        <v>0</v>
      </c>
      <c r="ES170" s="5">
        <v>203323</v>
      </c>
      <c r="ET170" s="5">
        <v>349915</v>
      </c>
      <c r="EU170" s="5">
        <v>0</v>
      </c>
      <c r="EV170" s="5">
        <v>0</v>
      </c>
      <c r="EW170" s="5">
        <v>2789793</v>
      </c>
      <c r="EX170" s="5">
        <v>12.67</v>
      </c>
      <c r="EY170" s="5">
        <v>1081725</v>
      </c>
      <c r="EZ170" s="5">
        <v>899657</v>
      </c>
      <c r="FA170" s="5">
        <v>2137</v>
      </c>
      <c r="FB170" s="5">
        <v>0</v>
      </c>
      <c r="FC170" s="5">
        <v>179931</v>
      </c>
      <c r="FD170" s="5">
        <v>1079588</v>
      </c>
      <c r="FE170" s="5">
        <v>0</v>
      </c>
      <c r="FF170" s="5">
        <v>899657</v>
      </c>
      <c r="FG170" s="5">
        <v>0</v>
      </c>
      <c r="FH170" s="5">
        <v>179931</v>
      </c>
      <c r="FI170" s="5">
        <v>179931</v>
      </c>
      <c r="FJ170" s="5">
        <v>0</v>
      </c>
      <c r="FK170" s="5">
        <v>0</v>
      </c>
      <c r="FL170" s="5">
        <v>2341244</v>
      </c>
      <c r="FM170" s="5">
        <v>3</v>
      </c>
      <c r="FN170" s="5">
        <v>258000</v>
      </c>
      <c r="FO170" s="5">
        <v>215000</v>
      </c>
      <c r="FP170" s="5">
        <v>0</v>
      </c>
      <c r="FQ170" s="5">
        <v>0</v>
      </c>
      <c r="FR170" s="5">
        <v>43000</v>
      </c>
      <c r="FS170" s="5">
        <v>0</v>
      </c>
      <c r="FT170" s="5">
        <v>0</v>
      </c>
      <c r="FU170" s="5">
        <v>0</v>
      </c>
      <c r="FV170" s="5">
        <v>0</v>
      </c>
      <c r="FW170" s="5">
        <v>0</v>
      </c>
      <c r="FX170" s="5">
        <v>0</v>
      </c>
      <c r="FY170" s="5">
        <v>0</v>
      </c>
      <c r="FZ170" s="5">
        <v>0</v>
      </c>
      <c r="GA170" s="5">
        <v>258000</v>
      </c>
      <c r="GB170" s="5">
        <v>25</v>
      </c>
      <c r="GC170" s="5">
        <v>7</v>
      </c>
      <c r="GD170" s="5">
        <v>12</v>
      </c>
      <c r="GE170" s="5">
        <v>6</v>
      </c>
      <c r="GF170" s="5">
        <v>1</v>
      </c>
      <c r="GG170" s="5">
        <v>1</v>
      </c>
      <c r="GH170" s="5">
        <v>0</v>
      </c>
      <c r="GI170" s="5">
        <v>0</v>
      </c>
      <c r="GJ170" s="5">
        <v>0</v>
      </c>
      <c r="GK170" s="5">
        <v>0</v>
      </c>
      <c r="GL170" s="5">
        <v>0</v>
      </c>
      <c r="GM170" s="5">
        <v>0</v>
      </c>
      <c r="GN170" s="5">
        <v>22</v>
      </c>
      <c r="GO170" s="5">
        <v>6</v>
      </c>
      <c r="GP170" s="5">
        <v>12</v>
      </c>
      <c r="GQ170" s="5">
        <v>4</v>
      </c>
      <c r="GR170" s="5">
        <v>15</v>
      </c>
      <c r="GS170" s="5">
        <v>3</v>
      </c>
      <c r="GT170" s="5">
        <v>12</v>
      </c>
      <c r="GU170" s="5">
        <v>0</v>
      </c>
      <c r="GV170" s="5">
        <v>25</v>
      </c>
      <c r="GW170" s="5">
        <v>7</v>
      </c>
      <c r="GX170" s="5">
        <v>12</v>
      </c>
      <c r="GY170" s="5">
        <v>6</v>
      </c>
      <c r="GZ170" s="5">
        <v>29</v>
      </c>
      <c r="HA170" s="5">
        <v>7</v>
      </c>
      <c r="HB170" s="5">
        <v>15</v>
      </c>
      <c r="HC170" s="5">
        <v>7</v>
      </c>
      <c r="HD170" s="5">
        <v>5</v>
      </c>
      <c r="HE170" s="5">
        <v>1</v>
      </c>
      <c r="HF170" s="5">
        <v>3</v>
      </c>
      <c r="HG170" s="5">
        <v>1</v>
      </c>
      <c r="HH170" s="69">
        <v>1</v>
      </c>
      <c r="HI170" s="5">
        <v>1</v>
      </c>
      <c r="HJ170" s="5">
        <v>0</v>
      </c>
      <c r="HK170" s="5">
        <v>0</v>
      </c>
      <c r="HL170" s="5">
        <v>0</v>
      </c>
      <c r="HM170" s="5">
        <v>0</v>
      </c>
      <c r="HN170" s="5">
        <v>0</v>
      </c>
      <c r="HO170" s="5">
        <v>0</v>
      </c>
      <c r="HP170" s="10">
        <v>0</v>
      </c>
      <c r="HQ170" s="11">
        <v>2.8254355093000001</v>
      </c>
      <c r="HR170" s="20">
        <v>0.53500000000000003</v>
      </c>
      <c r="HS170" s="20">
        <v>19332646000</v>
      </c>
      <c r="HT170" s="20">
        <v>14534456200</v>
      </c>
      <c r="HU170" s="11">
        <v>1.1093126485569345E-2</v>
      </c>
      <c r="HV170" s="20">
        <v>23.685061006468604</v>
      </c>
      <c r="HW170" s="20">
        <v>23.399787957116665</v>
      </c>
      <c r="HX170" s="20">
        <v>8.3171544299134245E-2</v>
      </c>
      <c r="HY170" s="20">
        <v>1.4842039969827046E-2</v>
      </c>
      <c r="HZ170" s="20">
        <v>23.039881341773029</v>
      </c>
    </row>
    <row r="171" spans="1:234">
      <c r="A171" s="13">
        <v>2014</v>
      </c>
      <c r="B171" s="2">
        <v>621</v>
      </c>
      <c r="C171" s="3" t="s">
        <v>384</v>
      </c>
      <c r="D171" s="5">
        <v>84429695000111</v>
      </c>
      <c r="E171" s="5" t="s">
        <v>385</v>
      </c>
      <c r="F171" s="5" t="s">
        <v>386</v>
      </c>
      <c r="G171" s="5" t="s">
        <v>387</v>
      </c>
      <c r="H171" s="5" t="s">
        <v>258</v>
      </c>
      <c r="I171" s="5" t="s">
        <v>388</v>
      </c>
      <c r="J171" s="5" t="s">
        <v>229</v>
      </c>
      <c r="K171" s="5" t="s">
        <v>230</v>
      </c>
      <c r="L171" s="5" t="s">
        <v>231</v>
      </c>
      <c r="M171" s="5" t="s">
        <v>232</v>
      </c>
      <c r="N171" s="2" t="s">
        <v>253</v>
      </c>
      <c r="O171" s="2">
        <v>1.9970000000000001</v>
      </c>
      <c r="P171" s="2">
        <v>1.3029999999999999</v>
      </c>
      <c r="Q171" s="2">
        <v>1.9</v>
      </c>
      <c r="R171" s="9">
        <v>2014</v>
      </c>
      <c r="S171" s="2">
        <v>8098187000</v>
      </c>
      <c r="T171" s="2">
        <v>3328015000</v>
      </c>
      <c r="U171" s="2">
        <v>865162000</v>
      </c>
      <c r="V171" s="2">
        <v>1867864000</v>
      </c>
      <c r="W171" s="2">
        <v>1867864000</v>
      </c>
      <c r="X171" s="2">
        <v>0</v>
      </c>
      <c r="Y171" s="2">
        <v>1704919000</v>
      </c>
      <c r="Z171" s="2">
        <v>258992000</v>
      </c>
      <c r="AA171" s="2">
        <v>159446000</v>
      </c>
      <c r="AB171" s="2">
        <v>172781000</v>
      </c>
      <c r="AC171" s="2">
        <v>3684443000</v>
      </c>
      <c r="AD171" s="2">
        <v>126670000</v>
      </c>
      <c r="AE171" s="2">
        <v>1047000</v>
      </c>
      <c r="AF171" s="2">
        <v>0</v>
      </c>
      <c r="AG171" s="2">
        <v>0</v>
      </c>
      <c r="AH171" s="2">
        <v>0</v>
      </c>
      <c r="AI171" s="2">
        <v>8224000</v>
      </c>
      <c r="AJ171" s="2">
        <v>2877942000</v>
      </c>
      <c r="AK171" s="2">
        <v>671607000</v>
      </c>
      <c r="AL171" s="2">
        <v>81317000</v>
      </c>
      <c r="AM171" s="2">
        <v>590290000</v>
      </c>
      <c r="AN171" s="2">
        <v>0</v>
      </c>
      <c r="AO171" s="2">
        <v>11782630000</v>
      </c>
      <c r="AP171" s="2">
        <v>3380815000</v>
      </c>
      <c r="AQ171" s="2">
        <v>445577000</v>
      </c>
      <c r="AR171" s="2">
        <v>148335000</v>
      </c>
      <c r="AS171" s="2">
        <v>1466752000</v>
      </c>
      <c r="AT171" s="2">
        <v>1466752000</v>
      </c>
      <c r="AU171" s="2">
        <v>0</v>
      </c>
      <c r="AV171" s="2">
        <v>0</v>
      </c>
      <c r="AW171" s="2">
        <v>1146769000</v>
      </c>
      <c r="AX171" s="2">
        <v>3262552000</v>
      </c>
      <c r="AY171" s="2">
        <v>2625398000</v>
      </c>
      <c r="AZ171" s="2">
        <v>2625398000</v>
      </c>
      <c r="BA171" s="2">
        <v>0</v>
      </c>
      <c r="BB171" s="2">
        <v>0</v>
      </c>
      <c r="BC171" s="2">
        <v>95316000</v>
      </c>
      <c r="BD171" s="2">
        <v>282989000</v>
      </c>
      <c r="BE171" s="2">
        <v>5139263000</v>
      </c>
      <c r="BF171" s="2">
        <v>5056385000</v>
      </c>
      <c r="BG171" s="2">
        <v>11782630000</v>
      </c>
      <c r="BH171" s="2">
        <v>7840757000</v>
      </c>
      <c r="BI171" s="2">
        <v>2484497000</v>
      </c>
      <c r="BJ171" s="2">
        <v>1094352000</v>
      </c>
      <c r="BK171" s="2">
        <v>1227929000</v>
      </c>
      <c r="BL171" s="2">
        <v>265613000</v>
      </c>
      <c r="BM171" s="2">
        <v>962316000</v>
      </c>
      <c r="BN171" s="2">
        <v>1147520000</v>
      </c>
      <c r="BO171" s="2">
        <v>0</v>
      </c>
      <c r="BP171" s="2">
        <v>-1389830000</v>
      </c>
      <c r="BQ171" s="2">
        <v>196526000</v>
      </c>
      <c r="BR171" s="2">
        <v>250477000</v>
      </c>
      <c r="BS171" s="2">
        <v>-45784000</v>
      </c>
      <c r="BT171" s="2">
        <v>0.59183192065000001</v>
      </c>
      <c r="BU171" s="2">
        <v>3.1342563159000001</v>
      </c>
      <c r="BV171" s="2">
        <v>-101027</v>
      </c>
      <c r="BW171" s="2">
        <v>4092150</v>
      </c>
      <c r="BX171" s="2">
        <v>34.700000000000003</v>
      </c>
      <c r="BY171" s="2">
        <v>79.599999999999994</v>
      </c>
      <c r="BZ171" s="2">
        <v>56.4</v>
      </c>
      <c r="CA171" s="2">
        <v>129.30000000000001</v>
      </c>
      <c r="CB171" s="2">
        <v>1344829</v>
      </c>
      <c r="CC171" s="2">
        <v>250477</v>
      </c>
      <c r="CD171" s="2">
        <v>24682949.542812999</v>
      </c>
      <c r="CE171" s="2">
        <v>14.375244707</v>
      </c>
      <c r="CF171" s="2">
        <v>806632.33799999999</v>
      </c>
      <c r="CG171" s="2">
        <v>807176.53799999994</v>
      </c>
      <c r="CH171" s="2">
        <v>250099000</v>
      </c>
      <c r="CI171" s="2">
        <v>1246400000</v>
      </c>
      <c r="CJ171" s="2">
        <v>-45784000</v>
      </c>
      <c r="CK171" s="2">
        <v>802767000</v>
      </c>
      <c r="CL171" s="2">
        <v>553956000</v>
      </c>
      <c r="CM171" s="4">
        <v>0.10285892765350532</v>
      </c>
      <c r="CN171" s="4">
        <v>9.8606755568545356E-11</v>
      </c>
      <c r="CO171" s="2">
        <v>1011861000</v>
      </c>
      <c r="CP171" s="2">
        <v>9.9776330296343863E-2</v>
      </c>
      <c r="CQ171" s="2">
        <v>209058000</v>
      </c>
      <c r="CR171" s="2">
        <v>7.9161799190694909E-2</v>
      </c>
      <c r="CS171" s="2">
        <v>0.28378452333445053</v>
      </c>
      <c r="CT171" s="2">
        <v>655018000</v>
      </c>
      <c r="CU171" s="2">
        <v>1406047000</v>
      </c>
      <c r="CV171" s="2">
        <v>5615252000</v>
      </c>
      <c r="CW171" s="2">
        <v>209058000</v>
      </c>
      <c r="CX171" s="2">
        <v>25327000</v>
      </c>
      <c r="CY171" s="2">
        <v>8765000</v>
      </c>
      <c r="CZ171" s="2">
        <v>-34090000</v>
      </c>
      <c r="DA171" s="2">
        <v>417398000</v>
      </c>
      <c r="DB171" s="5">
        <v>23.189892250013408</v>
      </c>
      <c r="DC171" s="5">
        <v>22.782601222769934</v>
      </c>
      <c r="DD171" s="5">
        <v>17.021623261319732</v>
      </c>
      <c r="DE171" s="5">
        <v>4.8028189144655566E-3</v>
      </c>
      <c r="DF171" s="2">
        <v>0.59183192065000001</v>
      </c>
      <c r="DG171" s="2">
        <v>1.2926692017902177</v>
      </c>
      <c r="DH171" s="2">
        <v>0.56382717610584399</v>
      </c>
      <c r="DI171" s="2">
        <v>0.63482876824945522</v>
      </c>
      <c r="DJ171" s="2">
        <v>0.27689505653661362</v>
      </c>
      <c r="DK171" s="2">
        <v>2.1226076011892081E-2</v>
      </c>
      <c r="DL171" s="2">
        <v>4.8664370747323112E-2</v>
      </c>
      <c r="DM171" s="2">
        <v>0.66545049789393373</v>
      </c>
      <c r="DN171" s="2">
        <v>8.167242797236271E-2</v>
      </c>
      <c r="DO171" s="5">
        <v>8.7786843622831554E-2</v>
      </c>
      <c r="DP171" s="5">
        <v>9.2878415090688587E-2</v>
      </c>
      <c r="DQ171" s="2">
        <v>9.9308897928560933E-3</v>
      </c>
      <c r="DR171" s="2">
        <v>7.1290661210951803E-2</v>
      </c>
      <c r="DS171" s="2">
        <v>2.3320935100466789E-2</v>
      </c>
      <c r="DT171" s="2">
        <v>0.18724786024766585</v>
      </c>
      <c r="DU171" s="2">
        <v>0.19676185627401849</v>
      </c>
      <c r="DV171" s="2">
        <v>0.2129394817895095</v>
      </c>
      <c r="DW171" s="5">
        <v>0.17586373766043886</v>
      </c>
      <c r="DX171" s="5">
        <v>0.18479931053730858</v>
      </c>
      <c r="DY171" s="5">
        <v>1.8709485576456457</v>
      </c>
      <c r="DZ171" s="6">
        <v>8.0534531417603961E-12</v>
      </c>
      <c r="EA171" s="6">
        <v>8.6563758312506645E-12</v>
      </c>
      <c r="EB171" s="6">
        <v>9.1584391744414239E-12</v>
      </c>
      <c r="EC171" s="6">
        <v>9.7925282238232284E-13</v>
      </c>
      <c r="ED171" s="6">
        <v>7.0297408043483014E-12</v>
      </c>
      <c r="EE171" s="13">
        <v>820471000</v>
      </c>
      <c r="EF171" s="13">
        <v>386112000</v>
      </c>
      <c r="EG171" s="13">
        <v>199464000</v>
      </c>
      <c r="EH171" s="13">
        <v>5356260000</v>
      </c>
      <c r="EI171" s="5">
        <v>7.25</v>
      </c>
      <c r="EJ171" s="5">
        <v>1147425</v>
      </c>
      <c r="EK171" s="5">
        <v>954695</v>
      </c>
      <c r="EL171" s="5">
        <v>1791</v>
      </c>
      <c r="EM171" s="5">
        <v>0</v>
      </c>
      <c r="EN171" s="5">
        <v>190939</v>
      </c>
      <c r="EO171" s="5">
        <v>1055987</v>
      </c>
      <c r="EP171" s="5">
        <v>0</v>
      </c>
      <c r="EQ171" s="5">
        <v>879989</v>
      </c>
      <c r="ER171" s="5">
        <v>0</v>
      </c>
      <c r="ES171" s="5">
        <v>175998</v>
      </c>
      <c r="ET171" s="5">
        <v>284593</v>
      </c>
      <c r="EU171" s="5">
        <v>0</v>
      </c>
      <c r="EV171" s="5">
        <v>0</v>
      </c>
      <c r="EW171" s="5">
        <v>2488005</v>
      </c>
      <c r="EX171" s="5">
        <v>12</v>
      </c>
      <c r="EY171" s="5">
        <v>1154711</v>
      </c>
      <c r="EZ171" s="5">
        <v>960349</v>
      </c>
      <c r="FA171" s="5">
        <v>2292</v>
      </c>
      <c r="FB171" s="5">
        <v>0</v>
      </c>
      <c r="FC171" s="5">
        <v>192070</v>
      </c>
      <c r="FD171" s="5">
        <v>1062241</v>
      </c>
      <c r="FE171" s="5">
        <v>0</v>
      </c>
      <c r="FF171" s="5">
        <v>885201</v>
      </c>
      <c r="FG171" s="5">
        <v>0</v>
      </c>
      <c r="FH171" s="5">
        <v>177040</v>
      </c>
      <c r="FI171" s="5">
        <v>192070</v>
      </c>
      <c r="FJ171" s="5">
        <v>0</v>
      </c>
      <c r="FK171" s="5">
        <v>0</v>
      </c>
      <c r="FL171" s="5">
        <v>2409022</v>
      </c>
      <c r="FM171" s="5">
        <v>3</v>
      </c>
      <c r="FN171" s="5">
        <v>270000</v>
      </c>
      <c r="FO171" s="5">
        <v>225000</v>
      </c>
      <c r="FP171" s="5">
        <v>0</v>
      </c>
      <c r="FQ171" s="5">
        <v>0</v>
      </c>
      <c r="FR171" s="5">
        <v>45000</v>
      </c>
      <c r="FS171" s="5">
        <v>0</v>
      </c>
      <c r="FT171" s="5">
        <v>0</v>
      </c>
      <c r="FU171" s="5">
        <v>0</v>
      </c>
      <c r="FV171" s="5">
        <v>0</v>
      </c>
      <c r="FW171" s="5">
        <v>0</v>
      </c>
      <c r="FX171" s="5">
        <v>0</v>
      </c>
      <c r="FY171" s="5">
        <v>0</v>
      </c>
      <c r="FZ171" s="5">
        <v>0</v>
      </c>
      <c r="GA171" s="5">
        <v>270000</v>
      </c>
      <c r="GB171" s="5">
        <v>28</v>
      </c>
      <c r="GC171" s="5">
        <v>8</v>
      </c>
      <c r="GD171" s="5">
        <v>14</v>
      </c>
      <c r="GE171" s="5">
        <v>6</v>
      </c>
      <c r="GF171" s="5">
        <v>0</v>
      </c>
      <c r="GG171" s="5">
        <v>0</v>
      </c>
      <c r="GH171" s="5">
        <v>0</v>
      </c>
      <c r="GI171" s="5">
        <v>0</v>
      </c>
      <c r="GJ171" s="5">
        <v>0</v>
      </c>
      <c r="GK171" s="5">
        <v>0</v>
      </c>
      <c r="GL171" s="5">
        <v>0</v>
      </c>
      <c r="GM171" s="5">
        <v>0</v>
      </c>
      <c r="GN171" s="5">
        <v>25</v>
      </c>
      <c r="GO171" s="5">
        <v>7</v>
      </c>
      <c r="GP171" s="5">
        <v>14</v>
      </c>
      <c r="GQ171" s="5">
        <v>4</v>
      </c>
      <c r="GR171" s="5">
        <v>17</v>
      </c>
      <c r="GS171" s="5">
        <v>3</v>
      </c>
      <c r="GT171" s="5">
        <v>14</v>
      </c>
      <c r="GU171" s="5">
        <v>0</v>
      </c>
      <c r="GV171" s="5">
        <v>28</v>
      </c>
      <c r="GW171" s="5">
        <v>8</v>
      </c>
      <c r="GX171" s="5">
        <v>14</v>
      </c>
      <c r="GY171" s="5">
        <v>6</v>
      </c>
      <c r="GZ171" s="5">
        <v>32</v>
      </c>
      <c r="HA171" s="5">
        <v>10</v>
      </c>
      <c r="HB171" s="5">
        <v>16</v>
      </c>
      <c r="HC171" s="5">
        <v>6</v>
      </c>
      <c r="HD171" s="5">
        <v>5</v>
      </c>
      <c r="HE171" s="5">
        <v>1</v>
      </c>
      <c r="HF171" s="5">
        <v>3</v>
      </c>
      <c r="HG171" s="5">
        <v>1</v>
      </c>
      <c r="HH171" s="69">
        <v>1</v>
      </c>
      <c r="HI171" s="5">
        <v>1</v>
      </c>
      <c r="HJ171" s="5">
        <v>0</v>
      </c>
      <c r="HK171" s="5">
        <v>0</v>
      </c>
      <c r="HL171" s="5">
        <v>0</v>
      </c>
      <c r="HM171" s="5">
        <v>0</v>
      </c>
      <c r="HN171" s="5">
        <v>0</v>
      </c>
      <c r="HO171" s="5">
        <v>0</v>
      </c>
      <c r="HP171" s="13">
        <v>0</v>
      </c>
      <c r="HQ171" s="71">
        <v>3.1342563159000001</v>
      </c>
      <c r="HR171" s="20">
        <v>0.53500000000000003</v>
      </c>
      <c r="HS171" s="72">
        <v>24682950000</v>
      </c>
      <c r="HT171" s="72">
        <v>17186115600</v>
      </c>
      <c r="HU171" s="71">
        <v>2.3320935100466789E-2</v>
      </c>
      <c r="HV171" s="72">
        <v>23.929378558824251</v>
      </c>
      <c r="HW171" s="72">
        <v>23.567367662220033</v>
      </c>
      <c r="HX171" s="72">
        <v>8.1028259395398136E-2</v>
      </c>
      <c r="HY171" s="72">
        <v>7.8578155584829688E-3</v>
      </c>
      <c r="HZ171" s="72">
        <v>23.189892250013408</v>
      </c>
    </row>
    <row r="172" spans="1:234">
      <c r="A172" s="13">
        <v>2015</v>
      </c>
      <c r="B172" s="2">
        <v>621</v>
      </c>
      <c r="C172" s="3" t="s">
        <v>384</v>
      </c>
      <c r="D172" s="5">
        <v>84429695000111</v>
      </c>
      <c r="E172" s="5" t="s">
        <v>385</v>
      </c>
      <c r="F172" s="5" t="s">
        <v>386</v>
      </c>
      <c r="G172" s="5" t="s">
        <v>387</v>
      </c>
      <c r="H172" s="5" t="s">
        <v>258</v>
      </c>
      <c r="I172" s="5" t="s">
        <v>388</v>
      </c>
      <c r="J172" s="5" t="s">
        <v>229</v>
      </c>
      <c r="K172" s="5" t="s">
        <v>230</v>
      </c>
      <c r="L172" s="5" t="s">
        <v>231</v>
      </c>
      <c r="M172" s="5" t="s">
        <v>232</v>
      </c>
      <c r="N172" s="2" t="s">
        <v>253</v>
      </c>
      <c r="O172" s="2">
        <v>1.9970000000000001</v>
      </c>
      <c r="P172" s="2">
        <v>1.3029999999999999</v>
      </c>
      <c r="Q172" s="2">
        <v>1.9</v>
      </c>
      <c r="R172" s="9">
        <v>2015</v>
      </c>
      <c r="S172" s="2">
        <v>9589344000</v>
      </c>
      <c r="T172" s="2">
        <v>3277115000</v>
      </c>
      <c r="U172" s="2">
        <v>1157644000</v>
      </c>
      <c r="V172" s="2">
        <v>2545927000</v>
      </c>
      <c r="W172" s="2">
        <v>2545927000</v>
      </c>
      <c r="X172" s="2">
        <v>0</v>
      </c>
      <c r="Y172" s="2">
        <v>2009254000</v>
      </c>
      <c r="Z172" s="2">
        <v>304335000</v>
      </c>
      <c r="AA172" s="2">
        <v>266944000</v>
      </c>
      <c r="AB172" s="2">
        <v>332460000</v>
      </c>
      <c r="AC172" s="2">
        <v>4672197000</v>
      </c>
      <c r="AD172" s="2">
        <v>619206000</v>
      </c>
      <c r="AE172" s="2">
        <v>214000</v>
      </c>
      <c r="AF172" s="2">
        <v>0</v>
      </c>
      <c r="AG172" s="2">
        <v>0</v>
      </c>
      <c r="AH172" s="2">
        <v>0</v>
      </c>
      <c r="AI172" s="2">
        <v>1379000</v>
      </c>
      <c r="AJ172" s="2">
        <v>3264898000</v>
      </c>
      <c r="AK172" s="2">
        <v>786714000</v>
      </c>
      <c r="AL172" s="2">
        <v>117394000</v>
      </c>
      <c r="AM172" s="2">
        <v>669320000</v>
      </c>
      <c r="AN172" s="2">
        <v>0</v>
      </c>
      <c r="AO172" s="2">
        <v>14261541000</v>
      </c>
      <c r="AP172" s="2">
        <v>3494850000</v>
      </c>
      <c r="AQ172" s="2">
        <v>566769000</v>
      </c>
      <c r="AR172" s="2">
        <v>121461000</v>
      </c>
      <c r="AS172" s="2">
        <v>1284633000</v>
      </c>
      <c r="AT172" s="2">
        <v>1284633000</v>
      </c>
      <c r="AU172" s="2">
        <v>0</v>
      </c>
      <c r="AV172" s="2">
        <v>0</v>
      </c>
      <c r="AW172" s="2">
        <v>1330910000</v>
      </c>
      <c r="AX172" s="2">
        <v>4610631000</v>
      </c>
      <c r="AY172" s="2">
        <v>3868335000</v>
      </c>
      <c r="AZ172" s="2">
        <v>3868335000</v>
      </c>
      <c r="BA172" s="2">
        <v>0</v>
      </c>
      <c r="BB172" s="2">
        <v>0</v>
      </c>
      <c r="BC172" s="2">
        <v>159632000</v>
      </c>
      <c r="BD172" s="2">
        <v>242696000</v>
      </c>
      <c r="BE172" s="2">
        <v>6156060000</v>
      </c>
      <c r="BF172" s="2">
        <v>6029380000</v>
      </c>
      <c r="BG172" s="2">
        <v>14261541000</v>
      </c>
      <c r="BH172" s="2">
        <v>9760323000</v>
      </c>
      <c r="BI172" s="2">
        <v>2765588000</v>
      </c>
      <c r="BJ172" s="2">
        <v>1158245000</v>
      </c>
      <c r="BK172" s="2">
        <v>1303728000</v>
      </c>
      <c r="BL172" s="2">
        <v>137918000</v>
      </c>
      <c r="BM172" s="2">
        <v>1165810000</v>
      </c>
      <c r="BN172" s="2">
        <v>982442000</v>
      </c>
      <c r="BO172" s="2">
        <v>0</v>
      </c>
      <c r="BP172" s="2">
        <v>-903966000</v>
      </c>
      <c r="BQ172" s="2">
        <v>-157581000</v>
      </c>
      <c r="BR172" s="2">
        <v>319358000</v>
      </c>
      <c r="BS172" s="2">
        <v>-7160000</v>
      </c>
      <c r="BT172" s="2">
        <v>0.71664214548000005</v>
      </c>
      <c r="BU172" s="2">
        <v>3.7383443055000001</v>
      </c>
      <c r="BV172" s="2">
        <v>718209</v>
      </c>
      <c r="BW172" s="2">
        <v>5152968</v>
      </c>
      <c r="BX172" s="2">
        <v>36.1</v>
      </c>
      <c r="BY172" s="2">
        <v>83.7</v>
      </c>
      <c r="BZ172" s="2">
        <v>56.8</v>
      </c>
      <c r="CA172" s="2">
        <v>131.69999999999999</v>
      </c>
      <c r="CB172" s="2">
        <v>1477603</v>
      </c>
      <c r="CC172" s="2">
        <v>319358</v>
      </c>
      <c r="CD172" s="2">
        <v>24112073.055188</v>
      </c>
      <c r="CE172" s="2">
        <v>14.376187954000001</v>
      </c>
      <c r="CF172" s="2">
        <v>1612847.696</v>
      </c>
      <c r="CG172" s="2">
        <v>1614353.0759999999</v>
      </c>
      <c r="CH172" s="2">
        <v>525391000</v>
      </c>
      <c r="CI172" s="2">
        <v>1491157000</v>
      </c>
      <c r="CJ172" s="2">
        <v>-50900000</v>
      </c>
      <c r="CK172" s="2">
        <v>114035000</v>
      </c>
      <c r="CL172" s="2">
        <v>-182119000</v>
      </c>
      <c r="CM172" s="4">
        <v>0.10571354969136772</v>
      </c>
      <c r="CN172" s="4">
        <v>8.4870695252248438E-11</v>
      </c>
      <c r="CO172" s="2">
        <v>1919566000</v>
      </c>
      <c r="CP172" s="2">
        <v>0.16291490100257752</v>
      </c>
      <c r="CQ172" s="2">
        <v>678063000</v>
      </c>
      <c r="CR172" s="2">
        <v>0.10536722276775219</v>
      </c>
      <c r="CS172" s="2">
        <v>0.27709416318767544</v>
      </c>
      <c r="CT172" s="2">
        <v>1011861000</v>
      </c>
      <c r="CU172" s="2">
        <v>1635694000</v>
      </c>
      <c r="CV172" s="2">
        <v>7299070000</v>
      </c>
      <c r="CW172" s="2">
        <v>678063000</v>
      </c>
      <c r="CX172" s="2">
        <v>121192000</v>
      </c>
      <c r="CY172" s="2">
        <v>-26874000</v>
      </c>
      <c r="CZ172" s="2">
        <v>159679000</v>
      </c>
      <c r="DA172" s="2">
        <v>994011000</v>
      </c>
      <c r="DB172" s="5">
        <v>23.380832310610142</v>
      </c>
      <c r="DC172" s="5">
        <v>23.001591331086104</v>
      </c>
      <c r="DD172" s="5">
        <v>16.998223229670799</v>
      </c>
      <c r="DE172" s="5">
        <v>3.9168028016601528E-3</v>
      </c>
      <c r="DF172" s="2">
        <v>0.71664214548000005</v>
      </c>
      <c r="DG172" s="2">
        <v>1.3166669915497899</v>
      </c>
      <c r="DH172" s="2">
        <v>0.5683453842750934</v>
      </c>
      <c r="DI172" s="2">
        <v>0.74895809982358852</v>
      </c>
      <c r="DJ172" s="2">
        <v>0.32329122077340733</v>
      </c>
      <c r="DK172" s="2">
        <v>3.6839707574377829E-2</v>
      </c>
      <c r="DL172" s="2">
        <v>8.5345334515907909E-2</v>
      </c>
      <c r="DM172" s="2">
        <v>0.68438067106492906</v>
      </c>
      <c r="DN172" s="2">
        <v>8.1745023206117762E-2</v>
      </c>
      <c r="DO172" s="5">
        <v>8.9525598645470425E-2</v>
      </c>
      <c r="DP172" s="5">
        <v>8.1214575619843604E-2</v>
      </c>
      <c r="DQ172" s="2">
        <v>1.4268724536850541E-2</v>
      </c>
      <c r="DR172" s="2">
        <v>8.2090079071011429E-2</v>
      </c>
      <c r="DS172" s="2">
        <v>3.8530413582598677E-2</v>
      </c>
      <c r="DT172" s="2">
        <v>0.18937599698508462</v>
      </c>
      <c r="DU172" s="2">
        <v>0.20642349050133404</v>
      </c>
      <c r="DV172" s="2">
        <v>0.18814712657121602</v>
      </c>
      <c r="DW172" s="5">
        <v>0.17284805541206552</v>
      </c>
      <c r="DX172" s="5">
        <v>0.18840771529950937</v>
      </c>
      <c r="DY172" s="5">
        <v>1.8033296643973771</v>
      </c>
      <c r="DZ172" s="6">
        <v>6.9377569529143972E-12</v>
      </c>
      <c r="EA172" s="6">
        <v>7.5980997999148262E-12</v>
      </c>
      <c r="EB172" s="6">
        <v>6.8927374974724318E-12</v>
      </c>
      <c r="EC172" s="6">
        <v>1.2109965718053221E-12</v>
      </c>
      <c r="ED172" s="6">
        <v>6.9670420840687887E-12</v>
      </c>
      <c r="EE172" s="13">
        <v>950252000</v>
      </c>
      <c r="EF172" s="13">
        <v>458953000</v>
      </c>
      <c r="EG172" s="13">
        <v>226489000</v>
      </c>
      <c r="EH172" s="13">
        <v>6994735000</v>
      </c>
      <c r="EI172" s="5">
        <v>7.75</v>
      </c>
      <c r="EJ172" s="5">
        <v>1291102</v>
      </c>
      <c r="EK172" s="5">
        <v>1075918</v>
      </c>
      <c r="EL172" s="5">
        <v>0</v>
      </c>
      <c r="EM172" s="5">
        <v>0</v>
      </c>
      <c r="EN172" s="5">
        <v>215184</v>
      </c>
      <c r="EO172" s="5">
        <v>1291102</v>
      </c>
      <c r="EP172" s="5">
        <v>0</v>
      </c>
      <c r="EQ172" s="5">
        <v>1075918</v>
      </c>
      <c r="ER172" s="5">
        <v>0</v>
      </c>
      <c r="ES172" s="5">
        <v>215184</v>
      </c>
      <c r="ET172" s="5">
        <v>236871</v>
      </c>
      <c r="EU172" s="5">
        <v>0</v>
      </c>
      <c r="EV172" s="5">
        <v>0</v>
      </c>
      <c r="EW172" s="5">
        <v>2819075</v>
      </c>
      <c r="EX172" s="5">
        <v>14</v>
      </c>
      <c r="EY172" s="5">
        <v>1379214</v>
      </c>
      <c r="EZ172" s="5">
        <v>1149462</v>
      </c>
      <c r="FA172" s="5">
        <v>0</v>
      </c>
      <c r="FB172" s="5">
        <v>0</v>
      </c>
      <c r="FC172" s="5">
        <v>229752</v>
      </c>
      <c r="FD172" s="5">
        <v>1379214</v>
      </c>
      <c r="FE172" s="5">
        <v>0</v>
      </c>
      <c r="FF172" s="5">
        <v>1149462</v>
      </c>
      <c r="FG172" s="5">
        <v>0</v>
      </c>
      <c r="FH172" s="5">
        <v>229752</v>
      </c>
      <c r="FI172" s="5">
        <v>229752</v>
      </c>
      <c r="FJ172" s="5">
        <v>0</v>
      </c>
      <c r="FK172" s="5">
        <v>0</v>
      </c>
      <c r="FL172" s="5">
        <v>2988180</v>
      </c>
      <c r="FM172" s="5">
        <v>3</v>
      </c>
      <c r="FN172" s="5">
        <v>291060</v>
      </c>
      <c r="FO172" s="5">
        <v>242550</v>
      </c>
      <c r="FP172" s="5">
        <v>0</v>
      </c>
      <c r="FQ172" s="5">
        <v>0</v>
      </c>
      <c r="FR172" s="5">
        <v>48510</v>
      </c>
      <c r="FS172" s="5">
        <v>0</v>
      </c>
      <c r="FT172" s="5">
        <v>0</v>
      </c>
      <c r="FU172" s="5">
        <v>0</v>
      </c>
      <c r="FV172" s="5">
        <v>0</v>
      </c>
      <c r="FW172" s="5">
        <v>0</v>
      </c>
      <c r="FX172" s="5">
        <v>0</v>
      </c>
      <c r="FY172" s="5">
        <v>0</v>
      </c>
      <c r="FZ172" s="5">
        <v>0</v>
      </c>
      <c r="GA172" s="5">
        <v>291060</v>
      </c>
      <c r="GB172" s="5">
        <v>27</v>
      </c>
      <c r="GC172" s="5">
        <v>7</v>
      </c>
      <c r="GD172" s="5">
        <v>14</v>
      </c>
      <c r="GE172" s="5">
        <v>6</v>
      </c>
      <c r="GF172" s="5">
        <v>0</v>
      </c>
      <c r="GG172" s="5">
        <v>0</v>
      </c>
      <c r="GH172" s="5">
        <v>0</v>
      </c>
      <c r="GI172" s="5">
        <v>0</v>
      </c>
      <c r="GJ172" s="5">
        <v>0</v>
      </c>
      <c r="GK172" s="5">
        <v>0</v>
      </c>
      <c r="GL172" s="5">
        <v>0</v>
      </c>
      <c r="GM172" s="5">
        <v>0</v>
      </c>
      <c r="GN172" s="5">
        <v>24</v>
      </c>
      <c r="GO172" s="5">
        <v>6</v>
      </c>
      <c r="GP172" s="5">
        <v>14</v>
      </c>
      <c r="GQ172" s="5">
        <v>4</v>
      </c>
      <c r="GR172" s="5">
        <v>17</v>
      </c>
      <c r="GS172" s="5">
        <v>3</v>
      </c>
      <c r="GT172" s="5">
        <v>14</v>
      </c>
      <c r="GU172" s="5">
        <v>0</v>
      </c>
      <c r="GV172" s="5">
        <v>27</v>
      </c>
      <c r="GW172" s="5">
        <v>7</v>
      </c>
      <c r="GX172" s="5">
        <v>14</v>
      </c>
      <c r="GY172" s="5">
        <v>6</v>
      </c>
      <c r="GZ172" s="5">
        <v>31</v>
      </c>
      <c r="HA172" s="5">
        <v>9</v>
      </c>
      <c r="HB172" s="5">
        <v>16</v>
      </c>
      <c r="HC172" s="5">
        <v>6</v>
      </c>
      <c r="HD172" s="5">
        <v>5</v>
      </c>
      <c r="HE172" s="5">
        <v>1</v>
      </c>
      <c r="HF172" s="5">
        <v>3</v>
      </c>
      <c r="HG172" s="5">
        <v>1</v>
      </c>
      <c r="HH172" s="69">
        <v>1</v>
      </c>
      <c r="HI172" s="5">
        <v>1</v>
      </c>
      <c r="HJ172" s="5">
        <v>0</v>
      </c>
      <c r="HK172" s="5">
        <v>0</v>
      </c>
      <c r="HL172" s="5">
        <v>0</v>
      </c>
      <c r="HM172" s="5">
        <v>0</v>
      </c>
      <c r="HN172" s="5">
        <v>0</v>
      </c>
      <c r="HO172" s="5">
        <v>0</v>
      </c>
      <c r="HP172" s="13">
        <v>0</v>
      </c>
      <c r="HQ172" s="71">
        <v>3.7383443055000001</v>
      </c>
      <c r="HR172" s="20">
        <v>0.53500000000000003</v>
      </c>
      <c r="HS172" s="72">
        <v>24112073000</v>
      </c>
      <c r="HT172" s="72">
        <v>19301384200</v>
      </c>
      <c r="HU172" s="71">
        <v>3.8530413582598677E-2</v>
      </c>
      <c r="HV172" s="72">
        <v>23.905978506364121</v>
      </c>
      <c r="HW172" s="72">
        <v>23.683442650492733</v>
      </c>
      <c r="HX172" s="72">
        <v>8.1061716963124808E-2</v>
      </c>
      <c r="HY172" s="72">
        <v>7.7010875366545582E-3</v>
      </c>
      <c r="HZ172" s="72">
        <v>23.380832310610142</v>
      </c>
    </row>
    <row r="173" spans="1:234">
      <c r="A173" s="13">
        <v>2016</v>
      </c>
      <c r="B173" s="2">
        <v>621</v>
      </c>
      <c r="C173" s="3" t="s">
        <v>384</v>
      </c>
      <c r="D173" s="5">
        <v>84429695000111</v>
      </c>
      <c r="E173" s="5" t="s">
        <v>385</v>
      </c>
      <c r="F173" s="5" t="s">
        <v>386</v>
      </c>
      <c r="G173" s="5" t="s">
        <v>387</v>
      </c>
      <c r="H173" s="5" t="s">
        <v>258</v>
      </c>
      <c r="I173" s="5" t="s">
        <v>388</v>
      </c>
      <c r="J173" s="5" t="s">
        <v>229</v>
      </c>
      <c r="K173" s="5" t="s">
        <v>230</v>
      </c>
      <c r="L173" s="5" t="s">
        <v>231</v>
      </c>
      <c r="M173" s="5" t="s">
        <v>232</v>
      </c>
      <c r="N173" s="2" t="s">
        <v>253</v>
      </c>
      <c r="O173" s="2">
        <v>1.9970000000000001</v>
      </c>
      <c r="P173" s="2">
        <v>1.3029999999999999</v>
      </c>
      <c r="Q173" s="2">
        <v>1.9</v>
      </c>
      <c r="R173" s="9">
        <v>2016</v>
      </c>
      <c r="S173" s="2">
        <v>9127483000</v>
      </c>
      <c r="T173" s="2">
        <v>3390662000</v>
      </c>
      <c r="U173" s="2">
        <v>1373287000</v>
      </c>
      <c r="V173" s="2">
        <v>2251922000</v>
      </c>
      <c r="W173" s="2">
        <v>2251922000</v>
      </c>
      <c r="X173" s="2">
        <v>0</v>
      </c>
      <c r="Y173" s="2">
        <v>1575055000</v>
      </c>
      <c r="Z173" s="2">
        <v>-434199000</v>
      </c>
      <c r="AA173" s="2">
        <v>269626000</v>
      </c>
      <c r="AB173" s="2">
        <v>266931000</v>
      </c>
      <c r="AC173" s="2">
        <v>4381848000</v>
      </c>
      <c r="AD173" s="2">
        <v>397383000</v>
      </c>
      <c r="AE173" s="2">
        <v>0</v>
      </c>
      <c r="AF173" s="2">
        <v>0</v>
      </c>
      <c r="AG173" s="2">
        <v>0</v>
      </c>
      <c r="AH173" s="2">
        <v>0</v>
      </c>
      <c r="AI173" s="2">
        <v>223000</v>
      </c>
      <c r="AJ173" s="2">
        <v>3032716000</v>
      </c>
      <c r="AK173" s="2">
        <v>951526000</v>
      </c>
      <c r="AL173" s="2">
        <v>161200000</v>
      </c>
      <c r="AM173" s="2">
        <v>790326000</v>
      </c>
      <c r="AN173" s="2">
        <v>0</v>
      </c>
      <c r="AO173" s="2">
        <v>13509331000</v>
      </c>
      <c r="AP173" s="2">
        <v>3278855000</v>
      </c>
      <c r="AQ173" s="2">
        <v>562851000</v>
      </c>
      <c r="AR173" s="2">
        <v>125062000</v>
      </c>
      <c r="AS173" s="2">
        <v>991433000</v>
      </c>
      <c r="AT173" s="2">
        <v>991433000</v>
      </c>
      <c r="AU173" s="2">
        <v>0</v>
      </c>
      <c r="AV173" s="2">
        <v>0</v>
      </c>
      <c r="AW173" s="2">
        <v>1399966000</v>
      </c>
      <c r="AX173" s="2">
        <v>4159644000</v>
      </c>
      <c r="AY173" s="2">
        <v>3408892000</v>
      </c>
      <c r="AZ173" s="2">
        <v>3408892000</v>
      </c>
      <c r="BA173" s="2">
        <v>0</v>
      </c>
      <c r="BB173" s="2">
        <v>0</v>
      </c>
      <c r="BC173" s="2">
        <v>157147000</v>
      </c>
      <c r="BD173" s="2">
        <v>159203000</v>
      </c>
      <c r="BE173" s="2">
        <v>6070832000</v>
      </c>
      <c r="BF173" s="2">
        <v>5962874000</v>
      </c>
      <c r="BG173" s="2">
        <v>13509331000</v>
      </c>
      <c r="BH173" s="2">
        <v>9367008000</v>
      </c>
      <c r="BI173" s="2">
        <v>2635779000</v>
      </c>
      <c r="BJ173" s="2">
        <v>1063674000</v>
      </c>
      <c r="BK173" s="2">
        <v>1279514000</v>
      </c>
      <c r="BL173" s="2">
        <v>151682000</v>
      </c>
      <c r="BM173" s="2">
        <v>1127832000</v>
      </c>
      <c r="BN173" s="2">
        <v>2130912000</v>
      </c>
      <c r="BO173" s="2">
        <v>0</v>
      </c>
      <c r="BP173" s="2">
        <v>-852730000</v>
      </c>
      <c r="BQ173" s="2">
        <v>-1063919000</v>
      </c>
      <c r="BR173" s="2">
        <v>343257000</v>
      </c>
      <c r="BS173" s="2">
        <v>113547000</v>
      </c>
      <c r="BT173" s="2">
        <v>0.69282845322999997</v>
      </c>
      <c r="BU173" s="2">
        <v>3.6960694272999999</v>
      </c>
      <c r="BV173" s="2">
        <v>-363624</v>
      </c>
      <c r="BW173" s="2">
        <v>4400325</v>
      </c>
      <c r="BX173" s="2">
        <v>32.6</v>
      </c>
      <c r="BY173" s="2">
        <v>72.5</v>
      </c>
      <c r="BZ173" s="2">
        <v>55.1</v>
      </c>
      <c r="CA173" s="2">
        <v>122.5</v>
      </c>
      <c r="CB173" s="2">
        <v>1406931</v>
      </c>
      <c r="CC173" s="2">
        <v>343257</v>
      </c>
      <c r="CD173" s="2">
        <v>25006171.7775</v>
      </c>
      <c r="CE173" s="2">
        <v>15.287211387999999</v>
      </c>
      <c r="CF173" s="2">
        <v>1613301.405</v>
      </c>
      <c r="CG173" s="2">
        <v>1614353.0759999999</v>
      </c>
      <c r="CH173" s="2">
        <v>-113929000</v>
      </c>
      <c r="CI173" s="2">
        <v>-461861000</v>
      </c>
      <c r="CJ173" s="2">
        <v>113547000</v>
      </c>
      <c r="CK173" s="2">
        <v>-215995000</v>
      </c>
      <c r="CL173" s="2">
        <v>-293200000</v>
      </c>
      <c r="CM173" s="4">
        <v>-4.5784411165665756E-2</v>
      </c>
      <c r="CN173" s="4">
        <v>7.011864987100622E-11</v>
      </c>
      <c r="CO173" s="2">
        <v>-393315000</v>
      </c>
      <c r="CP173" s="2">
        <v>-2.7578716774014814E-2</v>
      </c>
      <c r="CQ173" s="2">
        <v>-294005000</v>
      </c>
      <c r="CR173" s="2">
        <v>-6.9634831186896279E-3</v>
      </c>
      <c r="CS173" s="2">
        <v>0.21264995136219852</v>
      </c>
      <c r="CT173" s="2">
        <v>1919566000</v>
      </c>
      <c r="CU173" s="2">
        <v>1587631000</v>
      </c>
      <c r="CV173" s="2">
        <v>6297030000</v>
      </c>
      <c r="CW173" s="2">
        <v>-294005000</v>
      </c>
      <c r="CX173" s="2">
        <v>-3918000</v>
      </c>
      <c r="CY173" s="2">
        <v>3601000</v>
      </c>
      <c r="CZ173" s="2">
        <v>-65529000</v>
      </c>
      <c r="DA173" s="2">
        <v>-786214000</v>
      </c>
      <c r="DB173" s="5">
        <v>23.326646468817511</v>
      </c>
      <c r="DC173" s="5">
        <v>22.960459565235173</v>
      </c>
      <c r="DD173" s="5">
        <v>17.034633223464819</v>
      </c>
      <c r="DE173" s="5">
        <v>4.1190683216896793E-3</v>
      </c>
      <c r="DF173" s="2">
        <v>0.69282845322999997</v>
      </c>
      <c r="DG173" s="2">
        <v>1.2252849362327931</v>
      </c>
      <c r="DH173" s="2">
        <v>0.55061934599130036</v>
      </c>
      <c r="DI173" s="2">
        <v>0.68518516078191594</v>
      </c>
      <c r="DJ173" s="2">
        <v>0.30790895566923338</v>
      </c>
      <c r="DK173" s="2">
        <v>-8.4333561743360937E-3</v>
      </c>
      <c r="DL173" s="2">
        <v>-1.8766620456635928E-2</v>
      </c>
      <c r="DM173" s="2">
        <v>0.69337319516414242</v>
      </c>
      <c r="DN173" s="2">
        <v>8.3485407234451511E-2</v>
      </c>
      <c r="DO173" s="5">
        <v>8.1224096960297101E-2</v>
      </c>
      <c r="DP173" s="5">
        <v>7.8736245340350314E-2</v>
      </c>
      <c r="DQ173" s="2">
        <v>-2.8112420962962564E-3</v>
      </c>
      <c r="DR173" s="2">
        <v>5.0488560375427073E-2</v>
      </c>
      <c r="DS173" s="2">
        <v>-6.5823265580286687E-3</v>
      </c>
      <c r="DT173" s="2">
        <v>0.1857788191140852</v>
      </c>
      <c r="DU173" s="2">
        <v>0.18448384102844778</v>
      </c>
      <c r="DV173" s="2">
        <v>0.17521058069141099</v>
      </c>
      <c r="DW173" s="5">
        <v>0.18890672645858098</v>
      </c>
      <c r="DX173" s="5">
        <v>0.18758994517985436</v>
      </c>
      <c r="DY173" s="5">
        <v>2.0419893951195514</v>
      </c>
      <c r="DZ173" s="6">
        <v>5.8538840392108757E-12</v>
      </c>
      <c r="EA173" s="6">
        <v>5.6953240158477335E-12</v>
      </c>
      <c r="EB173" s="6">
        <v>5.5208792191776689E-12</v>
      </c>
      <c r="EC173" s="6">
        <v>-1.9712050025283076E-13</v>
      </c>
      <c r="ED173" s="6">
        <v>3.5401896874557296E-12</v>
      </c>
      <c r="EE173" s="13">
        <v>924999000</v>
      </c>
      <c r="EF173" s="13">
        <v>465383000</v>
      </c>
      <c r="EG173" s="13">
        <v>197249000</v>
      </c>
      <c r="EH173" s="13">
        <v>6731229000</v>
      </c>
      <c r="EI173" s="13">
        <v>6.92</v>
      </c>
      <c r="EJ173" s="13">
        <v>1272217</v>
      </c>
      <c r="EK173" s="13">
        <v>1060181</v>
      </c>
      <c r="EL173" s="13">
        <v>0</v>
      </c>
      <c r="EM173" s="13">
        <v>0</v>
      </c>
      <c r="EN173" s="13">
        <v>212036</v>
      </c>
      <c r="EO173" s="13">
        <v>385114</v>
      </c>
      <c r="EP173" s="13">
        <v>0</v>
      </c>
      <c r="EQ173" s="13">
        <v>320928</v>
      </c>
      <c r="ER173" s="13">
        <v>0</v>
      </c>
      <c r="ES173" s="13">
        <v>64186</v>
      </c>
      <c r="ET173" s="13">
        <v>224126</v>
      </c>
      <c r="EU173" s="13">
        <v>0</v>
      </c>
      <c r="EV173" s="13">
        <v>0</v>
      </c>
      <c r="EW173" s="13">
        <v>1881457</v>
      </c>
      <c r="EX173" s="13">
        <v>13.92</v>
      </c>
      <c r="EY173" s="13">
        <v>1390220</v>
      </c>
      <c r="EZ173" s="13">
        <v>1158517</v>
      </c>
      <c r="FA173" s="13">
        <v>0</v>
      </c>
      <c r="FB173" s="13">
        <v>0</v>
      </c>
      <c r="FC173" s="13">
        <v>231703</v>
      </c>
      <c r="FD173" s="13">
        <v>436292</v>
      </c>
      <c r="FE173" s="13">
        <v>0</v>
      </c>
      <c r="FF173" s="13">
        <v>363577</v>
      </c>
      <c r="FG173" s="13">
        <v>0</v>
      </c>
      <c r="FH173" s="13">
        <v>72715</v>
      </c>
      <c r="FI173" s="13">
        <v>231703</v>
      </c>
      <c r="FJ173" s="13">
        <v>0</v>
      </c>
      <c r="FK173" s="13">
        <v>0</v>
      </c>
      <c r="FL173" s="13">
        <v>2058215</v>
      </c>
      <c r="FM173" s="13">
        <v>3</v>
      </c>
      <c r="FN173" s="13">
        <v>310320</v>
      </c>
      <c r="FO173" s="13">
        <v>258600</v>
      </c>
      <c r="FP173" s="13">
        <v>0</v>
      </c>
      <c r="FQ173" s="13">
        <v>0</v>
      </c>
      <c r="FR173" s="13">
        <v>51720</v>
      </c>
      <c r="FS173" s="13">
        <v>0</v>
      </c>
      <c r="FT173" s="13">
        <v>0</v>
      </c>
      <c r="FU173" s="13">
        <v>0</v>
      </c>
      <c r="FV173" s="13">
        <v>0</v>
      </c>
      <c r="FW173" s="13">
        <v>0</v>
      </c>
      <c r="FX173" s="13">
        <v>0</v>
      </c>
      <c r="FY173" s="13">
        <v>0</v>
      </c>
      <c r="FZ173" s="13">
        <v>0</v>
      </c>
      <c r="GA173" s="13">
        <v>310320</v>
      </c>
      <c r="GB173" s="5">
        <v>27</v>
      </c>
      <c r="GC173" s="13">
        <v>7</v>
      </c>
      <c r="GD173" s="13">
        <v>14</v>
      </c>
      <c r="GE173" s="13">
        <v>6</v>
      </c>
      <c r="GF173" s="13">
        <v>0</v>
      </c>
      <c r="GG173" s="13">
        <v>0</v>
      </c>
      <c r="GH173" s="13">
        <v>0</v>
      </c>
      <c r="GI173" s="13">
        <v>0</v>
      </c>
      <c r="GJ173" s="13">
        <v>0</v>
      </c>
      <c r="GK173" s="13">
        <v>0</v>
      </c>
      <c r="GL173" s="13">
        <v>0</v>
      </c>
      <c r="GM173" s="13">
        <v>0</v>
      </c>
      <c r="GN173" s="13">
        <v>25</v>
      </c>
      <c r="GO173" s="13">
        <v>7</v>
      </c>
      <c r="GP173" s="13">
        <v>14</v>
      </c>
      <c r="GQ173" s="13">
        <v>4</v>
      </c>
      <c r="GR173" s="13">
        <v>17</v>
      </c>
      <c r="GS173" s="13">
        <v>3</v>
      </c>
      <c r="GT173" s="13">
        <v>14</v>
      </c>
      <c r="GU173" s="13">
        <v>0</v>
      </c>
      <c r="GV173" s="13">
        <v>27</v>
      </c>
      <c r="GW173" s="13">
        <v>7</v>
      </c>
      <c r="GX173" s="13">
        <v>14</v>
      </c>
      <c r="GY173" s="13">
        <v>6</v>
      </c>
      <c r="GZ173" s="13">
        <v>32</v>
      </c>
      <c r="HA173" s="13">
        <v>8</v>
      </c>
      <c r="HB173" s="13">
        <v>17</v>
      </c>
      <c r="HC173" s="13">
        <v>7</v>
      </c>
      <c r="HD173" s="13">
        <v>4</v>
      </c>
      <c r="HE173" s="13">
        <v>0</v>
      </c>
      <c r="HF173" s="13">
        <v>3</v>
      </c>
      <c r="HG173" s="13">
        <v>1</v>
      </c>
      <c r="HH173" s="73">
        <v>1</v>
      </c>
      <c r="HI173" s="13">
        <v>1</v>
      </c>
      <c r="HJ173" s="13">
        <v>0</v>
      </c>
      <c r="HK173" s="13">
        <v>0</v>
      </c>
      <c r="HL173" s="13">
        <v>0</v>
      </c>
      <c r="HM173" s="13">
        <v>0</v>
      </c>
      <c r="HN173" s="13">
        <v>0</v>
      </c>
      <c r="HO173" s="13">
        <v>0</v>
      </c>
      <c r="HP173" s="13">
        <v>0</v>
      </c>
      <c r="HQ173" s="71">
        <v>3.6960694272999999</v>
      </c>
      <c r="HR173" s="20">
        <v>0.53520000000000001</v>
      </c>
      <c r="HS173" s="72">
        <v>25006172000</v>
      </c>
      <c r="HT173" s="72">
        <v>21974255400</v>
      </c>
      <c r="HU173" s="71">
        <v>-6.5823265580286687E-3</v>
      </c>
      <c r="HV173" s="72">
        <v>23.94238851134476</v>
      </c>
      <c r="HW173" s="72">
        <v>23.813137395984533</v>
      </c>
      <c r="HX173" s="72">
        <v>8.2729781363710758E-2</v>
      </c>
      <c r="HY173" s="72">
        <v>3.7370944062368105E-3</v>
      </c>
      <c r="HZ173" s="72">
        <v>23.326646468817511</v>
      </c>
    </row>
  </sheetData>
  <autoFilter ref="A1:HZ173">
    <sortState ref="A2:HZ173">
      <sortCondition ref="C1:C173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F173"/>
  <sheetViews>
    <sheetView showGridLines="0" workbookViewId="0">
      <pane xSplit="4" ySplit="1" topLeftCell="E2" activePane="bottomRight" state="frozen"/>
      <selection pane="topRight" activeCell="E1" sqref="E1"/>
      <selection pane="bottomLeft" activeCell="A2" sqref="A2"/>
      <selection pane="bottomRight" sqref="A1:XFD1048576"/>
    </sheetView>
  </sheetViews>
  <sheetFormatPr defaultColWidth="12.42578125" defaultRowHeight="12.75"/>
  <cols>
    <col min="1" max="1" width="7.28515625" style="7" bestFit="1" customWidth="1"/>
    <col min="2" max="2" width="9" style="7" bestFit="1" customWidth="1"/>
    <col min="3" max="3" width="11.42578125" style="7" bestFit="1" customWidth="1"/>
    <col min="4" max="4" width="16.85546875" style="23" bestFit="1" customWidth="1"/>
    <col min="5" max="5" width="20.28515625" style="7" bestFit="1" customWidth="1"/>
    <col min="6" max="6" width="10.5703125" style="7" bestFit="1" customWidth="1"/>
    <col min="7" max="7" width="16.140625" style="7" bestFit="1" customWidth="1"/>
    <col min="8" max="8" width="16.28515625" style="7" bestFit="1" customWidth="1"/>
    <col min="9" max="9" width="16.5703125" style="7" bestFit="1" customWidth="1"/>
    <col min="10" max="10" width="18.85546875" style="7" bestFit="1" customWidth="1"/>
    <col min="11" max="11" width="13.85546875" style="7" bestFit="1" customWidth="1"/>
    <col min="12" max="12" width="15.7109375" style="7" bestFit="1" customWidth="1"/>
    <col min="13" max="13" width="17.85546875" style="7" bestFit="1" customWidth="1"/>
    <col min="14" max="15" width="15.7109375" style="7" bestFit="1" customWidth="1"/>
    <col min="16" max="16" width="13.28515625" style="7" bestFit="1" customWidth="1"/>
    <col min="17" max="17" width="21.140625" style="7" bestFit="1" customWidth="1"/>
    <col min="18" max="18" width="19.5703125" style="7" bestFit="1" customWidth="1"/>
    <col min="19" max="19" width="17.28515625" style="7" bestFit="1" customWidth="1"/>
    <col min="20" max="20" width="16.5703125" style="7" bestFit="1" customWidth="1"/>
    <col min="21" max="21" width="21.28515625" style="7" bestFit="1" customWidth="1"/>
    <col min="22" max="22" width="17.85546875" style="7" bestFit="1" customWidth="1"/>
    <col min="23" max="23" width="15.7109375" style="7" bestFit="1" customWidth="1"/>
    <col min="24" max="24" width="9.7109375" style="7" bestFit="1" customWidth="1"/>
    <col min="25" max="25" width="15.28515625" style="7" bestFit="1" customWidth="1"/>
    <col min="26" max="26" width="15.42578125" style="7" bestFit="1" customWidth="1"/>
    <col min="27" max="27" width="15.7109375" style="7" bestFit="1" customWidth="1"/>
    <col min="28" max="28" width="18" style="7" bestFit="1" customWidth="1"/>
    <col min="29" max="29" width="13" style="7" bestFit="1" customWidth="1"/>
    <col min="30" max="30" width="14.85546875" style="7" bestFit="1" customWidth="1"/>
    <col min="31" max="31" width="14.85546875" style="7" customWidth="1"/>
    <col min="32" max="32" width="16.85546875" style="7" bestFit="1" customWidth="1"/>
    <col min="33" max="33" width="14.85546875" style="7" customWidth="1"/>
    <col min="34" max="34" width="12.42578125" style="7" bestFit="1" customWidth="1"/>
    <col min="35" max="35" width="20.28515625" style="7" bestFit="1" customWidth="1"/>
    <col min="36" max="36" width="18.7109375" style="7" bestFit="1" customWidth="1"/>
    <col min="37" max="37" width="16.42578125" style="7" bestFit="1" customWidth="1"/>
    <col min="38" max="38" width="15.7109375" style="7" bestFit="1" customWidth="1"/>
    <col min="39" max="39" width="20.42578125" style="7" bestFit="1" customWidth="1"/>
    <col min="40" max="40" width="16.85546875" style="7" bestFit="1" customWidth="1"/>
    <col min="41" max="41" width="14.85546875" style="7" bestFit="1" customWidth="1"/>
    <col min="42" max="42" width="10.42578125" style="7" bestFit="1" customWidth="1"/>
    <col min="43" max="43" width="16" style="7" bestFit="1" customWidth="1"/>
    <col min="44" max="44" width="16.140625" style="7" bestFit="1" customWidth="1"/>
    <col min="45" max="45" width="16.42578125" style="7" bestFit="1" customWidth="1"/>
    <col min="46" max="46" width="18.7109375" style="7" bestFit="1" customWidth="1"/>
    <col min="47" max="47" width="13.7109375" style="7" bestFit="1" customWidth="1"/>
    <col min="48" max="48" width="15.5703125" style="7" bestFit="1" customWidth="1"/>
    <col min="49" max="49" width="13.140625" style="7" bestFit="1" customWidth="1"/>
    <col min="50" max="50" width="21" style="7" bestFit="1" customWidth="1"/>
    <col min="51" max="51" width="19.42578125" style="7" bestFit="1" customWidth="1"/>
    <col min="52" max="52" width="17.140625" style="7" bestFit="1" customWidth="1"/>
    <col min="53" max="53" width="16.42578125" style="7" bestFit="1" customWidth="1"/>
    <col min="54" max="54" width="21.140625" style="7" bestFit="1" customWidth="1"/>
    <col min="55" max="55" width="17.7109375" style="7" bestFit="1" customWidth="1"/>
    <col min="56" max="56" width="15.5703125" style="7" bestFit="1" customWidth="1"/>
    <col min="57" max="57" width="10.28515625" style="7" bestFit="1" customWidth="1"/>
    <col min="58" max="58" width="12.7109375" style="7" bestFit="1" customWidth="1"/>
    <col min="59" max="59" width="12.42578125" style="7" bestFit="1" customWidth="1"/>
    <col min="60" max="60" width="12.5703125" style="7" bestFit="1" customWidth="1"/>
    <col min="61" max="61" width="12.85546875" style="7" bestFit="1" customWidth="1"/>
    <col min="62" max="62" width="15.7109375" style="7" bestFit="1" customWidth="1"/>
    <col min="63" max="63" width="15.42578125" style="7" bestFit="1" customWidth="1"/>
    <col min="64" max="64" width="15.5703125" style="7" bestFit="1" customWidth="1"/>
    <col min="65" max="65" width="11.5703125" style="7" bestFit="1" customWidth="1"/>
    <col min="66" max="66" width="14.42578125" style="7" bestFit="1" customWidth="1"/>
    <col min="67" max="67" width="14.140625" style="7" bestFit="1" customWidth="1"/>
    <col min="68" max="68" width="14.28515625" style="7" bestFit="1" customWidth="1"/>
    <col min="69" max="69" width="7.7109375" style="7" bestFit="1" customWidth="1"/>
    <col min="70" max="70" width="10.5703125" style="7" bestFit="1" customWidth="1"/>
    <col min="71" max="71" width="10.28515625" style="7" bestFit="1" customWidth="1"/>
    <col min="72" max="72" width="10.42578125" style="7" bestFit="1" customWidth="1"/>
    <col min="73" max="73" width="8.85546875" style="7" bestFit="1" customWidth="1"/>
    <col min="74" max="74" width="11.7109375" style="7" bestFit="1" customWidth="1"/>
    <col min="75" max="75" width="11.42578125" style="7" bestFit="1" customWidth="1"/>
    <col min="76" max="76" width="11.5703125" style="7" bestFit="1" customWidth="1"/>
    <col min="77" max="77" width="18.5703125" style="14" bestFit="1" customWidth="1"/>
    <col min="78" max="78" width="21" style="14" bestFit="1" customWidth="1"/>
    <col min="79" max="79" width="21" style="14" customWidth="1"/>
    <col min="80" max="80" width="19.85546875" style="7" bestFit="1" customWidth="1"/>
    <col min="81" max="81" width="8.28515625" style="7" bestFit="1" customWidth="1"/>
    <col min="82" max="82" width="9.5703125" style="7" bestFit="1" customWidth="1"/>
    <col min="83" max="83" width="10.7109375" style="7" bestFit="1" customWidth="1"/>
    <col min="84" max="84" width="14.85546875" style="8" bestFit="1" customWidth="1"/>
    <col min="85" max="85" width="12" style="8" bestFit="1" customWidth="1"/>
    <col min="86" max="86" width="15.7109375" style="10" bestFit="1" customWidth="1"/>
    <col min="87" max="87" width="18.28515625" style="10" bestFit="1" customWidth="1"/>
    <col min="88" max="88" width="16.140625" style="10" bestFit="1" customWidth="1"/>
    <col min="89" max="94" width="16.140625" style="10" customWidth="1"/>
    <col min="95" max="95" width="7.5703125" style="8" bestFit="1" customWidth="1"/>
    <col min="96" max="96" width="11.140625" style="8" bestFit="1" customWidth="1"/>
    <col min="97" max="97" width="12.42578125" style="8" bestFit="1" customWidth="1"/>
    <col min="98" max="98" width="13.5703125" style="8" bestFit="1" customWidth="1"/>
    <col min="99" max="99" width="17.85546875" style="8" bestFit="1" customWidth="1"/>
    <col min="100" max="100" width="12" style="10" bestFit="1" customWidth="1"/>
    <col min="101" max="101" width="14.85546875" style="10" bestFit="1" customWidth="1"/>
    <col min="102" max="102" width="17.28515625" style="10" bestFit="1" customWidth="1"/>
    <col min="103" max="103" width="15.28515625" style="8" bestFit="1" customWidth="1"/>
    <col min="104" max="104" width="14.85546875" style="10" bestFit="1" customWidth="1"/>
    <col min="105" max="105" width="16.85546875" style="10" bestFit="1" customWidth="1"/>
    <col min="106" max="109" width="16.85546875" style="10" customWidth="1"/>
    <col min="110" max="110" width="13.85546875" style="8" bestFit="1" customWidth="1"/>
    <col min="111" max="111" width="10.85546875" style="8" bestFit="1" customWidth="1"/>
    <col min="112" max="112" width="12.140625" style="8" bestFit="1" customWidth="1"/>
    <col min="113" max="113" width="13.28515625" style="8" bestFit="1" customWidth="1"/>
    <col min="114" max="114" width="17.42578125" style="8" bestFit="1" customWidth="1"/>
    <col min="115" max="115" width="12" style="10" bestFit="1" customWidth="1"/>
    <col min="116" max="116" width="16" style="8" bestFit="1" customWidth="1"/>
    <col min="117" max="117" width="18.140625" style="10" bestFit="1" customWidth="1"/>
    <col min="118" max="118" width="18.140625" style="10" customWidth="1"/>
    <col min="119" max="119" width="7.42578125" style="8" bestFit="1" customWidth="1"/>
    <col min="120" max="120" width="11" style="8" bestFit="1" customWidth="1"/>
    <col min="121" max="121" width="12.28515625" style="8" bestFit="1" customWidth="1"/>
    <col min="122" max="122" width="13.42578125" style="8" bestFit="1" customWidth="1"/>
    <col min="123" max="123" width="17.7109375" style="8" bestFit="1" customWidth="1"/>
    <col min="124" max="124" width="12" style="10" bestFit="1" customWidth="1"/>
    <col min="125" max="16384" width="12.42578125" style="14"/>
  </cols>
  <sheetData>
    <row r="1" spans="1:136" s="19" customFormat="1">
      <c r="A1" s="19" t="s">
        <v>1</v>
      </c>
      <c r="B1" s="19" t="s">
        <v>0</v>
      </c>
      <c r="C1" s="19" t="s">
        <v>2</v>
      </c>
      <c r="D1" s="21" t="s">
        <v>3</v>
      </c>
      <c r="E1" s="19" t="s">
        <v>6</v>
      </c>
      <c r="F1" s="19" t="s">
        <v>136</v>
      </c>
      <c r="G1" s="19" t="s">
        <v>137</v>
      </c>
      <c r="H1" s="19" t="s">
        <v>138</v>
      </c>
      <c r="I1" s="19" t="s">
        <v>139</v>
      </c>
      <c r="J1" s="19" t="s">
        <v>140</v>
      </c>
      <c r="K1" s="19" t="s">
        <v>141</v>
      </c>
      <c r="L1" s="19" t="s">
        <v>142</v>
      </c>
      <c r="M1" s="19" t="s">
        <v>149</v>
      </c>
      <c r="N1" s="19" t="s">
        <v>150</v>
      </c>
      <c r="O1" s="19" t="s">
        <v>142</v>
      </c>
      <c r="P1" s="19" t="s">
        <v>143</v>
      </c>
      <c r="Q1" s="19" t="s">
        <v>144</v>
      </c>
      <c r="R1" s="19" t="s">
        <v>145</v>
      </c>
      <c r="S1" s="19" t="s">
        <v>146</v>
      </c>
      <c r="T1" s="19" t="s">
        <v>147</v>
      </c>
      <c r="U1" s="19" t="s">
        <v>148</v>
      </c>
      <c r="V1" s="19" t="s">
        <v>149</v>
      </c>
      <c r="W1" s="19" t="s">
        <v>150</v>
      </c>
      <c r="X1" s="19" t="s">
        <v>151</v>
      </c>
      <c r="Y1" s="19" t="s">
        <v>152</v>
      </c>
      <c r="Z1" s="19" t="s">
        <v>153</v>
      </c>
      <c r="AA1" s="19" t="s">
        <v>154</v>
      </c>
      <c r="AB1" s="19" t="s">
        <v>155</v>
      </c>
      <c r="AC1" s="19" t="s">
        <v>156</v>
      </c>
      <c r="AD1" s="19" t="s">
        <v>157</v>
      </c>
      <c r="AE1" s="19" t="s">
        <v>157</v>
      </c>
      <c r="AF1" s="19" t="s">
        <v>164</v>
      </c>
      <c r="AG1" s="19" t="s">
        <v>165</v>
      </c>
      <c r="AH1" s="19" t="s">
        <v>158</v>
      </c>
      <c r="AI1" s="19" t="s">
        <v>159</v>
      </c>
      <c r="AJ1" s="19" t="s">
        <v>160</v>
      </c>
      <c r="AK1" s="19" t="s">
        <v>161</v>
      </c>
      <c r="AL1" s="19" t="s">
        <v>162</v>
      </c>
      <c r="AM1" s="19" t="s">
        <v>163</v>
      </c>
      <c r="AN1" s="19" t="s">
        <v>164</v>
      </c>
      <c r="AO1" s="19" t="s">
        <v>165</v>
      </c>
      <c r="AP1" s="19" t="s">
        <v>166</v>
      </c>
      <c r="AQ1" s="19" t="s">
        <v>167</v>
      </c>
      <c r="AR1" s="19" t="s">
        <v>168</v>
      </c>
      <c r="AS1" s="19" t="s">
        <v>169</v>
      </c>
      <c r="AT1" s="19" t="s">
        <v>170</v>
      </c>
      <c r="AU1" s="19" t="s">
        <v>171</v>
      </c>
      <c r="AV1" s="19" t="s">
        <v>172</v>
      </c>
      <c r="AW1" s="19" t="s">
        <v>173</v>
      </c>
      <c r="AX1" s="19" t="s">
        <v>174</v>
      </c>
      <c r="AY1" s="19" t="s">
        <v>175</v>
      </c>
      <c r="AZ1" s="19" t="s">
        <v>176</v>
      </c>
      <c r="BA1" s="19" t="s">
        <v>177</v>
      </c>
      <c r="BB1" s="19" t="s">
        <v>178</v>
      </c>
      <c r="BC1" s="19" t="s">
        <v>179</v>
      </c>
      <c r="BD1" s="19" t="s">
        <v>180</v>
      </c>
      <c r="BE1" s="19" t="s">
        <v>201</v>
      </c>
      <c r="BF1" s="19" t="s">
        <v>202</v>
      </c>
      <c r="BG1" s="19" t="s">
        <v>203</v>
      </c>
      <c r="BH1" s="19" t="s">
        <v>204</v>
      </c>
      <c r="BI1" s="19" t="s">
        <v>205</v>
      </c>
      <c r="BJ1" s="19" t="s">
        <v>206</v>
      </c>
      <c r="BK1" s="19" t="s">
        <v>207</v>
      </c>
      <c r="BL1" s="19" t="s">
        <v>208</v>
      </c>
      <c r="BM1" s="19" t="s">
        <v>209</v>
      </c>
      <c r="BN1" s="19" t="s">
        <v>210</v>
      </c>
      <c r="BO1" s="19" t="s">
        <v>211</v>
      </c>
      <c r="BP1" s="19" t="s">
        <v>212</v>
      </c>
      <c r="BQ1" s="19" t="s">
        <v>404</v>
      </c>
      <c r="BR1" s="19" t="s">
        <v>213</v>
      </c>
      <c r="BS1" s="19" t="s">
        <v>214</v>
      </c>
      <c r="BT1" s="19" t="s">
        <v>215</v>
      </c>
      <c r="BU1" s="19" t="s">
        <v>216</v>
      </c>
      <c r="BV1" s="19" t="s">
        <v>217</v>
      </c>
      <c r="BW1" s="19" t="s">
        <v>218</v>
      </c>
      <c r="BX1" s="19" t="s">
        <v>219</v>
      </c>
      <c r="BY1" s="36" t="s">
        <v>408</v>
      </c>
      <c r="BZ1" s="36" t="s">
        <v>409</v>
      </c>
      <c r="CA1" s="36" t="s">
        <v>412</v>
      </c>
      <c r="CB1" s="36" t="s">
        <v>410</v>
      </c>
      <c r="CC1" s="36" t="s">
        <v>185</v>
      </c>
      <c r="CD1" s="36" t="s">
        <v>189</v>
      </c>
      <c r="CE1" s="36" t="s">
        <v>193</v>
      </c>
      <c r="CF1" s="37" t="s">
        <v>197</v>
      </c>
      <c r="CG1" s="40" t="s">
        <v>400</v>
      </c>
      <c r="CH1" s="38" t="s">
        <v>150</v>
      </c>
      <c r="CI1" s="38" t="s">
        <v>411</v>
      </c>
      <c r="CJ1" s="38" t="s">
        <v>137</v>
      </c>
      <c r="CK1" s="38" t="s">
        <v>142</v>
      </c>
      <c r="CL1" s="38" t="s">
        <v>149</v>
      </c>
      <c r="CM1" s="38" t="s">
        <v>413</v>
      </c>
      <c r="CN1" s="38" t="s">
        <v>414</v>
      </c>
      <c r="CO1" s="38" t="s">
        <v>415</v>
      </c>
      <c r="CP1" s="38" t="s">
        <v>416</v>
      </c>
      <c r="CQ1" s="38" t="s">
        <v>182</v>
      </c>
      <c r="CR1" s="38" t="s">
        <v>186</v>
      </c>
      <c r="CS1" s="38" t="s">
        <v>190</v>
      </c>
      <c r="CT1" s="38" t="s">
        <v>194</v>
      </c>
      <c r="CU1" s="38" t="s">
        <v>198</v>
      </c>
      <c r="CV1" s="40" t="s">
        <v>401</v>
      </c>
      <c r="CW1" s="39" t="s">
        <v>165</v>
      </c>
      <c r="CX1" s="39" t="s">
        <v>406</v>
      </c>
      <c r="CY1" s="39" t="s">
        <v>152</v>
      </c>
      <c r="CZ1" s="39" t="s">
        <v>157</v>
      </c>
      <c r="DA1" s="39" t="s">
        <v>164</v>
      </c>
      <c r="DB1" s="39" t="s">
        <v>417</v>
      </c>
      <c r="DC1" s="39" t="s">
        <v>418</v>
      </c>
      <c r="DD1" s="39" t="s">
        <v>419</v>
      </c>
      <c r="DE1" s="39" t="s">
        <v>420</v>
      </c>
      <c r="DF1" s="39" t="s">
        <v>183</v>
      </c>
      <c r="DG1" s="39" t="s">
        <v>187</v>
      </c>
      <c r="DH1" s="39" t="s">
        <v>191</v>
      </c>
      <c r="DI1" s="39" t="s">
        <v>195</v>
      </c>
      <c r="DJ1" s="39" t="s">
        <v>199</v>
      </c>
      <c r="DK1" s="40" t="s">
        <v>402</v>
      </c>
      <c r="DL1" s="41" t="s">
        <v>167</v>
      </c>
      <c r="DM1" s="41" t="s">
        <v>407</v>
      </c>
      <c r="DN1" s="41" t="s">
        <v>421</v>
      </c>
      <c r="DO1" s="41" t="s">
        <v>184</v>
      </c>
      <c r="DP1" s="41" t="s">
        <v>188</v>
      </c>
      <c r="DQ1" s="41" t="s">
        <v>192</v>
      </c>
      <c r="DR1" s="41" t="s">
        <v>196</v>
      </c>
      <c r="DS1" s="41" t="s">
        <v>200</v>
      </c>
      <c r="DT1" s="40" t="s">
        <v>403</v>
      </c>
      <c r="DU1" s="25" t="s">
        <v>221</v>
      </c>
      <c r="DV1" s="25" t="s">
        <v>392</v>
      </c>
      <c r="DW1" s="25" t="s">
        <v>391</v>
      </c>
      <c r="DX1" s="25" t="s">
        <v>393</v>
      </c>
      <c r="DY1" s="25" t="s">
        <v>120</v>
      </c>
      <c r="DZ1" s="25" t="s">
        <v>399</v>
      </c>
      <c r="EA1" s="32" t="s">
        <v>405</v>
      </c>
      <c r="EB1" s="26" t="s">
        <v>395</v>
      </c>
      <c r="EC1" s="29" t="s">
        <v>220</v>
      </c>
      <c r="ED1" s="27" t="s">
        <v>394</v>
      </c>
      <c r="EE1" s="27" t="s">
        <v>398</v>
      </c>
      <c r="EF1" s="28" t="s">
        <v>109</v>
      </c>
    </row>
    <row r="2" spans="1:136">
      <c r="A2" s="2">
        <v>9</v>
      </c>
      <c r="B2" s="8">
        <v>2015</v>
      </c>
      <c r="C2" s="2" t="s">
        <v>274</v>
      </c>
      <c r="D2" s="3">
        <v>2429144000193</v>
      </c>
      <c r="E2" s="2" t="s">
        <v>263</v>
      </c>
      <c r="F2" s="2">
        <v>7</v>
      </c>
      <c r="G2" s="2">
        <v>1971000</v>
      </c>
      <c r="H2" s="2">
        <v>1642000</v>
      </c>
      <c r="I2" s="2">
        <v>0</v>
      </c>
      <c r="J2" s="2">
        <v>0</v>
      </c>
      <c r="K2" s="2">
        <v>329000</v>
      </c>
      <c r="L2" s="2">
        <f t="shared" ref="L2:L33" si="0">P2+Q2+R2+S2+T2+U2</f>
        <v>0</v>
      </c>
      <c r="M2" s="2">
        <f t="shared" ref="M2:M33" si="1">V2</f>
        <v>0</v>
      </c>
      <c r="N2" s="2">
        <f t="shared" ref="N2:N33" si="2">L2+M2+G2-W2</f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1971000</v>
      </c>
      <c r="X2" s="2">
        <v>6.67</v>
      </c>
      <c r="Y2" s="2">
        <v>8150000</v>
      </c>
      <c r="Z2" s="2">
        <v>7016000</v>
      </c>
      <c r="AA2" s="2">
        <v>263000</v>
      </c>
      <c r="AB2" s="2">
        <v>0</v>
      </c>
      <c r="AC2" s="2">
        <v>871000</v>
      </c>
      <c r="AD2" s="2">
        <v>4881000</v>
      </c>
      <c r="AE2" s="2">
        <f>AH2+AI2+AJ2+AK2+AL2+AM2</f>
        <v>5434000</v>
      </c>
      <c r="AF2" s="2">
        <f t="shared" ref="AF2:AF33" si="3">AN2</f>
        <v>0</v>
      </c>
      <c r="AG2" s="2">
        <f t="shared" ref="AG2:AG33" si="4">AE2+AF2+Y2</f>
        <v>13584000</v>
      </c>
      <c r="AH2" s="2">
        <v>5568000</v>
      </c>
      <c r="AI2" s="2">
        <v>0</v>
      </c>
      <c r="AJ2" s="2">
        <v>0</v>
      </c>
      <c r="AK2" s="2">
        <v>-687000</v>
      </c>
      <c r="AL2" s="2">
        <v>553000</v>
      </c>
      <c r="AM2" s="2">
        <v>0</v>
      </c>
      <c r="AN2" s="2">
        <v>0</v>
      </c>
      <c r="AO2" s="2">
        <v>13584000</v>
      </c>
      <c r="AP2" s="2">
        <v>5</v>
      </c>
      <c r="AQ2" s="2">
        <v>864000</v>
      </c>
      <c r="AR2" s="2">
        <v>720000</v>
      </c>
      <c r="AS2" s="2">
        <v>0</v>
      </c>
      <c r="AT2" s="2">
        <v>0</v>
      </c>
      <c r="AU2" s="2">
        <v>144000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864000</v>
      </c>
      <c r="BE2" s="2">
        <v>30</v>
      </c>
      <c r="BF2" s="2">
        <v>13</v>
      </c>
      <c r="BG2" s="2">
        <v>7</v>
      </c>
      <c r="BH2" s="2">
        <v>10</v>
      </c>
      <c r="BI2" s="2">
        <v>23</v>
      </c>
      <c r="BJ2" s="2">
        <v>8</v>
      </c>
      <c r="BK2" s="2">
        <v>6</v>
      </c>
      <c r="BL2" s="2">
        <v>9</v>
      </c>
      <c r="BM2" s="2">
        <v>9</v>
      </c>
      <c r="BN2" s="2">
        <v>3</v>
      </c>
      <c r="BO2" s="2">
        <v>4</v>
      </c>
      <c r="BP2" s="2">
        <v>2</v>
      </c>
      <c r="BQ2" s="2">
        <v>3</v>
      </c>
      <c r="BR2" s="2">
        <v>1</v>
      </c>
      <c r="BS2" s="2">
        <v>0</v>
      </c>
      <c r="BT2" s="2">
        <v>2</v>
      </c>
      <c r="BU2" s="2">
        <v>0</v>
      </c>
      <c r="BV2" s="2">
        <v>0</v>
      </c>
      <c r="BW2" s="2">
        <v>0</v>
      </c>
      <c r="BX2" s="2">
        <v>0</v>
      </c>
      <c r="BY2" s="16">
        <v>16419000</v>
      </c>
      <c r="BZ2" s="16">
        <v>547300</v>
      </c>
      <c r="CA2" s="16">
        <v>16.613949758794163</v>
      </c>
      <c r="CB2" s="2">
        <v>30</v>
      </c>
      <c r="CC2" s="2">
        <v>5</v>
      </c>
      <c r="CD2" s="2">
        <v>0</v>
      </c>
      <c r="CE2" s="2">
        <v>30</v>
      </c>
      <c r="CF2" s="2">
        <v>4</v>
      </c>
      <c r="CG2" s="8">
        <v>3.8333333333333299</v>
      </c>
      <c r="CH2" s="16">
        <v>1971000</v>
      </c>
      <c r="CI2" s="16">
        <v>151615.38461538462</v>
      </c>
      <c r="CJ2" s="16">
        <v>1971000</v>
      </c>
      <c r="CK2" s="16"/>
      <c r="CL2" s="16"/>
      <c r="CM2" s="16">
        <v>14.494051586134857</v>
      </c>
      <c r="CN2" s="16">
        <v>14.494051586134857</v>
      </c>
      <c r="CO2" s="16"/>
      <c r="CP2" s="16"/>
      <c r="CQ2" s="2">
        <v>13</v>
      </c>
      <c r="CR2" s="2">
        <v>2</v>
      </c>
      <c r="CS2" s="2">
        <v>0</v>
      </c>
      <c r="CT2" s="2">
        <v>13</v>
      </c>
      <c r="CU2" s="2">
        <v>4</v>
      </c>
      <c r="CV2" s="8">
        <v>3.2307692307692308</v>
      </c>
      <c r="CW2" s="16">
        <v>13584000</v>
      </c>
      <c r="CX2" s="16">
        <v>1940571.4285714286</v>
      </c>
      <c r="CY2" s="16">
        <v>8150000</v>
      </c>
      <c r="CZ2" s="16">
        <v>5434000</v>
      </c>
      <c r="DA2" s="16"/>
      <c r="DB2" s="16">
        <v>16.424403187533265</v>
      </c>
      <c r="DC2" s="16">
        <v>15.913528485217045</v>
      </c>
      <c r="DD2" s="16">
        <v>15.508186068968429</v>
      </c>
      <c r="DE2" s="16"/>
      <c r="DF2" s="2">
        <v>7</v>
      </c>
      <c r="DG2" s="2">
        <v>1</v>
      </c>
      <c r="DH2" s="2">
        <v>0</v>
      </c>
      <c r="DI2" s="2">
        <v>7</v>
      </c>
      <c r="DJ2" s="2">
        <v>0</v>
      </c>
      <c r="DK2" s="8">
        <v>4.4285714285714288</v>
      </c>
      <c r="DL2" s="16">
        <v>864000</v>
      </c>
      <c r="DM2" s="16">
        <v>86400</v>
      </c>
      <c r="DN2" s="16">
        <v>13.669328047786193</v>
      </c>
      <c r="DO2" s="2">
        <v>10</v>
      </c>
      <c r="DP2" s="2">
        <v>2</v>
      </c>
      <c r="DQ2" s="2">
        <v>0</v>
      </c>
      <c r="DR2" s="2">
        <v>10</v>
      </c>
      <c r="DS2" s="2">
        <v>0</v>
      </c>
      <c r="DT2" s="8">
        <v>4.2</v>
      </c>
      <c r="DU2" s="20">
        <v>2.1339434252602069E-2</v>
      </c>
      <c r="DV2" s="20">
        <v>1.3475081303363237E-2</v>
      </c>
      <c r="DW2" s="20">
        <v>23.436234323430167</v>
      </c>
      <c r="DX2" s="20">
        <v>23.687169594806953</v>
      </c>
      <c r="DY2" s="11">
        <v>0.44243253651581438</v>
      </c>
      <c r="DZ2" s="16">
        <v>1.488030645158832E-3</v>
      </c>
      <c r="EA2" s="33">
        <v>0.84971752634999997</v>
      </c>
      <c r="EB2" s="20">
        <v>0.64780000000000004</v>
      </c>
      <c r="EC2" s="30">
        <v>0</v>
      </c>
      <c r="ED2" s="20">
        <v>24.425369242913007</v>
      </c>
      <c r="EE2" s="16">
        <v>0.49851066321616561</v>
      </c>
      <c r="EF2" s="2">
        <v>0.75007351513308917</v>
      </c>
    </row>
    <row r="3" spans="1:136">
      <c r="A3" s="2">
        <v>10</v>
      </c>
      <c r="B3" s="8">
        <v>2014</v>
      </c>
      <c r="C3" s="2" t="s">
        <v>276</v>
      </c>
      <c r="D3" s="3">
        <v>73178600000118</v>
      </c>
      <c r="E3" s="2" t="s">
        <v>279</v>
      </c>
      <c r="F3" s="2">
        <v>5.3</v>
      </c>
      <c r="G3" s="2">
        <v>1063736</v>
      </c>
      <c r="H3" s="2">
        <v>1063736</v>
      </c>
      <c r="I3" s="2">
        <v>0</v>
      </c>
      <c r="J3" s="2">
        <v>0</v>
      </c>
      <c r="K3" s="2">
        <v>0</v>
      </c>
      <c r="L3" s="2">
        <f t="shared" si="0"/>
        <v>0</v>
      </c>
      <c r="M3" s="2">
        <f t="shared" si="1"/>
        <v>0</v>
      </c>
      <c r="N3" s="2">
        <f t="shared" si="2"/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1063736</v>
      </c>
      <c r="X3" s="2">
        <v>5.7</v>
      </c>
      <c r="Y3" s="2">
        <v>5370516</v>
      </c>
      <c r="Z3" s="2">
        <v>3096556</v>
      </c>
      <c r="AA3" s="2">
        <v>2273960</v>
      </c>
      <c r="AB3" s="2">
        <v>0</v>
      </c>
      <c r="AC3" s="2">
        <v>0</v>
      </c>
      <c r="AD3" s="2">
        <v>4074443</v>
      </c>
      <c r="AE3" s="2">
        <f t="shared" ref="AE3:AE33" si="5">AH3+AI3+AJ3+AK3+AL3+AM3</f>
        <v>4074443</v>
      </c>
      <c r="AF3" s="2">
        <f t="shared" si="3"/>
        <v>443520</v>
      </c>
      <c r="AG3" s="2">
        <f t="shared" si="4"/>
        <v>9888479</v>
      </c>
      <c r="AH3" s="2">
        <v>4074443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443520</v>
      </c>
      <c r="AO3" s="2">
        <v>9888479</v>
      </c>
      <c r="AP3" s="2" t="s">
        <v>282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13</v>
      </c>
      <c r="BF3" s="2">
        <v>7.5</v>
      </c>
      <c r="BG3" s="2">
        <v>5.5</v>
      </c>
      <c r="BH3" s="2">
        <v>0</v>
      </c>
      <c r="BI3" s="2">
        <v>8</v>
      </c>
      <c r="BJ3" s="2">
        <v>6</v>
      </c>
      <c r="BK3" s="2">
        <v>2</v>
      </c>
      <c r="BL3" s="2">
        <v>0</v>
      </c>
      <c r="BM3" s="2">
        <v>1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16">
        <v>10952215</v>
      </c>
      <c r="BZ3" s="16">
        <v>912684.58333333337</v>
      </c>
      <c r="CA3" s="16">
        <v>16.209052276875337</v>
      </c>
      <c r="CB3" s="2">
        <v>12</v>
      </c>
      <c r="CC3" s="2">
        <v>0</v>
      </c>
      <c r="CD3" s="2">
        <v>1</v>
      </c>
      <c r="CE3" s="2">
        <v>8</v>
      </c>
      <c r="CF3" s="2">
        <v>2</v>
      </c>
      <c r="CG3" s="8">
        <v>2.6666666666666665</v>
      </c>
      <c r="CH3" s="16">
        <v>1063736</v>
      </c>
      <c r="CI3" s="16">
        <v>151962.28571428571</v>
      </c>
      <c r="CJ3" s="16">
        <v>1063736</v>
      </c>
      <c r="CK3" s="16"/>
      <c r="CL3" s="16"/>
      <c r="CM3" s="16">
        <v>13.877297797796041</v>
      </c>
      <c r="CN3" s="16">
        <v>13.877297797796041</v>
      </c>
      <c r="CO3" s="16"/>
      <c r="CP3" s="16"/>
      <c r="CQ3" s="2">
        <v>7</v>
      </c>
      <c r="CR3" s="2">
        <v>0</v>
      </c>
      <c r="CS3" s="2">
        <v>0</v>
      </c>
      <c r="CT3" s="2">
        <v>7.5</v>
      </c>
      <c r="CU3" s="2">
        <v>0.5</v>
      </c>
      <c r="CV3" s="8">
        <v>3.2142857142857144</v>
      </c>
      <c r="CW3" s="16">
        <v>9888479</v>
      </c>
      <c r="CX3" s="16">
        <v>1977695.8</v>
      </c>
      <c r="CY3" s="16">
        <v>5370516</v>
      </c>
      <c r="CZ3" s="16">
        <v>4074443</v>
      </c>
      <c r="DA3" s="16">
        <v>443520</v>
      </c>
      <c r="DB3" s="16">
        <v>16.10688090006294</v>
      </c>
      <c r="DC3" s="16">
        <v>15.496434551254232</v>
      </c>
      <c r="DD3" s="16">
        <v>15.220244608198</v>
      </c>
      <c r="DE3" s="16">
        <v>13.002498175543622</v>
      </c>
      <c r="DF3" s="2">
        <v>5</v>
      </c>
      <c r="DG3" s="2">
        <v>0</v>
      </c>
      <c r="DH3" s="2">
        <v>0</v>
      </c>
      <c r="DI3" s="2">
        <v>0.5</v>
      </c>
      <c r="DJ3" s="2">
        <v>1.5</v>
      </c>
      <c r="DK3" s="8">
        <v>1.9</v>
      </c>
      <c r="DL3" s="16"/>
      <c r="DM3" s="16"/>
      <c r="DN3" s="16"/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8"/>
      <c r="DU3" s="20">
        <v>4.9289779035412096E-2</v>
      </c>
      <c r="DV3" s="20">
        <v>5.4736662488023401E-3</v>
      </c>
      <c r="DW3" s="20">
        <v>22.166713389670392</v>
      </c>
      <c r="DX3" s="20">
        <v>22.604537772275965</v>
      </c>
      <c r="DY3" s="11">
        <v>0.1076705199554238</v>
      </c>
      <c r="DZ3" s="16">
        <v>6.6510289744803775E-4</v>
      </c>
      <c r="EA3" s="33">
        <v>1.6624382093000001</v>
      </c>
      <c r="EB3" s="20">
        <v>0.38530000000000003</v>
      </c>
      <c r="EC3" s="30">
        <v>0</v>
      </c>
      <c r="ED3" s="20">
        <v>23.320057571026886</v>
      </c>
      <c r="EE3" s="16">
        <v>0.43350683262432443</v>
      </c>
      <c r="EF3" s="2">
        <v>0.52551753973663795</v>
      </c>
    </row>
    <row r="4" spans="1:136">
      <c r="A4" s="2">
        <v>7</v>
      </c>
      <c r="B4" s="8">
        <v>2014</v>
      </c>
      <c r="C4" s="2" t="s">
        <v>266</v>
      </c>
      <c r="D4" s="3">
        <v>76483817000120</v>
      </c>
      <c r="E4" s="2" t="s">
        <v>263</v>
      </c>
      <c r="F4" s="2">
        <v>9</v>
      </c>
      <c r="G4" s="2">
        <v>1067891.0799999998</v>
      </c>
      <c r="H4" s="2">
        <v>860762.44</v>
      </c>
      <c r="I4" s="2">
        <v>0</v>
      </c>
      <c r="J4" s="2">
        <v>173333.93</v>
      </c>
      <c r="K4" s="2">
        <v>33794.71</v>
      </c>
      <c r="L4" s="2">
        <f t="shared" si="0"/>
        <v>0</v>
      </c>
      <c r="M4" s="2">
        <f t="shared" si="1"/>
        <v>0</v>
      </c>
      <c r="N4" s="2">
        <f t="shared" si="2"/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1067891.0799999998</v>
      </c>
      <c r="X4" s="2">
        <v>6</v>
      </c>
      <c r="Y4" s="2">
        <v>6931866.5800000001</v>
      </c>
      <c r="Z4" s="2">
        <v>6438415.0800000001</v>
      </c>
      <c r="AA4" s="2">
        <v>0</v>
      </c>
      <c r="AB4" s="2">
        <v>0</v>
      </c>
      <c r="AC4" s="2">
        <v>493451.5</v>
      </c>
      <c r="AD4" s="2">
        <v>0</v>
      </c>
      <c r="AE4" s="2">
        <f t="shared" si="5"/>
        <v>0</v>
      </c>
      <c r="AF4" s="2">
        <f t="shared" si="3"/>
        <v>0</v>
      </c>
      <c r="AG4" s="2">
        <f t="shared" si="4"/>
        <v>6931866.5800000001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6931866.5800000001</v>
      </c>
      <c r="AP4" s="2">
        <v>5</v>
      </c>
      <c r="AQ4" s="2">
        <v>511018.20999999996</v>
      </c>
      <c r="AR4" s="2">
        <v>494099.54</v>
      </c>
      <c r="AS4" s="2">
        <v>0</v>
      </c>
      <c r="AT4" s="2">
        <v>0</v>
      </c>
      <c r="AU4" s="2">
        <v>16918.669999999998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511018.20999999996</v>
      </c>
      <c r="BE4" s="2">
        <v>22</v>
      </c>
      <c r="BF4" s="2">
        <v>6.5</v>
      </c>
      <c r="BG4" s="2">
        <v>5.5</v>
      </c>
      <c r="BH4" s="2">
        <v>10</v>
      </c>
      <c r="BI4" s="2">
        <v>15</v>
      </c>
      <c r="BJ4" s="2">
        <v>6</v>
      </c>
      <c r="BK4" s="2">
        <v>4</v>
      </c>
      <c r="BL4" s="2">
        <v>5</v>
      </c>
      <c r="BM4" s="2">
        <v>6</v>
      </c>
      <c r="BN4" s="2">
        <v>2</v>
      </c>
      <c r="BO4" s="2">
        <v>3</v>
      </c>
      <c r="BP4" s="2">
        <v>1</v>
      </c>
      <c r="BQ4" s="2">
        <v>1</v>
      </c>
      <c r="BR4" s="2">
        <v>1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16">
        <v>8510775.870000001</v>
      </c>
      <c r="BZ4" s="16">
        <v>386853.44863636367</v>
      </c>
      <c r="CA4" s="16">
        <v>15.95684366795655</v>
      </c>
      <c r="CB4" s="2">
        <v>22</v>
      </c>
      <c r="CC4" s="2">
        <v>0</v>
      </c>
      <c r="CD4" s="2">
        <v>1</v>
      </c>
      <c r="CE4" s="2">
        <v>16</v>
      </c>
      <c r="CF4" s="2">
        <v>8</v>
      </c>
      <c r="CG4" s="8">
        <v>3.3636363636363638</v>
      </c>
      <c r="CH4" s="16">
        <v>1067891.0799999998</v>
      </c>
      <c r="CI4" s="16">
        <v>152555.86857142855</v>
      </c>
      <c r="CJ4" s="16">
        <v>1067891.0799999998</v>
      </c>
      <c r="CK4" s="16"/>
      <c r="CL4" s="16"/>
      <c r="CM4" s="16">
        <v>13.881196308282725</v>
      </c>
      <c r="CN4" s="16">
        <v>13.881196308282725</v>
      </c>
      <c r="CO4" s="16"/>
      <c r="CP4" s="16"/>
      <c r="CQ4" s="2">
        <v>7</v>
      </c>
      <c r="CR4" s="2">
        <v>0</v>
      </c>
      <c r="CS4" s="2">
        <v>0</v>
      </c>
      <c r="CT4" s="2">
        <v>4.5</v>
      </c>
      <c r="CU4" s="2">
        <v>3</v>
      </c>
      <c r="CV4" s="8">
        <v>4.0714285714285712</v>
      </c>
      <c r="CW4" s="16">
        <v>6931866.5800000001</v>
      </c>
      <c r="CX4" s="16">
        <v>1386373.3160000001</v>
      </c>
      <c r="CY4" s="16">
        <v>6931866.5800000001</v>
      </c>
      <c r="CZ4" s="16"/>
      <c r="DA4" s="16"/>
      <c r="DB4" s="16">
        <v>15.751639682661837</v>
      </c>
      <c r="DC4" s="16">
        <v>15.751639682661837</v>
      </c>
      <c r="DD4" s="16"/>
      <c r="DE4" s="16"/>
      <c r="DF4" s="2">
        <v>5</v>
      </c>
      <c r="DG4" s="2">
        <v>0</v>
      </c>
      <c r="DH4" s="2">
        <v>0</v>
      </c>
      <c r="DI4" s="2">
        <v>5.5</v>
      </c>
      <c r="DJ4" s="2">
        <v>2</v>
      </c>
      <c r="DK4" s="8">
        <v>4.5</v>
      </c>
      <c r="DL4" s="16">
        <v>511018.20999999996</v>
      </c>
      <c r="DM4" s="16">
        <v>51101.820999999996</v>
      </c>
      <c r="DN4" s="16">
        <v>13.144160504558721</v>
      </c>
      <c r="DO4" s="2">
        <v>10</v>
      </c>
      <c r="DP4" s="2">
        <v>0</v>
      </c>
      <c r="DQ4" s="2">
        <v>0</v>
      </c>
      <c r="DR4" s="2">
        <v>6</v>
      </c>
      <c r="DS4" s="2">
        <v>3</v>
      </c>
      <c r="DT4" s="8">
        <v>2.2999999999999998</v>
      </c>
      <c r="DU4" s="20">
        <v>4.7074061811352284E-2</v>
      </c>
      <c r="DV4" s="20">
        <v>1.0452801201948613E-2</v>
      </c>
      <c r="DW4" s="20">
        <v>22.830916484028894</v>
      </c>
      <c r="DX4" s="20">
        <v>22.892633659402996</v>
      </c>
      <c r="DY4" s="11">
        <v>0.26840497980230182</v>
      </c>
      <c r="DZ4" s="16">
        <v>6.0140454516552919E-4</v>
      </c>
      <c r="EA4" s="33">
        <v>4.4068200742999997</v>
      </c>
      <c r="EB4" s="20">
        <v>0.85040000000000004</v>
      </c>
      <c r="EC4" s="30">
        <v>1</v>
      </c>
      <c r="ED4" s="20">
        <v>23.966566609317589</v>
      </c>
      <c r="EE4" s="16">
        <v>0.54330704389100504</v>
      </c>
      <c r="EF4" s="2">
        <v>0.46589491150451112</v>
      </c>
    </row>
    <row r="5" spans="1:136">
      <c r="A5" s="2">
        <v>35</v>
      </c>
      <c r="B5" s="8">
        <v>2016</v>
      </c>
      <c r="C5" s="2" t="s">
        <v>364</v>
      </c>
      <c r="D5" s="3">
        <v>43776517000180</v>
      </c>
      <c r="E5" s="2" t="s">
        <v>238</v>
      </c>
      <c r="F5" s="8">
        <v>8.08</v>
      </c>
      <c r="G5" s="8">
        <v>923339.86</v>
      </c>
      <c r="H5" s="8">
        <v>709849.74</v>
      </c>
      <c r="I5" s="8">
        <v>0</v>
      </c>
      <c r="J5" s="8">
        <v>0</v>
      </c>
      <c r="K5" s="8">
        <v>213490.12</v>
      </c>
      <c r="L5" s="2">
        <f t="shared" si="0"/>
        <v>0</v>
      </c>
      <c r="M5" s="2">
        <f t="shared" si="1"/>
        <v>0</v>
      </c>
      <c r="N5" s="2">
        <f t="shared" si="2"/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923339.86</v>
      </c>
      <c r="X5" s="8">
        <v>6</v>
      </c>
      <c r="Y5" s="8">
        <v>2580192.83</v>
      </c>
      <c r="Z5" s="8">
        <v>1693850.64</v>
      </c>
      <c r="AA5" s="8">
        <v>236893.24</v>
      </c>
      <c r="AB5" s="8">
        <v>0</v>
      </c>
      <c r="AC5" s="8">
        <v>649448.94999999995</v>
      </c>
      <c r="AD5" s="8">
        <v>494160</v>
      </c>
      <c r="AE5" s="2">
        <f t="shared" si="5"/>
        <v>603396.62</v>
      </c>
      <c r="AF5" s="2">
        <f t="shared" si="3"/>
        <v>0</v>
      </c>
      <c r="AG5" s="2">
        <f t="shared" si="4"/>
        <v>3183589.45</v>
      </c>
      <c r="AH5" s="8">
        <v>494160</v>
      </c>
      <c r="AI5" s="8">
        <v>0</v>
      </c>
      <c r="AJ5" s="8">
        <v>0</v>
      </c>
      <c r="AK5" s="8">
        <v>0</v>
      </c>
      <c r="AL5" s="8">
        <v>109236.62</v>
      </c>
      <c r="AM5" s="8">
        <v>0</v>
      </c>
      <c r="AN5" s="8">
        <v>0</v>
      </c>
      <c r="AO5" s="8">
        <v>3183589.45</v>
      </c>
      <c r="AP5" s="8">
        <v>4.92</v>
      </c>
      <c r="AQ5" s="8">
        <v>299378.58999999997</v>
      </c>
      <c r="AR5" s="8">
        <v>242962</v>
      </c>
      <c r="AS5" s="8">
        <v>0</v>
      </c>
      <c r="AT5" s="8">
        <v>0</v>
      </c>
      <c r="AU5" s="8">
        <v>56416.59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299378.58999999997</v>
      </c>
      <c r="BE5" s="8">
        <v>21</v>
      </c>
      <c r="BF5" s="8">
        <v>6.5</v>
      </c>
      <c r="BG5" s="8">
        <v>5.5</v>
      </c>
      <c r="BH5" s="8">
        <v>9</v>
      </c>
      <c r="BI5" s="8">
        <v>6</v>
      </c>
      <c r="BJ5" s="8">
        <v>1</v>
      </c>
      <c r="BK5" s="8">
        <v>2</v>
      </c>
      <c r="BL5" s="8">
        <v>3</v>
      </c>
      <c r="BM5" s="8">
        <v>2</v>
      </c>
      <c r="BN5" s="8">
        <v>1</v>
      </c>
      <c r="BO5" s="8">
        <v>1</v>
      </c>
      <c r="BP5" s="8">
        <v>0</v>
      </c>
      <c r="BQ5" s="8">
        <v>6</v>
      </c>
      <c r="BR5" s="8">
        <v>4.5</v>
      </c>
      <c r="BS5" s="8">
        <v>1.5</v>
      </c>
      <c r="BT5" s="8">
        <v>0</v>
      </c>
      <c r="BU5" s="8">
        <v>1</v>
      </c>
      <c r="BV5" s="8">
        <v>1</v>
      </c>
      <c r="BW5" s="8">
        <v>0</v>
      </c>
      <c r="BX5" s="8">
        <v>0</v>
      </c>
      <c r="BY5" s="16">
        <v>4406307.9000000004</v>
      </c>
      <c r="BZ5" s="16">
        <v>209824.18571428573</v>
      </c>
      <c r="CA5" s="16">
        <v>15.298547685881914</v>
      </c>
      <c r="CB5" s="2">
        <v>21</v>
      </c>
      <c r="CC5" s="8">
        <v>2</v>
      </c>
      <c r="CD5" s="8">
        <v>1</v>
      </c>
      <c r="CE5" s="8">
        <v>14</v>
      </c>
      <c r="CF5" s="8">
        <v>7</v>
      </c>
      <c r="CG5" s="8">
        <v>3.2380952380952381</v>
      </c>
      <c r="CH5" s="16">
        <v>923339.86</v>
      </c>
      <c r="CI5" s="16">
        <v>153889.97666666665</v>
      </c>
      <c r="CJ5" s="16">
        <v>923339.86</v>
      </c>
      <c r="CK5" s="16"/>
      <c r="CL5" s="16"/>
      <c r="CM5" s="16">
        <v>13.735752658062488</v>
      </c>
      <c r="CN5" s="16">
        <v>13.735752658062488</v>
      </c>
      <c r="CO5" s="16"/>
      <c r="CP5" s="16"/>
      <c r="CQ5" s="8">
        <v>6</v>
      </c>
      <c r="CR5" s="8">
        <v>0</v>
      </c>
      <c r="CS5" s="8">
        <v>0</v>
      </c>
      <c r="CT5" s="8">
        <v>5.5</v>
      </c>
      <c r="CU5" s="8">
        <v>4</v>
      </c>
      <c r="CV5" s="8">
        <v>5.75</v>
      </c>
      <c r="CW5" s="16">
        <v>3183589.45</v>
      </c>
      <c r="CX5" s="16">
        <v>636717.89</v>
      </c>
      <c r="CY5" s="16">
        <v>2580192.83</v>
      </c>
      <c r="CZ5" s="16">
        <v>603396.62</v>
      </c>
      <c r="DA5" s="16"/>
      <c r="DB5" s="16">
        <v>14.973519876049815</v>
      </c>
      <c r="DC5" s="16">
        <v>14.76337469441496</v>
      </c>
      <c r="DD5" s="16">
        <v>13.310330004100424</v>
      </c>
      <c r="DE5" s="16"/>
      <c r="DF5" s="8">
        <v>5</v>
      </c>
      <c r="DG5" s="8">
        <v>0</v>
      </c>
      <c r="DH5" s="8">
        <v>0</v>
      </c>
      <c r="DI5" s="8">
        <v>0.5</v>
      </c>
      <c r="DJ5" s="8">
        <v>3</v>
      </c>
      <c r="DK5" s="8">
        <v>3.7</v>
      </c>
      <c r="DL5" s="16">
        <v>299378.58999999997</v>
      </c>
      <c r="DM5" s="16">
        <v>29937.858999999997</v>
      </c>
      <c r="DN5" s="16">
        <v>12.609464238724687</v>
      </c>
      <c r="DO5" s="8">
        <v>10</v>
      </c>
      <c r="DP5" s="8">
        <v>2</v>
      </c>
      <c r="DQ5" s="8">
        <v>0</v>
      </c>
      <c r="DR5" s="8">
        <v>8</v>
      </c>
      <c r="DS5" s="8">
        <v>0</v>
      </c>
      <c r="DT5" s="8">
        <v>1.5</v>
      </c>
      <c r="DU5" s="20">
        <v>8.0203980761046512E-2</v>
      </c>
      <c r="DV5" s="20">
        <v>2.8514114931207989E-2</v>
      </c>
      <c r="DW5" s="20">
        <v>23.7027797510349</v>
      </c>
      <c r="DX5" s="20">
        <v>23.522026954406769</v>
      </c>
      <c r="DY5" s="11">
        <v>0.47842841155429333</v>
      </c>
      <c r="DZ5" s="16">
        <v>1.2762163465108558E-3</v>
      </c>
      <c r="EA5" s="33">
        <v>4.3117124326000003</v>
      </c>
      <c r="EB5" s="20">
        <v>0.50259999999999994</v>
      </c>
      <c r="EC5" s="30">
        <v>1</v>
      </c>
      <c r="ED5" s="20">
        <v>24.327268924222775</v>
      </c>
      <c r="EE5" s="16">
        <v>0.38367655340855039</v>
      </c>
      <c r="EF5" s="2">
        <v>0.58037292876093138</v>
      </c>
    </row>
    <row r="6" spans="1:136">
      <c r="A6" s="2">
        <v>31</v>
      </c>
      <c r="B6" s="8">
        <v>2014</v>
      </c>
      <c r="C6" s="2" t="s">
        <v>347</v>
      </c>
      <c r="D6" s="3">
        <v>33000167000101</v>
      </c>
      <c r="E6" s="2" t="s">
        <v>350</v>
      </c>
      <c r="F6" s="2">
        <v>10</v>
      </c>
      <c r="G6" s="2">
        <v>1406136.64</v>
      </c>
      <c r="H6" s="2">
        <v>1087611.04</v>
      </c>
      <c r="I6" s="2">
        <v>101003.7</v>
      </c>
      <c r="J6" s="2">
        <v>0</v>
      </c>
      <c r="K6" s="2">
        <v>217521.9</v>
      </c>
      <c r="L6" s="2">
        <f t="shared" si="0"/>
        <v>0</v>
      </c>
      <c r="M6" s="2">
        <f t="shared" si="1"/>
        <v>0</v>
      </c>
      <c r="N6" s="2">
        <f t="shared" si="2"/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1406136.64</v>
      </c>
      <c r="X6" s="2">
        <v>7</v>
      </c>
      <c r="Y6" s="2">
        <v>12272286.16</v>
      </c>
      <c r="Z6" s="2">
        <v>9137494.3200000003</v>
      </c>
      <c r="AA6" s="2">
        <v>549352.98</v>
      </c>
      <c r="AB6" s="2">
        <v>0</v>
      </c>
      <c r="AC6" s="2">
        <v>2585438.86</v>
      </c>
      <c r="AD6" s="2">
        <v>2406210.4</v>
      </c>
      <c r="AE6" s="2">
        <f t="shared" si="5"/>
        <v>3156002.7</v>
      </c>
      <c r="AF6" s="2">
        <f t="shared" si="3"/>
        <v>0</v>
      </c>
      <c r="AG6" s="2">
        <f t="shared" si="4"/>
        <v>15428288.859999999</v>
      </c>
      <c r="AH6" s="2">
        <v>615857.42000000004</v>
      </c>
      <c r="AI6" s="2">
        <v>1790352.98</v>
      </c>
      <c r="AJ6" s="2">
        <v>0</v>
      </c>
      <c r="AK6" s="2">
        <v>0</v>
      </c>
      <c r="AL6" s="2">
        <v>749792.3</v>
      </c>
      <c r="AM6" s="2">
        <v>0</v>
      </c>
      <c r="AN6" s="2">
        <v>0</v>
      </c>
      <c r="AO6" s="2">
        <v>15428288.860000001</v>
      </c>
      <c r="AP6" s="2">
        <v>5</v>
      </c>
      <c r="AQ6" s="2">
        <v>725073.84</v>
      </c>
      <c r="AR6" s="2">
        <v>604228.35</v>
      </c>
      <c r="AS6" s="2">
        <v>0</v>
      </c>
      <c r="AT6" s="2">
        <v>0</v>
      </c>
      <c r="AU6" s="2">
        <v>120845.49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725073.84</v>
      </c>
      <c r="BE6" s="2">
        <v>27</v>
      </c>
      <c r="BF6" s="2">
        <v>9.5</v>
      </c>
      <c r="BG6" s="2">
        <v>7.5</v>
      </c>
      <c r="BH6" s="2">
        <v>10</v>
      </c>
      <c r="BI6" s="2">
        <v>14</v>
      </c>
      <c r="BJ6" s="2">
        <v>4.5</v>
      </c>
      <c r="BK6" s="2">
        <v>6.5</v>
      </c>
      <c r="BL6" s="2">
        <v>3</v>
      </c>
      <c r="BM6" s="2">
        <v>8</v>
      </c>
      <c r="BN6" s="2">
        <v>3</v>
      </c>
      <c r="BO6" s="2">
        <v>1</v>
      </c>
      <c r="BP6" s="2">
        <v>4</v>
      </c>
      <c r="BQ6" s="2">
        <v>4</v>
      </c>
      <c r="BR6" s="2">
        <v>2</v>
      </c>
      <c r="BS6" s="2">
        <v>1</v>
      </c>
      <c r="BT6" s="2">
        <v>1</v>
      </c>
      <c r="BU6" s="2">
        <v>2</v>
      </c>
      <c r="BV6" s="2">
        <v>2</v>
      </c>
      <c r="BW6" s="2">
        <v>0</v>
      </c>
      <c r="BX6" s="2">
        <v>0</v>
      </c>
      <c r="BY6" s="16">
        <v>17559499.34</v>
      </c>
      <c r="BZ6" s="16">
        <v>675365.35923076922</v>
      </c>
      <c r="CA6" s="16">
        <v>16.681105634375264</v>
      </c>
      <c r="CB6" s="2">
        <v>26</v>
      </c>
      <c r="CC6" s="2">
        <v>5</v>
      </c>
      <c r="CD6" s="2">
        <v>1</v>
      </c>
      <c r="CE6" s="2">
        <v>12</v>
      </c>
      <c r="CF6" s="2">
        <v>1</v>
      </c>
      <c r="CG6" s="8">
        <v>4.0384615384615383</v>
      </c>
      <c r="CH6" s="16">
        <v>1406136.64</v>
      </c>
      <c r="CI6" s="16">
        <v>156237.40444444443</v>
      </c>
      <c r="CJ6" s="16">
        <v>1406136.64</v>
      </c>
      <c r="CK6" s="16"/>
      <c r="CL6" s="16"/>
      <c r="CM6" s="16">
        <v>14.156356530130026</v>
      </c>
      <c r="CN6" s="16">
        <v>14.156356530130026</v>
      </c>
      <c r="CO6" s="16"/>
      <c r="CP6" s="16"/>
      <c r="CQ6" s="2">
        <v>9</v>
      </c>
      <c r="CR6" s="2">
        <v>0</v>
      </c>
      <c r="CS6" s="2">
        <v>0</v>
      </c>
      <c r="CT6" s="2">
        <v>6</v>
      </c>
      <c r="CU6" s="2">
        <v>1</v>
      </c>
      <c r="CV6" s="8">
        <v>5.0555555555555554</v>
      </c>
      <c r="CW6" s="16">
        <v>15428288.859999999</v>
      </c>
      <c r="CX6" s="16">
        <v>2204041.2657142854</v>
      </c>
      <c r="CY6" s="16">
        <v>12272286.16</v>
      </c>
      <c r="CZ6" s="16">
        <v>3156002.7</v>
      </c>
      <c r="DA6" s="16"/>
      <c r="DB6" s="16">
        <v>16.551713321235837</v>
      </c>
      <c r="DC6" s="16">
        <v>16.322854120439867</v>
      </c>
      <c r="DD6" s="16">
        <v>14.964816816460845</v>
      </c>
      <c r="DE6" s="16"/>
      <c r="DF6" s="2">
        <v>7</v>
      </c>
      <c r="DG6" s="2">
        <v>1</v>
      </c>
      <c r="DH6" s="2">
        <v>0</v>
      </c>
      <c r="DI6" s="2">
        <v>0</v>
      </c>
      <c r="DJ6" s="2">
        <v>0</v>
      </c>
      <c r="DK6" s="8">
        <v>3.9285714285714284</v>
      </c>
      <c r="DL6" s="16">
        <v>725073.84</v>
      </c>
      <c r="DM6" s="16">
        <v>72507.383999999991</v>
      </c>
      <c r="DN6" s="16">
        <v>13.494028776926489</v>
      </c>
      <c r="DO6" s="2">
        <v>10</v>
      </c>
      <c r="DP6" s="2">
        <v>4</v>
      </c>
      <c r="DQ6" s="2">
        <v>0</v>
      </c>
      <c r="DR6" s="2">
        <v>6</v>
      </c>
      <c r="DS6" s="2">
        <v>0</v>
      </c>
      <c r="DT6" s="8">
        <v>3.2</v>
      </c>
      <c r="DU6" s="20">
        <v>-2.7209075153615883E-2</v>
      </c>
      <c r="DV6" s="20">
        <v>3.6524391681706528E-2</v>
      </c>
      <c r="DW6" s="20">
        <v>25.571426161362957</v>
      </c>
      <c r="DX6" s="20">
        <v>26.259699117883901</v>
      </c>
      <c r="DY6" s="11">
        <v>0.47671593584965494</v>
      </c>
      <c r="DZ6" s="16">
        <v>4.1035267769903643E-4</v>
      </c>
      <c r="EA6" s="33">
        <v>-1.6548740822000001</v>
      </c>
      <c r="EB6" s="20">
        <v>0.60370000000000001</v>
      </c>
      <c r="EC6" s="30">
        <v>1</v>
      </c>
      <c r="ED6" s="20">
        <v>27.399561834573046</v>
      </c>
      <c r="EE6" s="16">
        <v>0.42509532062391681</v>
      </c>
      <c r="EF6" s="2">
        <v>0.60835418307861977</v>
      </c>
    </row>
    <row r="7" spans="1:136">
      <c r="A7" s="2">
        <v>7</v>
      </c>
      <c r="B7" s="8">
        <v>2016</v>
      </c>
      <c r="C7" s="2" t="s">
        <v>266</v>
      </c>
      <c r="D7" s="3">
        <v>76483817000120</v>
      </c>
      <c r="E7" s="2" t="s">
        <v>263</v>
      </c>
      <c r="F7" s="8">
        <v>7.5</v>
      </c>
      <c r="G7" s="8">
        <v>1363674.9700000002</v>
      </c>
      <c r="H7" s="8">
        <v>1159623.3700000001</v>
      </c>
      <c r="I7" s="8">
        <v>0</v>
      </c>
      <c r="J7" s="8">
        <v>180590.76</v>
      </c>
      <c r="K7" s="8">
        <v>23460.84</v>
      </c>
      <c r="L7" s="2">
        <f t="shared" si="0"/>
        <v>0</v>
      </c>
      <c r="M7" s="2">
        <f t="shared" si="1"/>
        <v>0</v>
      </c>
      <c r="N7" s="2">
        <f t="shared" si="2"/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1363674.9700000002</v>
      </c>
      <c r="X7" s="8">
        <v>6</v>
      </c>
      <c r="Y7" s="8">
        <v>6900914.6300000008</v>
      </c>
      <c r="Z7" s="8">
        <v>6417913.4800000004</v>
      </c>
      <c r="AA7" s="8">
        <v>0</v>
      </c>
      <c r="AB7" s="8">
        <v>0</v>
      </c>
      <c r="AC7" s="8">
        <v>483001.15</v>
      </c>
      <c r="AD7" s="8">
        <v>0</v>
      </c>
      <c r="AE7" s="2">
        <f t="shared" si="5"/>
        <v>0</v>
      </c>
      <c r="AF7" s="2">
        <f t="shared" si="3"/>
        <v>0</v>
      </c>
      <c r="AG7" s="2">
        <f t="shared" si="4"/>
        <v>6900914.6300000008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6900914.6300000008</v>
      </c>
      <c r="AP7" s="8">
        <v>5</v>
      </c>
      <c r="AQ7" s="8">
        <v>516245.26</v>
      </c>
      <c r="AR7" s="8">
        <v>505136.43</v>
      </c>
      <c r="AS7" s="8">
        <v>0</v>
      </c>
      <c r="AT7" s="8">
        <v>0</v>
      </c>
      <c r="AU7" s="8">
        <v>11108.83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516245.26</v>
      </c>
      <c r="BE7" s="8">
        <v>23</v>
      </c>
      <c r="BF7" s="8">
        <v>8.5</v>
      </c>
      <c r="BG7" s="8">
        <v>5.5</v>
      </c>
      <c r="BH7" s="8">
        <v>9</v>
      </c>
      <c r="BI7" s="8">
        <v>5</v>
      </c>
      <c r="BJ7" s="8">
        <v>0</v>
      </c>
      <c r="BK7" s="8">
        <v>4</v>
      </c>
      <c r="BL7" s="8">
        <v>1</v>
      </c>
      <c r="BM7" s="8">
        <v>2</v>
      </c>
      <c r="BN7" s="8">
        <v>0</v>
      </c>
      <c r="BO7" s="8">
        <v>1</v>
      </c>
      <c r="BP7" s="8">
        <v>1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16">
        <v>8780834.8600000013</v>
      </c>
      <c r="BZ7" s="16">
        <v>365868.1191666667</v>
      </c>
      <c r="CA7" s="16">
        <v>15.988082047651224</v>
      </c>
      <c r="CB7" s="2">
        <v>24</v>
      </c>
      <c r="CC7" s="8">
        <v>4</v>
      </c>
      <c r="CD7" s="8">
        <v>1</v>
      </c>
      <c r="CE7" s="8">
        <v>17</v>
      </c>
      <c r="CF7" s="8">
        <v>3</v>
      </c>
      <c r="CG7" s="8">
        <v>1.625</v>
      </c>
      <c r="CH7" s="16">
        <v>1363674.9700000002</v>
      </c>
      <c r="CI7" s="16">
        <v>170459.37125000003</v>
      </c>
      <c r="CJ7" s="16">
        <v>1363674.9700000002</v>
      </c>
      <c r="CK7" s="16"/>
      <c r="CL7" s="16"/>
      <c r="CM7" s="16">
        <v>14.12569379720069</v>
      </c>
      <c r="CN7" s="16">
        <v>14.12569379720069</v>
      </c>
      <c r="CO7" s="16"/>
      <c r="CP7" s="16"/>
      <c r="CQ7" s="8">
        <v>8</v>
      </c>
      <c r="CR7" s="8">
        <v>3</v>
      </c>
      <c r="CS7" s="8">
        <v>0</v>
      </c>
      <c r="CT7" s="8">
        <v>4.5</v>
      </c>
      <c r="CU7" s="8">
        <v>1.5</v>
      </c>
      <c r="CV7" s="8">
        <v>1.0625</v>
      </c>
      <c r="CW7" s="16">
        <v>6900914.6300000008</v>
      </c>
      <c r="CX7" s="16">
        <v>1150152.4383333335</v>
      </c>
      <c r="CY7" s="16">
        <v>6900914.6300000008</v>
      </c>
      <c r="CZ7" s="16"/>
      <c r="DA7" s="16"/>
      <c r="DB7" s="16">
        <v>15.747164515855305</v>
      </c>
      <c r="DC7" s="16">
        <v>15.747164515855305</v>
      </c>
      <c r="DD7" s="16"/>
      <c r="DE7" s="16"/>
      <c r="DF7" s="8">
        <v>6</v>
      </c>
      <c r="DG7" s="8">
        <v>0</v>
      </c>
      <c r="DH7" s="8">
        <v>0</v>
      </c>
      <c r="DI7" s="8">
        <v>6.5</v>
      </c>
      <c r="DJ7" s="8">
        <v>0.5</v>
      </c>
      <c r="DK7" s="8">
        <v>2.75</v>
      </c>
      <c r="DL7" s="16">
        <v>516245.26</v>
      </c>
      <c r="DM7" s="16">
        <v>51624.525999999998</v>
      </c>
      <c r="DN7" s="16">
        <v>13.154337241617165</v>
      </c>
      <c r="DO7" s="8">
        <v>10</v>
      </c>
      <c r="DP7" s="8">
        <v>1</v>
      </c>
      <c r="DQ7" s="8">
        <v>0</v>
      </c>
      <c r="DR7" s="8">
        <v>6</v>
      </c>
      <c r="DS7" s="8">
        <v>1</v>
      </c>
      <c r="DT7" s="8">
        <v>1.4</v>
      </c>
      <c r="DU7" s="20">
        <v>3.1499093667918227E-2</v>
      </c>
      <c r="DV7" s="20">
        <v>7.3012439844890656E-3</v>
      </c>
      <c r="DW7" s="20">
        <v>22.561647089358139</v>
      </c>
      <c r="DX7" s="20">
        <v>22.665012301313151</v>
      </c>
      <c r="DY7" s="11">
        <v>0.3618525572232747</v>
      </c>
      <c r="DZ7" s="16">
        <v>4.1479173345357172E-4</v>
      </c>
      <c r="EA7" s="33">
        <v>3.5031287070000001</v>
      </c>
      <c r="EB7" s="20">
        <v>0.90069999999999995</v>
      </c>
      <c r="EC7" s="30">
        <v>1</v>
      </c>
      <c r="ED7" s="20">
        <v>24.138833108740201</v>
      </c>
      <c r="EE7" s="16">
        <v>0.43049428358726194</v>
      </c>
      <c r="EF7" s="2">
        <v>0.50202596032642088</v>
      </c>
    </row>
    <row r="8" spans="1:136">
      <c r="A8" s="2">
        <v>10</v>
      </c>
      <c r="B8" s="8">
        <v>2015</v>
      </c>
      <c r="C8" s="2" t="s">
        <v>276</v>
      </c>
      <c r="D8" s="3">
        <v>73178600000118</v>
      </c>
      <c r="E8" s="2" t="s">
        <v>279</v>
      </c>
      <c r="F8" s="2">
        <v>5.5</v>
      </c>
      <c r="G8" s="2">
        <v>1133244</v>
      </c>
      <c r="H8" s="2">
        <v>1133244</v>
      </c>
      <c r="I8" s="2">
        <v>0</v>
      </c>
      <c r="J8" s="2">
        <v>0</v>
      </c>
      <c r="K8" s="2">
        <v>0</v>
      </c>
      <c r="L8" s="2">
        <f t="shared" si="0"/>
        <v>0</v>
      </c>
      <c r="M8" s="2">
        <f t="shared" si="1"/>
        <v>0</v>
      </c>
      <c r="N8" s="2">
        <f t="shared" si="2"/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1133244</v>
      </c>
      <c r="X8" s="2">
        <v>6</v>
      </c>
      <c r="Y8" s="2">
        <v>6028638</v>
      </c>
      <c r="Z8" s="2">
        <v>3404682</v>
      </c>
      <c r="AA8" s="2">
        <v>2623956</v>
      </c>
      <c r="AB8" s="2">
        <v>0</v>
      </c>
      <c r="AC8" s="2">
        <v>0</v>
      </c>
      <c r="AD8" s="2">
        <v>5693750</v>
      </c>
      <c r="AE8" s="2">
        <f t="shared" si="5"/>
        <v>5693750</v>
      </c>
      <c r="AF8" s="2">
        <f t="shared" si="3"/>
        <v>1966058</v>
      </c>
      <c r="AG8" s="2">
        <f t="shared" si="4"/>
        <v>13688446</v>
      </c>
      <c r="AH8" s="2">
        <v>5693750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1966058</v>
      </c>
      <c r="AO8" s="2">
        <v>13688446</v>
      </c>
      <c r="AP8" s="2" t="s">
        <v>282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12</v>
      </c>
      <c r="BF8" s="2">
        <v>6.5</v>
      </c>
      <c r="BG8" s="2">
        <v>5.5</v>
      </c>
      <c r="BH8" s="2">
        <v>0</v>
      </c>
      <c r="BI8" s="2">
        <v>6</v>
      </c>
      <c r="BJ8" s="2">
        <v>4</v>
      </c>
      <c r="BK8" s="2">
        <v>2</v>
      </c>
      <c r="BL8" s="2">
        <v>0</v>
      </c>
      <c r="BM8" s="2">
        <v>2</v>
      </c>
      <c r="BN8" s="2">
        <v>1</v>
      </c>
      <c r="BO8" s="2">
        <v>1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16">
        <v>14821690</v>
      </c>
      <c r="BZ8" s="16">
        <v>1347426.3636363635</v>
      </c>
      <c r="CA8" s="16">
        <v>16.511602206418427</v>
      </c>
      <c r="CB8" s="2">
        <v>11</v>
      </c>
      <c r="CC8" s="2">
        <v>0</v>
      </c>
      <c r="CD8" s="2">
        <v>1</v>
      </c>
      <c r="CE8" s="2">
        <v>7</v>
      </c>
      <c r="CF8" s="2">
        <v>3</v>
      </c>
      <c r="CG8" s="8">
        <v>2.7272727272727271</v>
      </c>
      <c r="CH8" s="16">
        <v>1133244</v>
      </c>
      <c r="CI8" s="16">
        <v>188874</v>
      </c>
      <c r="CJ8" s="16">
        <v>1133244</v>
      </c>
      <c r="CK8" s="16"/>
      <c r="CL8" s="16"/>
      <c r="CM8" s="16">
        <v>13.94059487428213</v>
      </c>
      <c r="CN8" s="16">
        <v>13.94059487428213</v>
      </c>
      <c r="CO8" s="16"/>
      <c r="CP8" s="16"/>
      <c r="CQ8" s="2">
        <v>6</v>
      </c>
      <c r="CR8" s="2">
        <v>0</v>
      </c>
      <c r="CS8" s="2">
        <v>0</v>
      </c>
      <c r="CT8" s="2">
        <v>6.5</v>
      </c>
      <c r="CU8" s="2">
        <v>0.5</v>
      </c>
      <c r="CV8" s="8">
        <v>2.9166666666666665</v>
      </c>
      <c r="CW8" s="16">
        <v>13688446</v>
      </c>
      <c r="CX8" s="16">
        <v>2737689.2</v>
      </c>
      <c r="CY8" s="16">
        <v>6028638</v>
      </c>
      <c r="CZ8" s="16">
        <v>5693750</v>
      </c>
      <c r="DA8" s="16">
        <v>1966058</v>
      </c>
      <c r="DB8" s="16">
        <v>16.432062677307972</v>
      </c>
      <c r="DC8" s="16">
        <v>15.612031672543985</v>
      </c>
      <c r="DD8" s="16">
        <v>15.554879639990405</v>
      </c>
      <c r="DE8" s="16">
        <v>14.491541080780028</v>
      </c>
      <c r="DF8" s="2">
        <v>5</v>
      </c>
      <c r="DG8" s="2">
        <v>0</v>
      </c>
      <c r="DH8" s="2">
        <v>0</v>
      </c>
      <c r="DI8" s="2">
        <v>0.5</v>
      </c>
      <c r="DJ8" s="2">
        <v>2.5</v>
      </c>
      <c r="DK8" s="8">
        <v>2.5</v>
      </c>
      <c r="DL8" s="16"/>
      <c r="DM8" s="16"/>
      <c r="DN8" s="16"/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8"/>
      <c r="DU8" s="20">
        <v>3.5177886354216648E-2</v>
      </c>
      <c r="DV8" s="20">
        <v>7.1134721648208063E-3</v>
      </c>
      <c r="DW8" s="20">
        <v>21.768163656934547</v>
      </c>
      <c r="DX8" s="20">
        <v>22.387564251709623</v>
      </c>
      <c r="DY8" s="11">
        <v>6.1599802562345304E-2</v>
      </c>
      <c r="DZ8" s="16">
        <v>4.2568582160470747E-4</v>
      </c>
      <c r="EA8" s="33">
        <v>1.1792723053</v>
      </c>
      <c r="EB8" s="20">
        <v>0.41110000000000002</v>
      </c>
      <c r="EC8" s="30">
        <v>0</v>
      </c>
      <c r="ED8" s="20">
        <v>23.267194884498661</v>
      </c>
      <c r="EE8" s="16">
        <v>0.34103099016244676</v>
      </c>
      <c r="EF8" s="2">
        <v>0.47532575288375395</v>
      </c>
    </row>
    <row r="9" spans="1:136">
      <c r="A9" s="2">
        <v>28</v>
      </c>
      <c r="B9" s="8">
        <v>2013</v>
      </c>
      <c r="C9" s="2" t="s">
        <v>338</v>
      </c>
      <c r="D9" s="22">
        <v>8343492000120</v>
      </c>
      <c r="E9" s="2" t="s">
        <v>279</v>
      </c>
      <c r="F9" s="2">
        <v>7</v>
      </c>
      <c r="G9" s="2">
        <v>1152032</v>
      </c>
      <c r="H9" s="2">
        <v>960027</v>
      </c>
      <c r="I9" s="2">
        <v>0</v>
      </c>
      <c r="J9" s="2">
        <v>0</v>
      </c>
      <c r="K9" s="2">
        <v>192005</v>
      </c>
      <c r="L9" s="2">
        <f t="shared" si="0"/>
        <v>0</v>
      </c>
      <c r="M9" s="2">
        <f t="shared" si="1"/>
        <v>0</v>
      </c>
      <c r="N9" s="2">
        <f t="shared" si="2"/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1152032</v>
      </c>
      <c r="X9" s="2">
        <v>11</v>
      </c>
      <c r="Y9" s="2">
        <v>7526712</v>
      </c>
      <c r="Z9" s="2">
        <v>6272260</v>
      </c>
      <c r="AA9" s="2">
        <v>0</v>
      </c>
      <c r="AB9" s="2">
        <v>0</v>
      </c>
      <c r="AC9" s="2">
        <v>1254452</v>
      </c>
      <c r="AD9" s="2">
        <v>3992886</v>
      </c>
      <c r="AE9" s="2">
        <f t="shared" si="5"/>
        <v>3992886</v>
      </c>
      <c r="AF9" s="2">
        <f t="shared" si="3"/>
        <v>2116000</v>
      </c>
      <c r="AG9" s="2">
        <f t="shared" si="4"/>
        <v>13635598</v>
      </c>
      <c r="AH9" s="2">
        <v>0</v>
      </c>
      <c r="AI9" s="2">
        <v>3992886</v>
      </c>
      <c r="AJ9" s="2">
        <v>0</v>
      </c>
      <c r="AK9" s="2">
        <v>0</v>
      </c>
      <c r="AL9" s="2">
        <v>0</v>
      </c>
      <c r="AM9" s="2">
        <v>0</v>
      </c>
      <c r="AN9" s="2">
        <v>2116000</v>
      </c>
      <c r="AO9" s="2">
        <v>13635598</v>
      </c>
      <c r="AP9" s="2" t="s">
        <v>282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16</v>
      </c>
      <c r="BF9" s="2">
        <v>6.5</v>
      </c>
      <c r="BG9" s="2">
        <v>9.5</v>
      </c>
      <c r="BH9" s="2">
        <v>0</v>
      </c>
      <c r="BI9" s="2">
        <v>10</v>
      </c>
      <c r="BJ9" s="2">
        <v>2</v>
      </c>
      <c r="BK9" s="2">
        <v>8</v>
      </c>
      <c r="BL9" s="2">
        <v>0</v>
      </c>
      <c r="BM9" s="2">
        <v>1</v>
      </c>
      <c r="BN9" s="2">
        <v>1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16">
        <v>14787630</v>
      </c>
      <c r="BZ9" s="16">
        <v>985842</v>
      </c>
      <c r="CA9" s="16">
        <v>16.509301578438929</v>
      </c>
      <c r="CB9" s="2">
        <v>15</v>
      </c>
      <c r="CC9" s="2">
        <v>3</v>
      </c>
      <c r="CD9" s="2">
        <v>1</v>
      </c>
      <c r="CE9" s="2">
        <v>2</v>
      </c>
      <c r="CF9" s="2">
        <v>11</v>
      </c>
      <c r="CG9" s="8">
        <v>2.6</v>
      </c>
      <c r="CH9" s="16">
        <v>1152032</v>
      </c>
      <c r="CI9" s="16">
        <v>192005.33333333334</v>
      </c>
      <c r="CJ9" s="16">
        <v>1152032</v>
      </c>
      <c r="CK9" s="16"/>
      <c r="CL9" s="16"/>
      <c r="CM9" s="16">
        <v>13.957037897629956</v>
      </c>
      <c r="CN9" s="16">
        <v>13.957037897629956</v>
      </c>
      <c r="CO9" s="16"/>
      <c r="CP9" s="16"/>
      <c r="CQ9" s="2">
        <v>6</v>
      </c>
      <c r="CR9" s="2">
        <v>0</v>
      </c>
      <c r="CS9" s="2">
        <v>0</v>
      </c>
      <c r="CT9" s="2">
        <v>2</v>
      </c>
      <c r="CU9" s="2">
        <v>4.5</v>
      </c>
      <c r="CV9" s="8">
        <v>2.25</v>
      </c>
      <c r="CW9" s="16">
        <v>13635598</v>
      </c>
      <c r="CX9" s="16">
        <v>1515066.4444444445</v>
      </c>
      <c r="CY9" s="16">
        <v>7526712</v>
      </c>
      <c r="CZ9" s="16">
        <v>3992886</v>
      </c>
      <c r="DA9" s="16">
        <v>2116000</v>
      </c>
      <c r="DB9" s="16">
        <v>16.428194431019211</v>
      </c>
      <c r="DC9" s="16">
        <v>15.833968851028771</v>
      </c>
      <c r="DD9" s="16">
        <v>15.200024835675366</v>
      </c>
      <c r="DE9" s="16">
        <v>14.565038071960327</v>
      </c>
      <c r="DF9" s="2">
        <v>9</v>
      </c>
      <c r="DG9" s="2">
        <v>3</v>
      </c>
      <c r="DH9" s="2">
        <v>0</v>
      </c>
      <c r="DI9" s="2">
        <v>0</v>
      </c>
      <c r="DJ9" s="2">
        <v>6.5</v>
      </c>
      <c r="DK9" s="8">
        <v>2.8333333333333335</v>
      </c>
      <c r="DL9" s="16"/>
      <c r="DM9" s="16"/>
      <c r="DN9" s="16"/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8"/>
      <c r="DU9" s="20">
        <v>4.148513170973351E-2</v>
      </c>
      <c r="DV9" s="20">
        <v>2.3055263805896762E-2</v>
      </c>
      <c r="DW9" s="20">
        <v>22.108016757574589</v>
      </c>
      <c r="DX9" s="20">
        <v>22.486760150477956</v>
      </c>
      <c r="DY9" s="11">
        <v>0.16687594657971971</v>
      </c>
      <c r="DZ9" s="16">
        <v>9.1488306226141934E-4</v>
      </c>
      <c r="EA9" s="33">
        <v>0.88932027576999995</v>
      </c>
      <c r="EB9" s="20">
        <v>0.48979999999999996</v>
      </c>
      <c r="EC9" s="30">
        <v>0</v>
      </c>
      <c r="ED9" s="20">
        <v>23.045501486850991</v>
      </c>
      <c r="EE9" s="16">
        <v>0.37952908329492063</v>
      </c>
      <c r="EF9" s="2">
        <v>0.57195451975099354</v>
      </c>
    </row>
    <row r="10" spans="1:136">
      <c r="A10" s="2">
        <v>31</v>
      </c>
      <c r="B10" s="8">
        <v>2015</v>
      </c>
      <c r="C10" s="2" t="s">
        <v>347</v>
      </c>
      <c r="D10" s="3">
        <v>33000167000101</v>
      </c>
      <c r="E10" s="2" t="s">
        <v>350</v>
      </c>
      <c r="F10" s="2">
        <v>13.67</v>
      </c>
      <c r="G10" s="2">
        <v>1736631.13</v>
      </c>
      <c r="H10" s="2">
        <v>1350364.39</v>
      </c>
      <c r="I10" s="2">
        <v>16235.32</v>
      </c>
      <c r="J10" s="2">
        <v>82675.7</v>
      </c>
      <c r="K10" s="2">
        <v>287355.71999999997</v>
      </c>
      <c r="L10" s="2">
        <f t="shared" si="0"/>
        <v>0</v>
      </c>
      <c r="M10" s="2">
        <f t="shared" si="1"/>
        <v>0</v>
      </c>
      <c r="N10" s="2">
        <f t="shared" si="2"/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1736631.13</v>
      </c>
      <c r="X10" s="2">
        <v>8</v>
      </c>
      <c r="Y10" s="2">
        <v>16178432.789999999</v>
      </c>
      <c r="Z10" s="2">
        <v>12191868.99</v>
      </c>
      <c r="AA10" s="2">
        <v>567735.25</v>
      </c>
      <c r="AB10" s="2">
        <v>0</v>
      </c>
      <c r="AC10" s="2">
        <v>3418828.55</v>
      </c>
      <c r="AD10" s="2">
        <v>0</v>
      </c>
      <c r="AE10" s="2">
        <f t="shared" si="5"/>
        <v>820869.97</v>
      </c>
      <c r="AF10" s="2">
        <f t="shared" si="3"/>
        <v>0</v>
      </c>
      <c r="AG10" s="2">
        <f t="shared" si="4"/>
        <v>16999302.759999998</v>
      </c>
      <c r="AH10" s="2">
        <v>0</v>
      </c>
      <c r="AI10" s="2">
        <v>0</v>
      </c>
      <c r="AJ10" s="2">
        <v>0</v>
      </c>
      <c r="AK10" s="2">
        <v>0</v>
      </c>
      <c r="AL10" s="2">
        <v>820869.97</v>
      </c>
      <c r="AM10" s="2">
        <v>0</v>
      </c>
      <c r="AN10" s="2">
        <v>0</v>
      </c>
      <c r="AO10" s="2">
        <v>16999302.759999998</v>
      </c>
      <c r="AP10" s="2">
        <v>5</v>
      </c>
      <c r="AQ10" s="2">
        <v>783012.36</v>
      </c>
      <c r="AR10" s="2">
        <v>652510.35</v>
      </c>
      <c r="AS10" s="2">
        <v>0</v>
      </c>
      <c r="AT10" s="2">
        <v>0</v>
      </c>
      <c r="AU10" s="2">
        <v>130502.01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783012.36</v>
      </c>
      <c r="BE10" s="2">
        <v>26</v>
      </c>
      <c r="BF10" s="2">
        <v>9.5</v>
      </c>
      <c r="BG10" s="2">
        <v>6.5</v>
      </c>
      <c r="BH10" s="2">
        <v>10</v>
      </c>
      <c r="BI10" s="2">
        <v>17</v>
      </c>
      <c r="BJ10" s="2">
        <v>5.5</v>
      </c>
      <c r="BK10" s="2">
        <v>6.5</v>
      </c>
      <c r="BL10" s="2">
        <v>5</v>
      </c>
      <c r="BM10" s="2">
        <v>8</v>
      </c>
      <c r="BN10" s="2">
        <v>4</v>
      </c>
      <c r="BO10" s="2">
        <v>1</v>
      </c>
      <c r="BP10" s="2">
        <v>3</v>
      </c>
      <c r="BQ10" s="2">
        <v>3</v>
      </c>
      <c r="BR10" s="2">
        <v>2</v>
      </c>
      <c r="BS10" s="2">
        <v>1</v>
      </c>
      <c r="BT10" s="2">
        <v>0</v>
      </c>
      <c r="BU10" s="2">
        <v>2</v>
      </c>
      <c r="BV10" s="2">
        <v>2</v>
      </c>
      <c r="BW10" s="2">
        <v>0</v>
      </c>
      <c r="BX10" s="2">
        <v>0</v>
      </c>
      <c r="BY10" s="16">
        <v>19518946.249999996</v>
      </c>
      <c r="BZ10" s="16">
        <v>780757.84999999986</v>
      </c>
      <c r="CA10" s="16">
        <v>16.786896154397819</v>
      </c>
      <c r="CB10" s="2">
        <v>25</v>
      </c>
      <c r="CC10" s="2">
        <v>4</v>
      </c>
      <c r="CD10" s="2">
        <v>1</v>
      </c>
      <c r="CE10" s="2">
        <v>11</v>
      </c>
      <c r="CF10" s="2">
        <v>10</v>
      </c>
      <c r="CG10" s="8">
        <v>4.24</v>
      </c>
      <c r="CH10" s="16">
        <v>1736631.13</v>
      </c>
      <c r="CI10" s="16">
        <v>192959.01444444444</v>
      </c>
      <c r="CJ10" s="16">
        <v>1736631.13</v>
      </c>
      <c r="CK10" s="16"/>
      <c r="CL10" s="16"/>
      <c r="CM10" s="16">
        <v>14.367457662280101</v>
      </c>
      <c r="CN10" s="16">
        <v>14.367457662280101</v>
      </c>
      <c r="CO10" s="16"/>
      <c r="CP10" s="16"/>
      <c r="CQ10" s="2">
        <v>9</v>
      </c>
      <c r="CR10" s="2">
        <v>1</v>
      </c>
      <c r="CS10" s="2">
        <v>0</v>
      </c>
      <c r="CT10" s="2">
        <v>5</v>
      </c>
      <c r="CU10" s="2">
        <v>9</v>
      </c>
      <c r="CV10" s="8">
        <v>5.6111111111111107</v>
      </c>
      <c r="CW10" s="16">
        <v>16999302.759999998</v>
      </c>
      <c r="CX10" s="16">
        <v>2833217.1266666665</v>
      </c>
      <c r="CY10" s="16">
        <v>16178432.789999999</v>
      </c>
      <c r="CZ10" s="16">
        <v>820869.97</v>
      </c>
      <c r="DA10" s="16"/>
      <c r="DB10" s="16">
        <v>16.648682887061742</v>
      </c>
      <c r="DC10" s="16">
        <v>16.599189603963865</v>
      </c>
      <c r="DD10" s="16">
        <v>13.618119995866763</v>
      </c>
      <c r="DE10" s="16"/>
      <c r="DF10" s="2">
        <v>6</v>
      </c>
      <c r="DG10" s="2">
        <v>1</v>
      </c>
      <c r="DH10" s="2">
        <v>0</v>
      </c>
      <c r="DI10" s="2">
        <v>0</v>
      </c>
      <c r="DJ10" s="2">
        <v>1</v>
      </c>
      <c r="DK10" s="8">
        <v>4.416666666666667</v>
      </c>
      <c r="DL10" s="16">
        <v>783012.36</v>
      </c>
      <c r="DM10" s="16">
        <v>78301.236000000004</v>
      </c>
      <c r="DN10" s="16">
        <v>13.570903760288964</v>
      </c>
      <c r="DO10" s="2">
        <v>10</v>
      </c>
      <c r="DP10" s="2">
        <v>2</v>
      </c>
      <c r="DQ10" s="2">
        <v>0</v>
      </c>
      <c r="DR10" s="2">
        <v>6</v>
      </c>
      <c r="DS10" s="2">
        <v>0</v>
      </c>
      <c r="DT10" s="8">
        <v>2.9</v>
      </c>
      <c r="DU10" s="20">
        <v>-3.870086153743605E-2</v>
      </c>
      <c r="DV10" s="20">
        <v>4.1049740994121849E-2</v>
      </c>
      <c r="DW10" s="20">
        <v>25.341505434887903</v>
      </c>
      <c r="DX10" s="20">
        <v>26.01145716679591</v>
      </c>
      <c r="DY10" s="11">
        <v>0.55745228828884574</v>
      </c>
      <c r="DZ10" s="16">
        <v>3.9280238390309387E-4</v>
      </c>
      <c r="EA10" s="33">
        <v>-2.6705514726000001</v>
      </c>
      <c r="EB10" s="20">
        <v>0.63450000000000006</v>
      </c>
      <c r="EC10" s="30">
        <v>1</v>
      </c>
      <c r="ED10" s="20">
        <v>27.525810589021848</v>
      </c>
      <c r="EE10" s="16">
        <v>0.35732195726196625</v>
      </c>
      <c r="EF10" s="2">
        <v>0.71345409299716156</v>
      </c>
    </row>
    <row r="11" spans="1:136">
      <c r="A11" s="2">
        <v>41</v>
      </c>
      <c r="B11" s="8">
        <v>2015</v>
      </c>
      <c r="C11" s="2" t="s">
        <v>378</v>
      </c>
      <c r="D11" s="3">
        <v>60894730000105</v>
      </c>
      <c r="E11" s="2" t="s">
        <v>311</v>
      </c>
      <c r="F11" s="2">
        <v>8.17</v>
      </c>
      <c r="G11" s="2">
        <v>4307161.63</v>
      </c>
      <c r="H11" s="2">
        <v>3735388.29</v>
      </c>
      <c r="I11" s="2">
        <v>0</v>
      </c>
      <c r="J11" s="2">
        <v>0</v>
      </c>
      <c r="K11" s="2">
        <v>571773.34</v>
      </c>
      <c r="L11" s="2">
        <f t="shared" si="0"/>
        <v>0</v>
      </c>
      <c r="M11" s="2">
        <f t="shared" si="1"/>
        <v>0</v>
      </c>
      <c r="N11" s="2">
        <f t="shared" si="2"/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4307161.63</v>
      </c>
      <c r="X11" s="2">
        <v>5</v>
      </c>
      <c r="Y11" s="2">
        <v>9593699.9499999993</v>
      </c>
      <c r="Z11" s="2">
        <v>6833814.5300000003</v>
      </c>
      <c r="AA11" s="2">
        <v>1042922.59</v>
      </c>
      <c r="AB11" s="2">
        <v>0</v>
      </c>
      <c r="AC11" s="2">
        <v>1716962.83</v>
      </c>
      <c r="AD11" s="2">
        <v>2457876.0299999998</v>
      </c>
      <c r="AE11" s="2">
        <f t="shared" si="5"/>
        <v>2457876.0299999998</v>
      </c>
      <c r="AF11" s="2">
        <f t="shared" si="3"/>
        <v>2788054.88</v>
      </c>
      <c r="AG11" s="2">
        <f t="shared" si="4"/>
        <v>14839630.859999999</v>
      </c>
      <c r="AH11" s="2">
        <v>2121091.44</v>
      </c>
      <c r="AI11" s="2">
        <v>0</v>
      </c>
      <c r="AJ11" s="2">
        <v>0</v>
      </c>
      <c r="AK11" s="2">
        <v>336784.59</v>
      </c>
      <c r="AL11" s="2">
        <v>0</v>
      </c>
      <c r="AM11" s="2">
        <v>0</v>
      </c>
      <c r="AN11" s="2">
        <v>2788054.88</v>
      </c>
      <c r="AO11" s="2">
        <v>14839630.859999999</v>
      </c>
      <c r="AP11" s="2">
        <v>5</v>
      </c>
      <c r="AQ11" s="2">
        <v>695471.1</v>
      </c>
      <c r="AR11" s="2">
        <v>579559.25</v>
      </c>
      <c r="AS11" s="2">
        <v>0</v>
      </c>
      <c r="AT11" s="2">
        <v>0</v>
      </c>
      <c r="AU11" s="2">
        <v>115911.85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695471.1</v>
      </c>
      <c r="BE11" s="2">
        <v>35</v>
      </c>
      <c r="BF11" s="2">
        <v>20</v>
      </c>
      <c r="BG11" s="2">
        <v>5</v>
      </c>
      <c r="BH11" s="2">
        <v>10</v>
      </c>
      <c r="BI11" s="2">
        <v>17</v>
      </c>
      <c r="BJ11" s="2">
        <v>10</v>
      </c>
      <c r="BK11" s="2">
        <v>1</v>
      </c>
      <c r="BL11" s="2">
        <v>6</v>
      </c>
      <c r="BM11" s="2">
        <v>6</v>
      </c>
      <c r="BN11" s="2">
        <v>3</v>
      </c>
      <c r="BO11" s="2">
        <v>1</v>
      </c>
      <c r="BP11" s="2">
        <v>2</v>
      </c>
      <c r="BQ11" s="2">
        <v>1</v>
      </c>
      <c r="BR11" s="2">
        <v>0</v>
      </c>
      <c r="BS11" s="2">
        <v>0</v>
      </c>
      <c r="BT11" s="2">
        <v>1</v>
      </c>
      <c r="BU11" s="2">
        <v>1</v>
      </c>
      <c r="BV11" s="2">
        <v>0</v>
      </c>
      <c r="BW11" s="2">
        <v>0</v>
      </c>
      <c r="BX11" s="2">
        <v>1</v>
      </c>
      <c r="BY11" s="16">
        <v>19842263.59</v>
      </c>
      <c r="BZ11" s="16">
        <v>536277.39432432433</v>
      </c>
      <c r="CA11" s="16">
        <v>16.803324745550881</v>
      </c>
      <c r="CB11" s="2">
        <v>37</v>
      </c>
      <c r="CC11" s="2">
        <v>4</v>
      </c>
      <c r="CD11" s="2">
        <v>0</v>
      </c>
      <c r="CE11" s="2">
        <v>23</v>
      </c>
      <c r="CF11" s="2">
        <v>5</v>
      </c>
      <c r="CG11" s="8">
        <v>2.5945945945945947</v>
      </c>
      <c r="CH11" s="16">
        <v>4307161.63</v>
      </c>
      <c r="CI11" s="16">
        <v>195780.0740909091</v>
      </c>
      <c r="CJ11" s="16">
        <v>4307161.63</v>
      </c>
      <c r="CK11" s="16"/>
      <c r="CL11" s="16"/>
      <c r="CM11" s="16">
        <v>15.275789690613287</v>
      </c>
      <c r="CN11" s="16">
        <v>15.275789690613287</v>
      </c>
      <c r="CO11" s="16"/>
      <c r="CP11" s="16"/>
      <c r="CQ11" s="2">
        <v>22</v>
      </c>
      <c r="CR11" s="2">
        <v>3</v>
      </c>
      <c r="CS11" s="2">
        <v>0</v>
      </c>
      <c r="CT11" s="2">
        <v>14</v>
      </c>
      <c r="CU11" s="2">
        <v>3</v>
      </c>
      <c r="CV11" s="8">
        <v>2.2272727272727271</v>
      </c>
      <c r="CW11" s="16">
        <v>14839630.859999999</v>
      </c>
      <c r="CX11" s="16">
        <v>2967926.1719999998</v>
      </c>
      <c r="CY11" s="16">
        <v>9593699.9499999993</v>
      </c>
      <c r="CZ11" s="16">
        <v>2457876.0299999998</v>
      </c>
      <c r="DA11" s="16">
        <v>2788054.88</v>
      </c>
      <c r="DB11" s="16">
        <v>16.512811920731057</v>
      </c>
      <c r="DC11" s="16">
        <v>16.076617185800025</v>
      </c>
      <c r="DD11" s="16">
        <v>14.714808132522951</v>
      </c>
      <c r="DE11" s="16">
        <v>14.840854735030366</v>
      </c>
      <c r="DF11" s="2">
        <v>5</v>
      </c>
      <c r="DG11" s="2">
        <v>0</v>
      </c>
      <c r="DH11" s="2">
        <v>0</v>
      </c>
      <c r="DI11" s="2">
        <v>2</v>
      </c>
      <c r="DJ11" s="2">
        <v>2</v>
      </c>
      <c r="DK11" s="8">
        <v>2</v>
      </c>
      <c r="DL11" s="16">
        <v>695471.1</v>
      </c>
      <c r="DM11" s="16">
        <v>69547.11</v>
      </c>
      <c r="DN11" s="16">
        <v>13.452344736642608</v>
      </c>
      <c r="DO11" s="2">
        <v>10</v>
      </c>
      <c r="DP11" s="2">
        <v>1</v>
      </c>
      <c r="DQ11" s="2">
        <v>0</v>
      </c>
      <c r="DR11" s="2">
        <v>7</v>
      </c>
      <c r="DS11" s="2">
        <v>0</v>
      </c>
      <c r="DT11" s="8">
        <v>3.7</v>
      </c>
      <c r="DU11" s="20">
        <v>-0.11658139257070634</v>
      </c>
      <c r="DV11" s="20">
        <v>5.1748466193487018E-2</v>
      </c>
      <c r="DW11" s="20">
        <v>21.743001210363079</v>
      </c>
      <c r="DX11" s="20">
        <v>23.048782324203263</v>
      </c>
      <c r="DY11" s="11">
        <v>0.31056702043366502</v>
      </c>
      <c r="DZ11" s="16">
        <v>1.8490648860109842E-4</v>
      </c>
      <c r="EA11" s="33">
        <v>-3.2768898061999998</v>
      </c>
      <c r="EB11" s="20">
        <v>0.64819999999999989</v>
      </c>
      <c r="EC11" s="30">
        <v>0</v>
      </c>
      <c r="ED11" s="20">
        <v>24.04680188432442</v>
      </c>
      <c r="EE11" s="16">
        <v>0.36693739378864698</v>
      </c>
      <c r="EF11" s="2">
        <v>0.45984301218099127</v>
      </c>
    </row>
    <row r="12" spans="1:136">
      <c r="A12" s="2">
        <v>31</v>
      </c>
      <c r="B12" s="8">
        <v>2016</v>
      </c>
      <c r="C12" s="2" t="s">
        <v>347</v>
      </c>
      <c r="D12" s="3">
        <v>33000167000101</v>
      </c>
      <c r="E12" s="2" t="s">
        <v>350</v>
      </c>
      <c r="F12" s="8">
        <v>9.33</v>
      </c>
      <c r="G12" s="8">
        <v>1571158.82</v>
      </c>
      <c r="H12" s="8">
        <v>1266754.76</v>
      </c>
      <c r="I12" s="8">
        <v>7533.81</v>
      </c>
      <c r="J12" s="8">
        <v>54456.54</v>
      </c>
      <c r="K12" s="8">
        <v>242413.71</v>
      </c>
      <c r="L12" s="2">
        <f t="shared" si="0"/>
        <v>0</v>
      </c>
      <c r="M12" s="2">
        <f t="shared" si="1"/>
        <v>0</v>
      </c>
      <c r="N12" s="2">
        <f t="shared" si="2"/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1571158.82</v>
      </c>
      <c r="X12" s="8">
        <v>7.67</v>
      </c>
      <c r="Y12" s="8">
        <v>15216171.83</v>
      </c>
      <c r="Z12" s="8">
        <v>11734608.57</v>
      </c>
      <c r="AA12" s="8">
        <v>108557.11</v>
      </c>
      <c r="AB12" s="8">
        <v>0</v>
      </c>
      <c r="AC12" s="8">
        <v>3373006.15</v>
      </c>
      <c r="AD12" s="8">
        <v>0</v>
      </c>
      <c r="AE12" s="2">
        <f t="shared" si="5"/>
        <v>1755637.0899999999</v>
      </c>
      <c r="AF12" s="2">
        <f t="shared" si="3"/>
        <v>0</v>
      </c>
      <c r="AG12" s="2">
        <f t="shared" si="4"/>
        <v>16971808.920000002</v>
      </c>
      <c r="AH12" s="8">
        <v>0</v>
      </c>
      <c r="AI12" s="8">
        <v>0</v>
      </c>
      <c r="AJ12" s="8">
        <v>0</v>
      </c>
      <c r="AK12" s="8">
        <v>0</v>
      </c>
      <c r="AL12" s="8">
        <v>1055069.8899999999</v>
      </c>
      <c r="AM12" s="8">
        <v>700567.2</v>
      </c>
      <c r="AN12" s="8">
        <v>0</v>
      </c>
      <c r="AO12" s="8">
        <v>16971808.920000002</v>
      </c>
      <c r="AP12" s="8">
        <v>5</v>
      </c>
      <c r="AQ12" s="8">
        <v>816706.41999999993</v>
      </c>
      <c r="AR12" s="8">
        <v>713119.97</v>
      </c>
      <c r="AS12" s="8">
        <v>0</v>
      </c>
      <c r="AT12" s="8">
        <v>0</v>
      </c>
      <c r="AU12" s="8">
        <v>103586.45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816706.41999999993</v>
      </c>
      <c r="BE12" s="8">
        <v>26</v>
      </c>
      <c r="BF12" s="8">
        <v>8.5</v>
      </c>
      <c r="BG12" s="8">
        <v>7.5</v>
      </c>
      <c r="BH12" s="8">
        <v>10</v>
      </c>
      <c r="BI12" s="8">
        <v>17</v>
      </c>
      <c r="BJ12" s="8">
        <v>5</v>
      </c>
      <c r="BK12" s="8">
        <v>7</v>
      </c>
      <c r="BL12" s="8">
        <v>5</v>
      </c>
      <c r="BM12" s="8">
        <v>8</v>
      </c>
      <c r="BN12" s="8">
        <v>4</v>
      </c>
      <c r="BO12" s="8">
        <v>1</v>
      </c>
      <c r="BP12" s="8">
        <v>3</v>
      </c>
      <c r="BQ12" s="8">
        <v>4</v>
      </c>
      <c r="BR12" s="8">
        <v>2</v>
      </c>
      <c r="BS12" s="8">
        <v>1</v>
      </c>
      <c r="BT12" s="8">
        <v>1</v>
      </c>
      <c r="BU12" s="8">
        <v>1</v>
      </c>
      <c r="BV12" s="8">
        <v>1</v>
      </c>
      <c r="BW12" s="8">
        <v>0</v>
      </c>
      <c r="BX12" s="8">
        <v>0</v>
      </c>
      <c r="BY12" s="16">
        <v>19359674.160000004</v>
      </c>
      <c r="BZ12" s="16">
        <v>774386.96640000015</v>
      </c>
      <c r="CA12" s="16">
        <v>16.778702809092557</v>
      </c>
      <c r="CB12" s="2">
        <v>25</v>
      </c>
      <c r="CC12" s="8">
        <v>4</v>
      </c>
      <c r="CD12" s="8">
        <v>1</v>
      </c>
      <c r="CE12" s="8">
        <v>12</v>
      </c>
      <c r="CF12" s="8">
        <v>5</v>
      </c>
      <c r="CG12" s="8">
        <v>4.2</v>
      </c>
      <c r="CH12" s="16">
        <v>1571158.82</v>
      </c>
      <c r="CI12" s="16">
        <v>196394.85250000001</v>
      </c>
      <c r="CJ12" s="16">
        <v>1571158.82</v>
      </c>
      <c r="CK12" s="16"/>
      <c r="CL12" s="16"/>
      <c r="CM12" s="16">
        <v>14.267324006972068</v>
      </c>
      <c r="CN12" s="16">
        <v>14.267324006972068</v>
      </c>
      <c r="CO12" s="16"/>
      <c r="CP12" s="16"/>
      <c r="CQ12" s="8">
        <v>8</v>
      </c>
      <c r="CR12" s="8">
        <v>1</v>
      </c>
      <c r="CS12" s="8">
        <v>0</v>
      </c>
      <c r="CT12" s="8">
        <v>5.5</v>
      </c>
      <c r="CU12" s="8">
        <v>4</v>
      </c>
      <c r="CV12" s="8">
        <v>5.4375</v>
      </c>
      <c r="CW12" s="16">
        <v>16971808.920000002</v>
      </c>
      <c r="CX12" s="16">
        <v>2424544.1314285719</v>
      </c>
      <c r="CY12" s="16">
        <v>15216171.83</v>
      </c>
      <c r="CZ12" s="16">
        <v>1755637.0899999999</v>
      </c>
      <c r="DA12" s="16"/>
      <c r="DB12" s="16">
        <v>16.647064226697491</v>
      </c>
      <c r="DC12" s="16">
        <v>16.537869356421737</v>
      </c>
      <c r="DD12" s="16">
        <v>14.378342363253388</v>
      </c>
      <c r="DE12" s="16"/>
      <c r="DF12" s="8">
        <v>7</v>
      </c>
      <c r="DG12" s="8">
        <v>1</v>
      </c>
      <c r="DH12" s="8">
        <v>0</v>
      </c>
      <c r="DI12" s="8">
        <v>0.5</v>
      </c>
      <c r="DJ12" s="8">
        <v>1</v>
      </c>
      <c r="DK12" s="8">
        <v>4.0714285714285712</v>
      </c>
      <c r="DL12" s="16">
        <v>816706.41999999993</v>
      </c>
      <c r="DM12" s="16">
        <v>81670.641999999993</v>
      </c>
      <c r="DN12" s="16">
        <v>13.613034970219108</v>
      </c>
      <c r="DO12" s="8">
        <v>10</v>
      </c>
      <c r="DP12" s="8">
        <v>2</v>
      </c>
      <c r="DQ12" s="8">
        <v>0</v>
      </c>
      <c r="DR12" s="8">
        <v>6</v>
      </c>
      <c r="DS12" s="8">
        <v>0</v>
      </c>
      <c r="DT12" s="8">
        <v>3.3</v>
      </c>
      <c r="DU12" s="20">
        <v>-1.8416165079601712E-2</v>
      </c>
      <c r="DV12" s="20">
        <v>3.3314022384567842E-2</v>
      </c>
      <c r="DW12" s="20">
        <v>26.067404918556054</v>
      </c>
      <c r="DX12" s="20">
        <v>25.924784004951754</v>
      </c>
      <c r="DY12" s="11">
        <v>0.53932427377046877</v>
      </c>
      <c r="DZ12" s="16">
        <v>8.2842076801335741E-4</v>
      </c>
      <c r="EA12" s="33">
        <v>-1.1364179085999999</v>
      </c>
      <c r="EB12" s="20">
        <v>0.63450000000000006</v>
      </c>
      <c r="EC12" s="30">
        <v>1</v>
      </c>
      <c r="ED12" s="20">
        <v>27.414039789049486</v>
      </c>
      <c r="EE12" s="16">
        <v>0.35106622191578307</v>
      </c>
      <c r="EF12" s="2">
        <v>0.68601208778239509</v>
      </c>
    </row>
    <row r="13" spans="1:136">
      <c r="A13" s="2">
        <v>25</v>
      </c>
      <c r="B13" s="8">
        <v>2014</v>
      </c>
      <c r="C13" s="2" t="s">
        <v>328</v>
      </c>
      <c r="D13" s="3">
        <v>33014556000196</v>
      </c>
      <c r="E13" s="2" t="s">
        <v>331</v>
      </c>
      <c r="F13" s="2">
        <v>7</v>
      </c>
      <c r="G13" s="2">
        <v>1387275</v>
      </c>
      <c r="H13" s="2">
        <v>1387275</v>
      </c>
      <c r="I13" s="2">
        <v>0</v>
      </c>
      <c r="J13" s="2">
        <v>0</v>
      </c>
      <c r="K13" s="2">
        <v>0</v>
      </c>
      <c r="L13" s="2">
        <f t="shared" si="0"/>
        <v>0</v>
      </c>
      <c r="M13" s="2">
        <f t="shared" si="1"/>
        <v>0</v>
      </c>
      <c r="N13" s="2">
        <f t="shared" si="2"/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1387275</v>
      </c>
      <c r="X13" s="2">
        <v>11</v>
      </c>
      <c r="Y13" s="2">
        <v>18530098</v>
      </c>
      <c r="Z13" s="2">
        <v>18530098</v>
      </c>
      <c r="AA13" s="2">
        <v>0</v>
      </c>
      <c r="AB13" s="2">
        <v>0</v>
      </c>
      <c r="AC13" s="2">
        <v>0</v>
      </c>
      <c r="AD13" s="2">
        <v>13498878</v>
      </c>
      <c r="AE13" s="2">
        <f t="shared" si="5"/>
        <v>13498878</v>
      </c>
      <c r="AF13" s="2">
        <f t="shared" si="3"/>
        <v>7814516</v>
      </c>
      <c r="AG13" s="2">
        <f t="shared" si="4"/>
        <v>39843492</v>
      </c>
      <c r="AH13" s="2">
        <v>13498878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7814516</v>
      </c>
      <c r="AO13" s="2">
        <v>39843492</v>
      </c>
      <c r="AP13" s="2">
        <v>3</v>
      </c>
      <c r="AQ13" s="2">
        <v>507347</v>
      </c>
      <c r="AR13" s="2">
        <v>507347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507347</v>
      </c>
      <c r="BE13" s="2">
        <v>11</v>
      </c>
      <c r="BF13" s="2">
        <v>5</v>
      </c>
      <c r="BG13" s="2">
        <v>1</v>
      </c>
      <c r="BH13" s="2">
        <v>5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16">
        <v>41738114</v>
      </c>
      <c r="BZ13" s="16">
        <v>1814700.6086956521</v>
      </c>
      <c r="CA13" s="16">
        <v>17.546925274117157</v>
      </c>
      <c r="CB13" s="2">
        <v>23</v>
      </c>
      <c r="CC13" s="2">
        <v>3</v>
      </c>
      <c r="CD13" s="2">
        <v>2</v>
      </c>
      <c r="CE13" s="2">
        <v>8</v>
      </c>
      <c r="CF13" s="2">
        <v>12</v>
      </c>
      <c r="CG13" s="8">
        <v>0.47826086956521741</v>
      </c>
      <c r="CH13" s="16">
        <v>1387275</v>
      </c>
      <c r="CI13" s="16">
        <v>198182.14285714287</v>
      </c>
      <c r="CJ13" s="16">
        <v>1387275</v>
      </c>
      <c r="CK13" s="16"/>
      <c r="CL13" s="16"/>
      <c r="CM13" s="16">
        <v>14.14285194929086</v>
      </c>
      <c r="CN13" s="16">
        <v>14.14285194929086</v>
      </c>
      <c r="CO13" s="16"/>
      <c r="CP13" s="16"/>
      <c r="CQ13" s="2">
        <v>7</v>
      </c>
      <c r="CR13" s="2">
        <v>1</v>
      </c>
      <c r="CS13" s="2">
        <v>0</v>
      </c>
      <c r="CT13" s="2">
        <v>5.5</v>
      </c>
      <c r="CU13" s="2">
        <v>1</v>
      </c>
      <c r="CV13" s="8">
        <v>0.7142857142857143</v>
      </c>
      <c r="CW13" s="16">
        <v>39843492</v>
      </c>
      <c r="CX13" s="16">
        <v>3984349.2</v>
      </c>
      <c r="CY13" s="16">
        <v>18530098</v>
      </c>
      <c r="CZ13" s="16">
        <v>13498878</v>
      </c>
      <c r="DA13" s="16">
        <v>7814516</v>
      </c>
      <c r="DB13" s="16">
        <v>17.500469637441991</v>
      </c>
      <c r="DC13" s="16">
        <v>16.734906886968549</v>
      </c>
      <c r="DD13" s="16">
        <v>16.418117128843626</v>
      </c>
      <c r="DE13" s="16">
        <v>15.871493587738135</v>
      </c>
      <c r="DF13" s="2">
        <v>10</v>
      </c>
      <c r="DG13" s="2">
        <v>2</v>
      </c>
      <c r="DH13" s="2">
        <v>0</v>
      </c>
      <c r="DI13" s="2">
        <v>0.5</v>
      </c>
      <c r="DJ13" s="2">
        <v>11</v>
      </c>
      <c r="DK13" s="8">
        <v>0.1</v>
      </c>
      <c r="DL13" s="16">
        <v>507347</v>
      </c>
      <c r="DM13" s="16">
        <v>84557.833333333328</v>
      </c>
      <c r="DN13" s="16">
        <v>13.136950466611991</v>
      </c>
      <c r="DO13" s="2">
        <v>6</v>
      </c>
      <c r="DP13" s="2">
        <v>0</v>
      </c>
      <c r="DQ13" s="2">
        <v>0</v>
      </c>
      <c r="DR13" s="2">
        <v>2</v>
      </c>
      <c r="DS13" s="2">
        <v>0</v>
      </c>
      <c r="DT13" s="8">
        <v>0.83333333333333337</v>
      </c>
      <c r="DU13" s="20">
        <v>2.5378527302506445E-2</v>
      </c>
      <c r="DV13" s="20">
        <v>5.2435117751952996E-3</v>
      </c>
      <c r="DW13" s="20">
        <v>23.643215868307717</v>
      </c>
      <c r="DX13" s="20">
        <v>23.369373369656969</v>
      </c>
      <c r="DY13" s="11">
        <v>0.39342271708099946</v>
      </c>
      <c r="DZ13" s="16">
        <v>6.0822367550615432E-3</v>
      </c>
      <c r="EA13" s="33">
        <v>0.30103907243</v>
      </c>
      <c r="EB13" s="20">
        <v>0.67370000000000008</v>
      </c>
      <c r="EC13" s="30">
        <v>0</v>
      </c>
      <c r="ED13" s="20">
        <v>23.548092997409558</v>
      </c>
      <c r="EE13" s="16">
        <v>0.95774346363463203</v>
      </c>
      <c r="EF13" s="2">
        <v>0.81917935730453928</v>
      </c>
    </row>
    <row r="14" spans="1:136">
      <c r="A14" s="2">
        <v>41</v>
      </c>
      <c r="B14" s="8">
        <v>2016</v>
      </c>
      <c r="C14" s="2" t="s">
        <v>378</v>
      </c>
      <c r="D14" s="3">
        <v>60894730000105</v>
      </c>
      <c r="E14" s="2" t="s">
        <v>311</v>
      </c>
      <c r="F14" s="8">
        <v>10.67</v>
      </c>
      <c r="G14" s="8">
        <v>4420884.6099999994</v>
      </c>
      <c r="H14" s="8">
        <v>3838126.59</v>
      </c>
      <c r="I14" s="8">
        <v>3152.03</v>
      </c>
      <c r="J14" s="8">
        <v>0</v>
      </c>
      <c r="K14" s="8">
        <v>579605.99</v>
      </c>
      <c r="L14" s="2">
        <f t="shared" si="0"/>
        <v>0</v>
      </c>
      <c r="M14" s="2">
        <f t="shared" si="1"/>
        <v>0</v>
      </c>
      <c r="N14" s="2">
        <f t="shared" si="2"/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4420884.6099999994</v>
      </c>
      <c r="X14" s="8">
        <v>5</v>
      </c>
      <c r="Y14" s="8">
        <v>8156920.96</v>
      </c>
      <c r="Z14" s="8">
        <v>6115480.9299999997</v>
      </c>
      <c r="AA14" s="8">
        <v>519642.83</v>
      </c>
      <c r="AB14" s="8">
        <v>0</v>
      </c>
      <c r="AC14" s="8">
        <v>1521797.2</v>
      </c>
      <c r="AD14" s="8">
        <v>0</v>
      </c>
      <c r="AE14" s="2">
        <f t="shared" si="5"/>
        <v>0</v>
      </c>
      <c r="AF14" s="2">
        <f t="shared" si="3"/>
        <v>907148.77</v>
      </c>
      <c r="AG14" s="2">
        <f t="shared" si="4"/>
        <v>9064069.7300000004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907148.77</v>
      </c>
      <c r="AO14" s="8">
        <v>9064069.7300000004</v>
      </c>
      <c r="AP14" s="8">
        <v>5</v>
      </c>
      <c r="AQ14" s="8">
        <v>735111.51</v>
      </c>
      <c r="AR14" s="8">
        <v>622993.55000000005</v>
      </c>
      <c r="AS14" s="8">
        <v>0</v>
      </c>
      <c r="AT14" s="8">
        <v>0</v>
      </c>
      <c r="AU14" s="8">
        <v>112117.96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735111.51</v>
      </c>
      <c r="BE14" s="8">
        <v>35</v>
      </c>
      <c r="BF14" s="8">
        <v>18</v>
      </c>
      <c r="BG14" s="8">
        <v>7</v>
      </c>
      <c r="BH14" s="8">
        <v>10</v>
      </c>
      <c r="BI14" s="8">
        <v>14</v>
      </c>
      <c r="BJ14" s="8">
        <v>8</v>
      </c>
      <c r="BK14" s="8">
        <v>1</v>
      </c>
      <c r="BL14" s="8">
        <v>5</v>
      </c>
      <c r="BM14" s="8">
        <v>7</v>
      </c>
      <c r="BN14" s="8">
        <v>3</v>
      </c>
      <c r="BO14" s="8">
        <v>2</v>
      </c>
      <c r="BP14" s="8">
        <v>2</v>
      </c>
      <c r="BQ14" s="8">
        <v>1</v>
      </c>
      <c r="BR14" s="8">
        <v>0</v>
      </c>
      <c r="BS14" s="8">
        <v>0</v>
      </c>
      <c r="BT14" s="8">
        <v>1</v>
      </c>
      <c r="BU14" s="8">
        <v>1</v>
      </c>
      <c r="BV14" s="8">
        <v>0</v>
      </c>
      <c r="BW14" s="8">
        <v>0</v>
      </c>
      <c r="BX14" s="8">
        <v>1</v>
      </c>
      <c r="BY14" s="16">
        <v>14220065.85</v>
      </c>
      <c r="BZ14" s="16">
        <v>364617.07307692309</v>
      </c>
      <c r="CA14" s="16">
        <v>16.470164613130336</v>
      </c>
      <c r="CB14" s="2">
        <v>39</v>
      </c>
      <c r="CC14" s="8">
        <v>5</v>
      </c>
      <c r="CD14" s="8">
        <v>0</v>
      </c>
      <c r="CE14" s="8">
        <v>24</v>
      </c>
      <c r="CF14" s="8">
        <v>10</v>
      </c>
      <c r="CG14" s="8">
        <v>2.3846153846153846</v>
      </c>
      <c r="CH14" s="16">
        <v>4420884.6099999994</v>
      </c>
      <c r="CI14" s="16">
        <v>200949.30045454542</v>
      </c>
      <c r="CJ14" s="16">
        <v>4420884.6099999994</v>
      </c>
      <c r="CK14" s="16"/>
      <c r="CL14" s="16"/>
      <c r="CM14" s="16">
        <v>15.301850372037991</v>
      </c>
      <c r="CN14" s="16">
        <v>15.301850372037991</v>
      </c>
      <c r="CO14" s="16"/>
      <c r="CP14" s="16"/>
      <c r="CQ14" s="8">
        <v>22</v>
      </c>
      <c r="CR14" s="8">
        <v>3</v>
      </c>
      <c r="CS14" s="8">
        <v>0</v>
      </c>
      <c r="CT14" s="8">
        <v>14</v>
      </c>
      <c r="CU14" s="8">
        <v>5</v>
      </c>
      <c r="CV14" s="8">
        <v>1.9545454545454546</v>
      </c>
      <c r="CW14" s="16">
        <v>9064069.7300000004</v>
      </c>
      <c r="CX14" s="16">
        <v>1294867.1042857144</v>
      </c>
      <c r="CY14" s="16">
        <v>8156920.96</v>
      </c>
      <c r="CZ14" s="16"/>
      <c r="DA14" s="16">
        <v>907148.77</v>
      </c>
      <c r="DB14" s="16">
        <v>16.019828774731881</v>
      </c>
      <c r="DC14" s="16">
        <v>15.914377322398821</v>
      </c>
      <c r="DD14" s="16"/>
      <c r="DE14" s="16">
        <v>13.718061739902554</v>
      </c>
      <c r="DF14" s="8">
        <v>7</v>
      </c>
      <c r="DG14" s="8">
        <v>0</v>
      </c>
      <c r="DH14" s="8">
        <v>0</v>
      </c>
      <c r="DI14" s="8">
        <v>4</v>
      </c>
      <c r="DJ14" s="8">
        <v>5</v>
      </c>
      <c r="DK14" s="8">
        <v>2.1428571428571428</v>
      </c>
      <c r="DL14" s="16">
        <v>735111.51</v>
      </c>
      <c r="DM14" s="16">
        <v>73511.150999999998</v>
      </c>
      <c r="DN14" s="16">
        <v>13.507777480973239</v>
      </c>
      <c r="DO14" s="8">
        <v>10</v>
      </c>
      <c r="DP14" s="8">
        <v>2</v>
      </c>
      <c r="DQ14" s="8">
        <v>0</v>
      </c>
      <c r="DR14" s="8">
        <v>6</v>
      </c>
      <c r="DS14" s="8">
        <v>0</v>
      </c>
      <c r="DT14" s="8">
        <v>3.5</v>
      </c>
      <c r="DU14" s="20">
        <v>-2.5517368384267301E-2</v>
      </c>
      <c r="DV14" s="20">
        <v>4.8529683622397478E-2</v>
      </c>
      <c r="DW14" s="20">
        <v>22.79687100508421</v>
      </c>
      <c r="DX14" s="20">
        <v>22.933166575636875</v>
      </c>
      <c r="DY14" s="11">
        <v>0.27632690652467834</v>
      </c>
      <c r="DZ14" s="16">
        <v>5.2354259221002819E-4</v>
      </c>
      <c r="EA14" s="33">
        <v>-0.60789200800999998</v>
      </c>
      <c r="EB14" s="20">
        <v>0.60389999999999999</v>
      </c>
      <c r="EC14" s="30">
        <v>0</v>
      </c>
      <c r="ED14" s="20">
        <v>23.991112571553341</v>
      </c>
      <c r="EE14" s="16">
        <v>0.32200655538646444</v>
      </c>
      <c r="EF14" s="2">
        <v>0.42137567894870054</v>
      </c>
    </row>
    <row r="15" spans="1:136">
      <c r="A15" s="2">
        <v>14</v>
      </c>
      <c r="B15" s="8">
        <v>2014</v>
      </c>
      <c r="C15" s="2" t="s">
        <v>292</v>
      </c>
      <c r="D15" s="3">
        <v>3983431000103</v>
      </c>
      <c r="E15" s="2" t="s">
        <v>263</v>
      </c>
      <c r="F15" s="2">
        <v>8.75</v>
      </c>
      <c r="G15" s="2">
        <v>1483286</v>
      </c>
      <c r="H15" s="2">
        <v>1200000</v>
      </c>
      <c r="I15" s="2">
        <v>43286</v>
      </c>
      <c r="J15" s="2">
        <v>0</v>
      </c>
      <c r="K15" s="2">
        <v>240000</v>
      </c>
      <c r="L15" s="2">
        <f t="shared" si="0"/>
        <v>0</v>
      </c>
      <c r="M15" s="2">
        <f t="shared" si="1"/>
        <v>0</v>
      </c>
      <c r="N15" s="2">
        <f t="shared" si="2"/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1483286</v>
      </c>
      <c r="X15" s="2">
        <v>5.25</v>
      </c>
      <c r="Y15" s="2">
        <v>3039238</v>
      </c>
      <c r="Z15" s="2">
        <v>2345121</v>
      </c>
      <c r="AA15" s="2">
        <v>150547</v>
      </c>
      <c r="AB15" s="2">
        <v>0</v>
      </c>
      <c r="AC15" s="2">
        <v>543570</v>
      </c>
      <c r="AD15" s="2">
        <v>1271218</v>
      </c>
      <c r="AE15" s="2">
        <f t="shared" si="5"/>
        <v>1271218</v>
      </c>
      <c r="AF15" s="2">
        <f t="shared" si="3"/>
        <v>0</v>
      </c>
      <c r="AG15" s="2">
        <f t="shared" si="4"/>
        <v>4310456</v>
      </c>
      <c r="AH15" s="2">
        <v>998600</v>
      </c>
      <c r="AI15" s="2">
        <v>0</v>
      </c>
      <c r="AJ15" s="2">
        <v>0</v>
      </c>
      <c r="AK15" s="2">
        <v>272618</v>
      </c>
      <c r="AL15" s="2">
        <v>0</v>
      </c>
      <c r="AM15" s="2">
        <v>0</v>
      </c>
      <c r="AN15" s="2">
        <v>0</v>
      </c>
      <c r="AO15" s="2">
        <v>4310456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12</v>
      </c>
      <c r="BF15" s="2">
        <v>7.5</v>
      </c>
      <c r="BG15" s="2">
        <v>4.5</v>
      </c>
      <c r="BH15" s="2">
        <v>0</v>
      </c>
      <c r="BI15" s="2">
        <v>2</v>
      </c>
      <c r="BJ15" s="2">
        <v>0.5</v>
      </c>
      <c r="BK15" s="2">
        <v>1.5</v>
      </c>
      <c r="BL15" s="2">
        <v>0</v>
      </c>
      <c r="BM15" s="2">
        <v>2</v>
      </c>
      <c r="BN15" s="2">
        <v>1.5</v>
      </c>
      <c r="BO15" s="2">
        <v>0.5</v>
      </c>
      <c r="BP15" s="2">
        <v>0</v>
      </c>
      <c r="BQ15" s="2">
        <v>1</v>
      </c>
      <c r="BR15" s="2">
        <v>1</v>
      </c>
      <c r="BS15" s="2">
        <v>0</v>
      </c>
      <c r="BT15" s="2">
        <v>0</v>
      </c>
      <c r="BU15" s="2">
        <v>1</v>
      </c>
      <c r="BV15" s="2">
        <v>1</v>
      </c>
      <c r="BW15" s="2">
        <v>0</v>
      </c>
      <c r="BX15" s="2">
        <v>0</v>
      </c>
      <c r="BY15" s="16">
        <v>5793742</v>
      </c>
      <c r="BZ15" s="16">
        <v>526703.81818181823</v>
      </c>
      <c r="CA15" s="16">
        <v>15.572288927497075</v>
      </c>
      <c r="CB15" s="2">
        <v>11</v>
      </c>
      <c r="CC15" s="2">
        <v>0</v>
      </c>
      <c r="CD15" s="2">
        <v>1</v>
      </c>
      <c r="CE15" s="2">
        <v>8</v>
      </c>
      <c r="CF15" s="2">
        <v>7</v>
      </c>
      <c r="CG15" s="8">
        <v>2.8181818181818183</v>
      </c>
      <c r="CH15" s="16">
        <v>1483286</v>
      </c>
      <c r="CI15" s="16">
        <v>211898</v>
      </c>
      <c r="CJ15" s="16">
        <v>1483286</v>
      </c>
      <c r="CK15" s="16"/>
      <c r="CL15" s="16"/>
      <c r="CM15" s="16">
        <v>14.209770454852816</v>
      </c>
      <c r="CN15" s="16">
        <v>14.209770454852816</v>
      </c>
      <c r="CO15" s="16"/>
      <c r="CP15" s="16"/>
      <c r="CQ15" s="2">
        <v>7</v>
      </c>
      <c r="CR15" s="2">
        <v>0</v>
      </c>
      <c r="CS15" s="2">
        <v>0</v>
      </c>
      <c r="CT15" s="2">
        <v>3.5</v>
      </c>
      <c r="CU15" s="2">
        <v>4.5</v>
      </c>
      <c r="CV15" s="8">
        <v>3.1428571428571428</v>
      </c>
      <c r="CW15" s="16">
        <v>4310456</v>
      </c>
      <c r="CX15" s="16">
        <v>1077614</v>
      </c>
      <c r="CY15" s="16">
        <v>3039238</v>
      </c>
      <c r="CZ15" s="16">
        <v>1271218</v>
      </c>
      <c r="DA15" s="16"/>
      <c r="DB15" s="16">
        <v>15.276554256947493</v>
      </c>
      <c r="DC15" s="16">
        <v>14.927117384067728</v>
      </c>
      <c r="DD15" s="16">
        <v>14.055486053953356</v>
      </c>
      <c r="DE15" s="16"/>
      <c r="DF15" s="2">
        <v>4</v>
      </c>
      <c r="DG15" s="2">
        <v>0</v>
      </c>
      <c r="DH15" s="2">
        <v>0</v>
      </c>
      <c r="DI15" s="2">
        <v>4.5</v>
      </c>
      <c r="DJ15" s="2">
        <v>2.5</v>
      </c>
      <c r="DK15" s="8">
        <v>2.25</v>
      </c>
      <c r="DL15" s="16"/>
      <c r="DM15" s="16"/>
      <c r="DN15" s="16"/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8"/>
      <c r="DU15" s="20">
        <v>5.6446503624903478E-2</v>
      </c>
      <c r="DV15" s="20">
        <v>1.3560478463347141E-2</v>
      </c>
      <c r="DW15" s="20">
        <v>22.173918781140991</v>
      </c>
      <c r="DX15" s="20">
        <v>22.457356432660379</v>
      </c>
      <c r="DY15" s="11">
        <v>0.26462922025913088</v>
      </c>
      <c r="DZ15" s="16">
        <v>6.4961576889088952E-4</v>
      </c>
      <c r="EA15" s="33">
        <v>1.5626816136999999</v>
      </c>
      <c r="EB15" s="20">
        <v>0.56009999999999993</v>
      </c>
      <c r="EC15" s="30">
        <v>0</v>
      </c>
      <c r="ED15" s="20">
        <v>23.301343941702434</v>
      </c>
      <c r="EE15" s="16">
        <v>0.67558941644949178</v>
      </c>
      <c r="EF15" s="2">
        <v>0.5014498019594742</v>
      </c>
    </row>
    <row r="16" spans="1:136">
      <c r="A16" s="2">
        <v>33</v>
      </c>
      <c r="B16" s="8">
        <v>2016</v>
      </c>
      <c r="C16" s="2" t="s">
        <v>356</v>
      </c>
      <c r="D16" s="3">
        <v>61585865000151</v>
      </c>
      <c r="E16" s="2" t="s">
        <v>331</v>
      </c>
      <c r="F16" s="8">
        <v>9</v>
      </c>
      <c r="G16" s="8">
        <v>3740177</v>
      </c>
      <c r="H16" s="8">
        <v>2488741</v>
      </c>
      <c r="I16" s="8">
        <v>0</v>
      </c>
      <c r="J16" s="8">
        <v>628470</v>
      </c>
      <c r="K16" s="8">
        <v>622966</v>
      </c>
      <c r="L16" s="2">
        <f t="shared" si="0"/>
        <v>0</v>
      </c>
      <c r="M16" s="2">
        <f t="shared" si="1"/>
        <v>0</v>
      </c>
      <c r="N16" s="2">
        <f t="shared" si="2"/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3740177</v>
      </c>
      <c r="X16" s="8">
        <v>8</v>
      </c>
      <c r="Y16" s="8">
        <v>11839544</v>
      </c>
      <c r="Z16" s="8">
        <v>9482231</v>
      </c>
      <c r="AA16" s="8">
        <v>462197</v>
      </c>
      <c r="AB16" s="8">
        <v>0</v>
      </c>
      <c r="AC16" s="8">
        <v>1895116</v>
      </c>
      <c r="AD16" s="8">
        <v>13250633</v>
      </c>
      <c r="AE16" s="2">
        <f t="shared" si="5"/>
        <v>13250633</v>
      </c>
      <c r="AF16" s="2">
        <f t="shared" si="3"/>
        <v>11012796</v>
      </c>
      <c r="AG16" s="2">
        <f t="shared" si="4"/>
        <v>36102973</v>
      </c>
      <c r="AH16" s="8">
        <v>9410557</v>
      </c>
      <c r="AI16" s="8">
        <v>0</v>
      </c>
      <c r="AJ16" s="8">
        <v>0</v>
      </c>
      <c r="AK16" s="8">
        <v>3840076</v>
      </c>
      <c r="AL16" s="8">
        <v>0</v>
      </c>
      <c r="AM16" s="8">
        <v>0</v>
      </c>
      <c r="AN16" s="8">
        <v>11012796</v>
      </c>
      <c r="AO16" s="8">
        <v>36102973</v>
      </c>
      <c r="AP16" s="8">
        <v>3</v>
      </c>
      <c r="AQ16" s="8">
        <v>392040</v>
      </c>
      <c r="AR16" s="8">
        <v>326742</v>
      </c>
      <c r="AS16" s="8">
        <v>0</v>
      </c>
      <c r="AT16" s="8">
        <v>0</v>
      </c>
      <c r="AU16" s="8">
        <v>65298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392040</v>
      </c>
      <c r="BE16" s="8">
        <v>28</v>
      </c>
      <c r="BF16" s="8">
        <v>16.5</v>
      </c>
      <c r="BG16" s="8">
        <v>6.5</v>
      </c>
      <c r="BH16" s="8">
        <v>5</v>
      </c>
      <c r="BI16" s="8">
        <v>12</v>
      </c>
      <c r="BJ16" s="8">
        <v>5.5</v>
      </c>
      <c r="BK16" s="8">
        <v>6.5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16">
        <v>40235190</v>
      </c>
      <c r="BZ16" s="16">
        <v>1387420.3448275863</v>
      </c>
      <c r="CA16" s="16">
        <v>17.510252543807962</v>
      </c>
      <c r="CB16" s="2">
        <v>29</v>
      </c>
      <c r="CC16" s="8">
        <v>6</v>
      </c>
      <c r="CD16" s="8">
        <v>1</v>
      </c>
      <c r="CE16" s="8">
        <v>28</v>
      </c>
      <c r="CF16" s="8">
        <v>1</v>
      </c>
      <c r="CG16" s="8">
        <v>1.7931034482758621</v>
      </c>
      <c r="CH16" s="16">
        <v>3740177</v>
      </c>
      <c r="CI16" s="16">
        <v>220010.41176470587</v>
      </c>
      <c r="CJ16" s="16">
        <v>3740177</v>
      </c>
      <c r="CK16" s="16"/>
      <c r="CL16" s="16"/>
      <c r="CM16" s="16">
        <v>15.134643494474075</v>
      </c>
      <c r="CN16" s="16">
        <v>15.134643494474075</v>
      </c>
      <c r="CO16" s="16"/>
      <c r="CP16" s="16"/>
      <c r="CQ16" s="8">
        <v>17</v>
      </c>
      <c r="CR16" s="8">
        <v>4</v>
      </c>
      <c r="CS16" s="8">
        <v>0</v>
      </c>
      <c r="CT16" s="8">
        <v>17.5</v>
      </c>
      <c r="CU16" s="8">
        <v>0.5</v>
      </c>
      <c r="CV16" s="8">
        <v>1.6176470588235294</v>
      </c>
      <c r="CW16" s="16">
        <v>36102973</v>
      </c>
      <c r="CX16" s="16">
        <v>6017162.166666667</v>
      </c>
      <c r="CY16" s="16">
        <v>11839544</v>
      </c>
      <c r="CZ16" s="16">
        <v>13250633</v>
      </c>
      <c r="DA16" s="16">
        <v>11012796</v>
      </c>
      <c r="DB16" s="16">
        <v>17.401885774482796</v>
      </c>
      <c r="DC16" s="16">
        <v>16.286955673164957</v>
      </c>
      <c r="DD16" s="16">
        <v>16.399555882840289</v>
      </c>
      <c r="DE16" s="16">
        <v>16.214568427412456</v>
      </c>
      <c r="DF16" s="8">
        <v>6</v>
      </c>
      <c r="DG16" s="8">
        <v>1</v>
      </c>
      <c r="DH16" s="8">
        <v>0</v>
      </c>
      <c r="DI16" s="8">
        <v>6.5</v>
      </c>
      <c r="DJ16" s="8">
        <v>0.5</v>
      </c>
      <c r="DK16" s="8">
        <v>3.25</v>
      </c>
      <c r="DL16" s="16">
        <v>392040</v>
      </c>
      <c r="DM16" s="16">
        <v>65340</v>
      </c>
      <c r="DN16" s="16">
        <v>12.879119154383115</v>
      </c>
      <c r="DO16" s="8">
        <v>6</v>
      </c>
      <c r="DP16" s="8">
        <v>1</v>
      </c>
      <c r="DQ16" s="8">
        <v>0</v>
      </c>
      <c r="DR16" s="8">
        <v>4</v>
      </c>
      <c r="DS16" s="8">
        <v>0</v>
      </c>
      <c r="DT16" s="8">
        <v>0.83333333333333337</v>
      </c>
      <c r="DU16" s="20">
        <v>7.9106031255085654E-2</v>
      </c>
      <c r="DV16" s="20">
        <v>2.3212648974177519E-2</v>
      </c>
      <c r="DW16" s="20">
        <v>23.727157531701106</v>
      </c>
      <c r="DX16" s="20">
        <v>23.078432620988465</v>
      </c>
      <c r="DY16" s="11">
        <v>0.25890058475629085</v>
      </c>
      <c r="DZ16" s="16">
        <v>6.8679036337515389E-3</v>
      </c>
      <c r="EA16" s="33">
        <v>1.3594021455</v>
      </c>
      <c r="EB16" s="20">
        <v>0.20420000000000002</v>
      </c>
      <c r="EC16" s="30">
        <v>0</v>
      </c>
      <c r="ED16" s="20">
        <v>22.456566576702226</v>
      </c>
      <c r="EE16" s="16">
        <v>1.9890373425844137</v>
      </c>
      <c r="EF16" s="2">
        <v>0.48121614976261212</v>
      </c>
    </row>
    <row r="17" spans="1:136">
      <c r="A17" s="2">
        <v>42</v>
      </c>
      <c r="B17" s="8">
        <v>2015</v>
      </c>
      <c r="C17" s="2" t="s">
        <v>380</v>
      </c>
      <c r="D17" s="3">
        <v>33592510000154</v>
      </c>
      <c r="E17" s="2" t="s">
        <v>383</v>
      </c>
      <c r="F17" s="2">
        <v>21</v>
      </c>
      <c r="G17" s="2">
        <v>4678555.71</v>
      </c>
      <c r="H17" s="2">
        <v>4115016.26</v>
      </c>
      <c r="I17" s="2">
        <v>0</v>
      </c>
      <c r="J17" s="2">
        <v>0</v>
      </c>
      <c r="K17" s="2">
        <v>563539.44999999995</v>
      </c>
      <c r="L17" s="2">
        <f t="shared" si="0"/>
        <v>0</v>
      </c>
      <c r="M17" s="2">
        <f t="shared" si="1"/>
        <v>0</v>
      </c>
      <c r="N17" s="2">
        <f t="shared" si="2"/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4678555.71</v>
      </c>
      <c r="X17" s="2">
        <v>8</v>
      </c>
      <c r="Y17" s="2">
        <v>36315883.379999995</v>
      </c>
      <c r="Z17" s="2">
        <v>22278939.57</v>
      </c>
      <c r="AA17" s="2">
        <v>9596806.7200000007</v>
      </c>
      <c r="AB17" s="2">
        <v>0</v>
      </c>
      <c r="AC17" s="2">
        <v>4440137.09</v>
      </c>
      <c r="AD17" s="2">
        <v>36221924.859999999</v>
      </c>
      <c r="AE17" s="2">
        <f t="shared" si="5"/>
        <v>55392121.030000001</v>
      </c>
      <c r="AF17" s="2">
        <f t="shared" si="3"/>
        <v>1596622.42</v>
      </c>
      <c r="AG17" s="2">
        <f t="shared" si="4"/>
        <v>93304626.829999998</v>
      </c>
      <c r="AH17" s="2">
        <v>26860815.719999999</v>
      </c>
      <c r="AI17" s="2">
        <v>0</v>
      </c>
      <c r="AJ17" s="2">
        <v>0</v>
      </c>
      <c r="AK17" s="2">
        <v>9361109.1400000006</v>
      </c>
      <c r="AL17" s="2">
        <v>0</v>
      </c>
      <c r="AM17" s="2">
        <v>19170196.170000002</v>
      </c>
      <c r="AN17" s="2">
        <v>1596622.42</v>
      </c>
      <c r="AO17" s="2">
        <v>93304626.829999998</v>
      </c>
      <c r="AP17" s="2">
        <v>4.75</v>
      </c>
      <c r="AQ17" s="2">
        <v>1500707.6199999999</v>
      </c>
      <c r="AR17" s="2">
        <v>1250589.68</v>
      </c>
      <c r="AS17" s="2">
        <v>0</v>
      </c>
      <c r="AT17" s="2">
        <v>0</v>
      </c>
      <c r="AU17" s="2">
        <v>250117.94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1500707.6199999999</v>
      </c>
      <c r="BE17" s="2">
        <v>35</v>
      </c>
      <c r="BF17" s="2">
        <v>19</v>
      </c>
      <c r="BG17" s="2">
        <v>8</v>
      </c>
      <c r="BH17" s="2">
        <v>8</v>
      </c>
      <c r="BI17" s="2">
        <v>31</v>
      </c>
      <c r="BJ17" s="2">
        <v>18</v>
      </c>
      <c r="BK17" s="2">
        <v>9</v>
      </c>
      <c r="BL17" s="2">
        <v>4</v>
      </c>
      <c r="BM17" s="2">
        <v>5</v>
      </c>
      <c r="BN17" s="2">
        <v>3</v>
      </c>
      <c r="BO17" s="2">
        <v>0</v>
      </c>
      <c r="BP17" s="2">
        <v>2</v>
      </c>
      <c r="BQ17" s="2">
        <v>1</v>
      </c>
      <c r="BR17" s="2">
        <v>1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16">
        <v>99483890.159999996</v>
      </c>
      <c r="BZ17" s="16">
        <v>2617997.1094736843</v>
      </c>
      <c r="CA17" s="16">
        <v>18.415506281080617</v>
      </c>
      <c r="CB17" s="2">
        <v>38</v>
      </c>
      <c r="CC17" s="2">
        <v>3</v>
      </c>
      <c r="CD17" s="2">
        <v>0</v>
      </c>
      <c r="CE17" s="2">
        <v>24</v>
      </c>
      <c r="CF17" s="2">
        <v>30</v>
      </c>
      <c r="CG17" s="8">
        <v>3.0526315789473686</v>
      </c>
      <c r="CH17" s="16">
        <v>4678555.71</v>
      </c>
      <c r="CI17" s="16">
        <v>222788.36714285714</v>
      </c>
      <c r="CJ17" s="16">
        <v>4678555.71</v>
      </c>
      <c r="CK17" s="16"/>
      <c r="CL17" s="16"/>
      <c r="CM17" s="16">
        <v>15.358500011289921</v>
      </c>
      <c r="CN17" s="16">
        <v>15.358500011289921</v>
      </c>
      <c r="CO17" s="16"/>
      <c r="CP17" s="16"/>
      <c r="CQ17" s="2">
        <v>21</v>
      </c>
      <c r="CR17" s="2">
        <v>0</v>
      </c>
      <c r="CS17" s="2">
        <v>0</v>
      </c>
      <c r="CT17" s="2">
        <v>19</v>
      </c>
      <c r="CU17" s="2">
        <v>17</v>
      </c>
      <c r="CV17" s="8">
        <v>3.2380952380952381</v>
      </c>
      <c r="CW17" s="16">
        <v>93304626.829999998</v>
      </c>
      <c r="CX17" s="16">
        <v>11663078.35375</v>
      </c>
      <c r="CY17" s="16">
        <v>36315883.379999995</v>
      </c>
      <c r="CZ17" s="16">
        <v>55392121.030000001</v>
      </c>
      <c r="DA17" s="16">
        <v>1596622.42</v>
      </c>
      <c r="DB17" s="16">
        <v>18.351380255477586</v>
      </c>
      <c r="DC17" s="16">
        <v>17.407765762211881</v>
      </c>
      <c r="DD17" s="16">
        <v>17.829947921928245</v>
      </c>
      <c r="DE17" s="16">
        <v>14.283400968435215</v>
      </c>
      <c r="DF17" s="2">
        <v>8</v>
      </c>
      <c r="DG17" s="2">
        <v>2</v>
      </c>
      <c r="DH17" s="2">
        <v>0</v>
      </c>
      <c r="DI17" s="2">
        <v>0</v>
      </c>
      <c r="DJ17" s="2">
        <v>7</v>
      </c>
      <c r="DK17" s="8">
        <v>3.25</v>
      </c>
      <c r="DL17" s="16">
        <v>1500707.6199999999</v>
      </c>
      <c r="DM17" s="16">
        <v>166745.29111111109</v>
      </c>
      <c r="DN17" s="16">
        <v>14.221447301501629</v>
      </c>
      <c r="DO17" s="2">
        <v>9</v>
      </c>
      <c r="DP17" s="2">
        <v>1</v>
      </c>
      <c r="DQ17" s="2">
        <v>0</v>
      </c>
      <c r="DR17" s="2">
        <v>5</v>
      </c>
      <c r="DS17" s="2">
        <v>6</v>
      </c>
      <c r="DT17" s="8">
        <v>2.4444444444444446</v>
      </c>
      <c r="DU17" s="20">
        <v>-0.1279475019254481</v>
      </c>
      <c r="DV17" s="20">
        <v>0.10153076165145848</v>
      </c>
      <c r="DW17" s="20">
        <v>24.845196528814924</v>
      </c>
      <c r="DX17" s="20">
        <v>25.747850102211746</v>
      </c>
      <c r="DY17" s="11">
        <v>0.46172423117719752</v>
      </c>
      <c r="DZ17" s="16">
        <v>4.4239270169995482E-4</v>
      </c>
      <c r="EA17" s="33">
        <v>-8.5792683436000008</v>
      </c>
      <c r="EB17" s="20">
        <v>0.63490000000000002</v>
      </c>
      <c r="EC17" s="30">
        <v>0</v>
      </c>
      <c r="ED17" s="20">
        <v>26.568401552407959</v>
      </c>
      <c r="EE17" s="16">
        <v>0.24742967384681153</v>
      </c>
      <c r="EF17" s="2">
        <v>0.59652780216526757</v>
      </c>
    </row>
    <row r="18" spans="1:136">
      <c r="A18" s="2">
        <v>10</v>
      </c>
      <c r="B18" s="8">
        <v>2016</v>
      </c>
      <c r="C18" s="2" t="s">
        <v>276</v>
      </c>
      <c r="D18" s="3">
        <v>73178600000118</v>
      </c>
      <c r="E18" s="2" t="s">
        <v>279</v>
      </c>
      <c r="F18" s="8">
        <v>5</v>
      </c>
      <c r="G18" s="8">
        <v>1341529</v>
      </c>
      <c r="H18" s="8">
        <v>1341529</v>
      </c>
      <c r="I18" s="8">
        <v>0</v>
      </c>
      <c r="J18" s="8">
        <v>0</v>
      </c>
      <c r="K18" s="8">
        <v>0</v>
      </c>
      <c r="L18" s="2">
        <f t="shared" si="0"/>
        <v>0</v>
      </c>
      <c r="M18" s="2">
        <f t="shared" si="1"/>
        <v>0</v>
      </c>
      <c r="N18" s="2">
        <f t="shared" si="2"/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1341529</v>
      </c>
      <c r="X18" s="8">
        <v>6.8</v>
      </c>
      <c r="Y18" s="8">
        <v>5963485</v>
      </c>
      <c r="Z18" s="8">
        <v>3124806</v>
      </c>
      <c r="AA18" s="8">
        <v>2838679</v>
      </c>
      <c r="AB18" s="8">
        <v>0</v>
      </c>
      <c r="AC18" s="8">
        <v>0</v>
      </c>
      <c r="AD18" s="8">
        <v>2781081</v>
      </c>
      <c r="AE18" s="2">
        <f t="shared" si="5"/>
        <v>2781081</v>
      </c>
      <c r="AF18" s="2">
        <f t="shared" si="3"/>
        <v>14042918</v>
      </c>
      <c r="AG18" s="2">
        <f t="shared" si="4"/>
        <v>22787484</v>
      </c>
      <c r="AH18" s="8">
        <v>2781081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14042918</v>
      </c>
      <c r="AO18" s="8">
        <v>22787484</v>
      </c>
      <c r="AP18" s="8" t="s">
        <v>282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13</v>
      </c>
      <c r="BF18" s="8">
        <v>6.5</v>
      </c>
      <c r="BG18" s="8">
        <v>6.5</v>
      </c>
      <c r="BH18" s="8">
        <v>0</v>
      </c>
      <c r="BI18" s="8">
        <v>6</v>
      </c>
      <c r="BJ18" s="8">
        <v>4</v>
      </c>
      <c r="BK18" s="8">
        <v>2</v>
      </c>
      <c r="BL18" s="8">
        <v>0</v>
      </c>
      <c r="BM18" s="8">
        <v>3</v>
      </c>
      <c r="BN18" s="8">
        <v>1</v>
      </c>
      <c r="BO18" s="8">
        <v>2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16">
        <v>24129013</v>
      </c>
      <c r="BZ18" s="16">
        <v>2010751.0833333333</v>
      </c>
      <c r="CA18" s="16">
        <v>16.998925533324943</v>
      </c>
      <c r="CB18" s="2">
        <v>12</v>
      </c>
      <c r="CC18" s="8">
        <v>0</v>
      </c>
      <c r="CD18" s="8">
        <v>1</v>
      </c>
      <c r="CE18" s="8">
        <v>13</v>
      </c>
      <c r="CF18" s="8">
        <v>6</v>
      </c>
      <c r="CG18" s="8">
        <v>2.8333333333333335</v>
      </c>
      <c r="CH18" s="16">
        <v>1341529</v>
      </c>
      <c r="CI18" s="16">
        <v>223588.16666666666</v>
      </c>
      <c r="CJ18" s="16">
        <v>1341529</v>
      </c>
      <c r="CK18" s="16"/>
      <c r="CL18" s="16"/>
      <c r="CM18" s="16">
        <v>14.109320566206407</v>
      </c>
      <c r="CN18" s="16">
        <v>14.109320566206407</v>
      </c>
      <c r="CO18" s="16"/>
      <c r="CP18" s="16"/>
      <c r="CQ18" s="8">
        <v>6</v>
      </c>
      <c r="CR18" s="8">
        <v>0</v>
      </c>
      <c r="CS18" s="8">
        <v>0</v>
      </c>
      <c r="CT18" s="8">
        <v>6.5</v>
      </c>
      <c r="CU18" s="8">
        <v>5.5</v>
      </c>
      <c r="CV18" s="8">
        <v>2.9166666666666665</v>
      </c>
      <c r="CW18" s="16">
        <v>22787484</v>
      </c>
      <c r="CX18" s="16">
        <v>3797914</v>
      </c>
      <c r="CY18" s="16">
        <v>5963485</v>
      </c>
      <c r="CZ18" s="16">
        <v>2781081</v>
      </c>
      <c r="DA18" s="16">
        <v>14042918</v>
      </c>
      <c r="DB18" s="16">
        <v>16.941721995829479</v>
      </c>
      <c r="DC18" s="16">
        <v>15.60116559969628</v>
      </c>
      <c r="DD18" s="16">
        <v>14.838350259005534</v>
      </c>
      <c r="DE18" s="16">
        <v>16.457628769725122</v>
      </c>
      <c r="DF18" s="8">
        <v>6</v>
      </c>
      <c r="DG18" s="8">
        <v>0</v>
      </c>
      <c r="DH18" s="8">
        <v>0</v>
      </c>
      <c r="DI18" s="8">
        <v>6.5</v>
      </c>
      <c r="DJ18" s="8">
        <v>0.5</v>
      </c>
      <c r="DK18" s="8">
        <v>2.75</v>
      </c>
      <c r="DL18" s="16"/>
      <c r="DM18" s="16"/>
      <c r="DN18" s="16"/>
      <c r="DO18" s="8">
        <v>0</v>
      </c>
      <c r="DP18" s="8">
        <v>0</v>
      </c>
      <c r="DQ18" s="8">
        <v>0</v>
      </c>
      <c r="DR18" s="8">
        <v>0</v>
      </c>
      <c r="DS18" s="8">
        <v>0</v>
      </c>
      <c r="DT18" s="8"/>
      <c r="DU18" s="20">
        <v>1.2740390139514477E-2</v>
      </c>
      <c r="DV18" s="20">
        <v>1.586290844465027E-2</v>
      </c>
      <c r="DW18" s="20">
        <v>22.090548108213042</v>
      </c>
      <c r="DX18" s="20">
        <v>22.301839841458925</v>
      </c>
      <c r="DY18" s="11">
        <v>7.2115688304055514E-2</v>
      </c>
      <c r="DZ18" s="16">
        <v>5.7999406952415208E-4</v>
      </c>
      <c r="EA18" s="33">
        <v>0.39754212510999998</v>
      </c>
      <c r="EB18" s="20">
        <v>0.44490000000000002</v>
      </c>
      <c r="EC18" s="30">
        <v>0</v>
      </c>
      <c r="ED18" s="20">
        <v>23.198096813859593</v>
      </c>
      <c r="EE18" s="16">
        <v>0.2689723030861304</v>
      </c>
      <c r="EF18" s="2">
        <v>0.43039449063482166</v>
      </c>
    </row>
    <row r="19" spans="1:136">
      <c r="A19" s="2">
        <v>42</v>
      </c>
      <c r="B19" s="8">
        <v>2014</v>
      </c>
      <c r="C19" s="2" t="s">
        <v>380</v>
      </c>
      <c r="D19" s="3">
        <v>33592510000154</v>
      </c>
      <c r="E19" s="2" t="s">
        <v>383</v>
      </c>
      <c r="F19" s="2">
        <v>21</v>
      </c>
      <c r="G19" s="2">
        <v>4557041.5</v>
      </c>
      <c r="H19" s="2">
        <v>4067493.34</v>
      </c>
      <c r="I19" s="2">
        <v>0</v>
      </c>
      <c r="J19" s="2">
        <v>0</v>
      </c>
      <c r="K19" s="2">
        <v>489548.16</v>
      </c>
      <c r="L19" s="2">
        <f t="shared" si="0"/>
        <v>0</v>
      </c>
      <c r="M19" s="2">
        <f t="shared" si="1"/>
        <v>0</v>
      </c>
      <c r="N19" s="2">
        <f t="shared" si="2"/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4557041.5</v>
      </c>
      <c r="X19" s="2">
        <v>8</v>
      </c>
      <c r="Y19" s="2">
        <v>36352584.07</v>
      </c>
      <c r="Z19" s="2">
        <v>22681831.09</v>
      </c>
      <c r="AA19" s="2">
        <v>9174933.5199999996</v>
      </c>
      <c r="AB19" s="2">
        <v>0</v>
      </c>
      <c r="AC19" s="2">
        <v>4495819.46</v>
      </c>
      <c r="AD19" s="2">
        <v>34512013.5</v>
      </c>
      <c r="AE19" s="2">
        <f t="shared" si="5"/>
        <v>34512013.5</v>
      </c>
      <c r="AF19" s="2">
        <f t="shared" si="3"/>
        <v>1857202.7</v>
      </c>
      <c r="AG19" s="2">
        <f t="shared" si="4"/>
        <v>72721800.270000011</v>
      </c>
      <c r="AH19" s="2">
        <v>28450477.469999999</v>
      </c>
      <c r="AI19" s="2">
        <v>0</v>
      </c>
      <c r="AJ19" s="2">
        <v>0</v>
      </c>
      <c r="AK19" s="2">
        <v>6061536.0300000003</v>
      </c>
      <c r="AL19" s="2">
        <v>0</v>
      </c>
      <c r="AM19" s="2">
        <v>0</v>
      </c>
      <c r="AN19" s="2">
        <v>1857202.7</v>
      </c>
      <c r="AO19" s="2">
        <v>72721800.269999996</v>
      </c>
      <c r="AP19" s="2">
        <v>4</v>
      </c>
      <c r="AQ19" s="2">
        <v>1317931.43</v>
      </c>
      <c r="AR19" s="2">
        <v>1098276.19</v>
      </c>
      <c r="AS19" s="2">
        <v>0</v>
      </c>
      <c r="AT19" s="2">
        <v>0</v>
      </c>
      <c r="AU19" s="2">
        <v>219655.24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1317931.43</v>
      </c>
      <c r="BE19" s="2">
        <v>34</v>
      </c>
      <c r="BF19" s="2">
        <v>18</v>
      </c>
      <c r="BG19" s="2">
        <v>8</v>
      </c>
      <c r="BH19" s="2">
        <v>8</v>
      </c>
      <c r="BI19" s="2">
        <v>32</v>
      </c>
      <c r="BJ19" s="2">
        <v>18</v>
      </c>
      <c r="BK19" s="2">
        <v>8</v>
      </c>
      <c r="BL19" s="2">
        <v>6</v>
      </c>
      <c r="BM19" s="2">
        <v>6</v>
      </c>
      <c r="BN19" s="2">
        <v>5</v>
      </c>
      <c r="BO19" s="2">
        <v>0</v>
      </c>
      <c r="BP19" s="2">
        <v>1</v>
      </c>
      <c r="BQ19" s="2">
        <v>1</v>
      </c>
      <c r="BR19" s="2">
        <v>1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16">
        <v>78596773.200000018</v>
      </c>
      <c r="BZ19" s="16">
        <v>2124237.1135135139</v>
      </c>
      <c r="CA19" s="16">
        <v>18.179841203121605</v>
      </c>
      <c r="CB19" s="2">
        <v>37</v>
      </c>
      <c r="CC19" s="2">
        <v>2</v>
      </c>
      <c r="CD19" s="2">
        <v>0</v>
      </c>
      <c r="CE19" s="2">
        <v>23</v>
      </c>
      <c r="CF19" s="2">
        <v>27</v>
      </c>
      <c r="CG19" s="8">
        <v>3.2432432432432434</v>
      </c>
      <c r="CH19" s="16">
        <v>4557041.5</v>
      </c>
      <c r="CI19" s="16">
        <v>227852.07500000001</v>
      </c>
      <c r="CJ19" s="16">
        <v>4557041.5</v>
      </c>
      <c r="CK19" s="16"/>
      <c r="CL19" s="16"/>
      <c r="CM19" s="16">
        <v>15.332184177073106</v>
      </c>
      <c r="CN19" s="16">
        <v>15.332184177073106</v>
      </c>
      <c r="CO19" s="16"/>
      <c r="CP19" s="16"/>
      <c r="CQ19" s="2">
        <v>20</v>
      </c>
      <c r="CR19" s="2">
        <v>0</v>
      </c>
      <c r="CS19" s="2">
        <v>0</v>
      </c>
      <c r="CT19" s="2">
        <v>18</v>
      </c>
      <c r="CU19" s="2">
        <v>17</v>
      </c>
      <c r="CV19" s="8">
        <v>3.65</v>
      </c>
      <c r="CW19" s="16">
        <v>72721800.270000011</v>
      </c>
      <c r="CX19" s="16">
        <v>9090225.0337500013</v>
      </c>
      <c r="CY19" s="16">
        <v>36352584.07</v>
      </c>
      <c r="CZ19" s="16">
        <v>34512013.5</v>
      </c>
      <c r="DA19" s="16">
        <v>1857202.7</v>
      </c>
      <c r="DB19" s="16">
        <v>18.102151763715188</v>
      </c>
      <c r="DC19" s="16">
        <v>17.408775848000346</v>
      </c>
      <c r="DD19" s="16">
        <v>17.356818038779288</v>
      </c>
      <c r="DE19" s="16">
        <v>14.434581988928269</v>
      </c>
      <c r="DF19" s="2">
        <v>8</v>
      </c>
      <c r="DG19" s="2">
        <v>2</v>
      </c>
      <c r="DH19" s="2">
        <v>0</v>
      </c>
      <c r="DI19" s="2">
        <v>0</v>
      </c>
      <c r="DJ19" s="2">
        <v>7</v>
      </c>
      <c r="DK19" s="8">
        <v>3</v>
      </c>
      <c r="DL19" s="16">
        <v>1317931.43</v>
      </c>
      <c r="DM19" s="16">
        <v>146436.82555555555</v>
      </c>
      <c r="DN19" s="16">
        <v>14.09157396689454</v>
      </c>
      <c r="DO19" s="2">
        <v>9</v>
      </c>
      <c r="DP19" s="2">
        <v>0</v>
      </c>
      <c r="DQ19" s="2">
        <v>0</v>
      </c>
      <c r="DR19" s="2">
        <v>5</v>
      </c>
      <c r="DS19" s="2">
        <v>3</v>
      </c>
      <c r="DT19" s="8">
        <v>2.5555555555555554</v>
      </c>
      <c r="DU19" s="20">
        <v>3.0844734710990525E-3</v>
      </c>
      <c r="DV19" s="20">
        <v>7.5474696927023355E-2</v>
      </c>
      <c r="DW19" s="20">
        <v>25.402029836502777</v>
      </c>
      <c r="DX19" s="20">
        <v>25.995098834316519</v>
      </c>
      <c r="DY19" s="11">
        <v>0.38179223320725175</v>
      </c>
      <c r="DZ19" s="16">
        <v>7.1949053179640307E-4</v>
      </c>
      <c r="EA19" s="33">
        <v>0.18519589757999999</v>
      </c>
      <c r="EB19" s="20">
        <v>0.629</v>
      </c>
      <c r="EC19" s="30">
        <v>0</v>
      </c>
      <c r="ED19" s="20">
        <v>26.457950974213226</v>
      </c>
      <c r="EE19" s="16">
        <v>0.28529454688137634</v>
      </c>
      <c r="EF19" s="2">
        <v>0.51650254260668471</v>
      </c>
    </row>
    <row r="20" spans="1:136">
      <c r="A20" s="2">
        <v>35</v>
      </c>
      <c r="B20" s="8">
        <v>2015</v>
      </c>
      <c r="C20" s="2" t="s">
        <v>364</v>
      </c>
      <c r="D20" s="3">
        <v>43776517000180</v>
      </c>
      <c r="E20" s="2" t="s">
        <v>238</v>
      </c>
      <c r="F20" s="2">
        <v>10</v>
      </c>
      <c r="G20" s="2">
        <v>1139410.76</v>
      </c>
      <c r="H20" s="2">
        <v>877554.79</v>
      </c>
      <c r="I20" s="2">
        <v>0</v>
      </c>
      <c r="J20" s="2">
        <v>0</v>
      </c>
      <c r="K20" s="2">
        <v>261855.97</v>
      </c>
      <c r="L20" s="2">
        <f t="shared" si="0"/>
        <v>0</v>
      </c>
      <c r="M20" s="2">
        <f t="shared" si="1"/>
        <v>0</v>
      </c>
      <c r="N20" s="2">
        <f t="shared" si="2"/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1139410.76</v>
      </c>
      <c r="X20" s="2">
        <v>6.42</v>
      </c>
      <c r="Y20" s="2">
        <v>2503212.17</v>
      </c>
      <c r="Z20" s="2">
        <v>1635913.92</v>
      </c>
      <c r="AA20" s="2">
        <v>217686.27</v>
      </c>
      <c r="AB20" s="2">
        <v>0</v>
      </c>
      <c r="AC20" s="2">
        <v>649611.98</v>
      </c>
      <c r="AD20" s="2">
        <v>520552.73</v>
      </c>
      <c r="AE20" s="2">
        <f t="shared" si="5"/>
        <v>631925.01</v>
      </c>
      <c r="AF20" s="2">
        <f t="shared" si="3"/>
        <v>0</v>
      </c>
      <c r="AG20" s="2">
        <f t="shared" si="4"/>
        <v>3135137.1799999997</v>
      </c>
      <c r="AH20" s="2">
        <v>520552.73</v>
      </c>
      <c r="AI20" s="2">
        <v>0</v>
      </c>
      <c r="AJ20" s="2">
        <v>0</v>
      </c>
      <c r="AK20" s="2">
        <v>0</v>
      </c>
      <c r="AL20" s="2">
        <v>111372.28</v>
      </c>
      <c r="AM20" s="2">
        <v>0</v>
      </c>
      <c r="AN20" s="2">
        <v>0</v>
      </c>
      <c r="AO20" s="2">
        <v>3135137.1799999997</v>
      </c>
      <c r="AP20" s="2">
        <v>5.42</v>
      </c>
      <c r="AQ20" s="2">
        <v>324168.92</v>
      </c>
      <c r="AR20" s="2">
        <v>252296.12</v>
      </c>
      <c r="AS20" s="2">
        <v>0</v>
      </c>
      <c r="AT20" s="2">
        <v>0</v>
      </c>
      <c r="AU20" s="2">
        <v>71872.800000000003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324168.92</v>
      </c>
      <c r="BE20" s="2">
        <v>21</v>
      </c>
      <c r="BF20" s="2">
        <v>5.5</v>
      </c>
      <c r="BG20" s="2">
        <v>5.5</v>
      </c>
      <c r="BH20" s="2">
        <v>10</v>
      </c>
      <c r="BI20" s="2">
        <v>6</v>
      </c>
      <c r="BJ20" s="2">
        <v>1</v>
      </c>
      <c r="BK20" s="2">
        <v>2</v>
      </c>
      <c r="BL20" s="2">
        <v>3</v>
      </c>
      <c r="BM20" s="2">
        <v>4</v>
      </c>
      <c r="BN20" s="2">
        <v>2</v>
      </c>
      <c r="BO20" s="2">
        <v>1</v>
      </c>
      <c r="BP20" s="2">
        <v>1</v>
      </c>
      <c r="BQ20" s="2">
        <v>6</v>
      </c>
      <c r="BR20" s="2">
        <v>4.5</v>
      </c>
      <c r="BS20" s="2">
        <v>1.5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16">
        <v>4598716.8599999994</v>
      </c>
      <c r="BZ20" s="16">
        <v>229935.84299999996</v>
      </c>
      <c r="CA20" s="16">
        <v>15.341287879069094</v>
      </c>
      <c r="CB20" s="2">
        <v>20</v>
      </c>
      <c r="CC20" s="2">
        <v>2</v>
      </c>
      <c r="CD20" s="2">
        <v>1</v>
      </c>
      <c r="CE20" s="2">
        <v>13</v>
      </c>
      <c r="CF20" s="2">
        <v>7</v>
      </c>
      <c r="CG20" s="8">
        <v>3.45</v>
      </c>
      <c r="CH20" s="16">
        <v>1139410.76</v>
      </c>
      <c r="CI20" s="16">
        <v>227882.152</v>
      </c>
      <c r="CJ20" s="16">
        <v>1139410.76</v>
      </c>
      <c r="CK20" s="16"/>
      <c r="CL20" s="16"/>
      <c r="CM20" s="16">
        <v>13.946021809550631</v>
      </c>
      <c r="CN20" s="16">
        <v>13.946021809550631</v>
      </c>
      <c r="CO20" s="16"/>
      <c r="CP20" s="16"/>
      <c r="CQ20" s="2">
        <v>5</v>
      </c>
      <c r="CR20" s="2">
        <v>0</v>
      </c>
      <c r="CS20" s="2">
        <v>0</v>
      </c>
      <c r="CT20" s="2">
        <v>4.5</v>
      </c>
      <c r="CU20" s="2">
        <v>4</v>
      </c>
      <c r="CV20" s="8">
        <v>6.3</v>
      </c>
      <c r="CW20" s="16">
        <v>3135137.1799999997</v>
      </c>
      <c r="CX20" s="16">
        <v>627027.43599999999</v>
      </c>
      <c r="CY20" s="16">
        <v>2503212.17</v>
      </c>
      <c r="CZ20" s="16">
        <v>631925.01</v>
      </c>
      <c r="DA20" s="16"/>
      <c r="DB20" s="16">
        <v>14.958183488667581</v>
      </c>
      <c r="DC20" s="16">
        <v>14.733085333101917</v>
      </c>
      <c r="DD20" s="16">
        <v>13.356526011025634</v>
      </c>
      <c r="DE20" s="16"/>
      <c r="DF20" s="2">
        <v>5</v>
      </c>
      <c r="DG20" s="2">
        <v>0</v>
      </c>
      <c r="DH20" s="2">
        <v>0</v>
      </c>
      <c r="DI20" s="2">
        <v>0.5</v>
      </c>
      <c r="DJ20" s="2">
        <v>3</v>
      </c>
      <c r="DK20" s="8">
        <v>3.7</v>
      </c>
      <c r="DL20" s="16">
        <v>324168.92</v>
      </c>
      <c r="DM20" s="16">
        <v>32416.892</v>
      </c>
      <c r="DN20" s="16">
        <v>12.689020016939281</v>
      </c>
      <c r="DO20" s="2">
        <v>10</v>
      </c>
      <c r="DP20" s="2">
        <v>2</v>
      </c>
      <c r="DQ20" s="2">
        <v>0</v>
      </c>
      <c r="DR20" s="2">
        <v>8</v>
      </c>
      <c r="DS20" s="2">
        <v>0</v>
      </c>
      <c r="DT20" s="8">
        <v>1.9</v>
      </c>
      <c r="DU20" s="20">
        <v>1.5910200888169902E-2</v>
      </c>
      <c r="DV20" s="20">
        <v>2.4223702399434336E-2</v>
      </c>
      <c r="DW20" s="20">
        <v>23.283499632061069</v>
      </c>
      <c r="DX20" s="20">
        <v>23.421905093700396</v>
      </c>
      <c r="DY20" s="11">
        <v>0.49297980039822958</v>
      </c>
      <c r="DZ20" s="16">
        <v>9.432976218878052E-4</v>
      </c>
      <c r="EA20" s="33">
        <v>0.78459584026999996</v>
      </c>
      <c r="EB20" s="20">
        <v>0.59219999999999995</v>
      </c>
      <c r="EC20" s="30">
        <v>1</v>
      </c>
      <c r="ED20" s="20">
        <v>24.24095991617563</v>
      </c>
      <c r="EE20" s="16">
        <v>0.3474561105425778</v>
      </c>
      <c r="EF20" s="2">
        <v>0.59305891716088721</v>
      </c>
    </row>
    <row r="21" spans="1:136">
      <c r="A21" s="2">
        <v>11</v>
      </c>
      <c r="B21" s="8">
        <v>2013</v>
      </c>
      <c r="C21" s="2" t="s">
        <v>283</v>
      </c>
      <c r="D21" s="22">
        <v>4149454000180</v>
      </c>
      <c r="E21" s="2" t="s">
        <v>257</v>
      </c>
      <c r="F21" s="2">
        <v>8.75</v>
      </c>
      <c r="G21" s="2">
        <v>2054000</v>
      </c>
      <c r="H21" s="2">
        <v>2054000</v>
      </c>
      <c r="I21" s="2">
        <v>0</v>
      </c>
      <c r="J21" s="2">
        <v>0</v>
      </c>
      <c r="K21" s="2">
        <v>0</v>
      </c>
      <c r="L21" s="2">
        <f t="shared" si="0"/>
        <v>0</v>
      </c>
      <c r="M21" s="2">
        <f t="shared" si="1"/>
        <v>0</v>
      </c>
      <c r="N21" s="2">
        <f t="shared" si="2"/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2054000</v>
      </c>
      <c r="X21" s="2">
        <v>5.17</v>
      </c>
      <c r="Y21" s="2">
        <v>5849159.96</v>
      </c>
      <c r="Z21" s="2">
        <v>5450859.96</v>
      </c>
      <c r="AA21" s="2">
        <v>398300</v>
      </c>
      <c r="AB21" s="2">
        <v>0</v>
      </c>
      <c r="AC21" s="2">
        <v>0</v>
      </c>
      <c r="AD21" s="2">
        <v>4447228.6500000004</v>
      </c>
      <c r="AE21" s="2">
        <f t="shared" si="5"/>
        <v>4447228.6500000004</v>
      </c>
      <c r="AF21" s="2">
        <f t="shared" si="3"/>
        <v>2971294.67</v>
      </c>
      <c r="AG21" s="2">
        <f t="shared" si="4"/>
        <v>13267683.280000001</v>
      </c>
      <c r="AH21" s="2">
        <v>0</v>
      </c>
      <c r="AI21" s="2">
        <v>4447228.6500000004</v>
      </c>
      <c r="AJ21" s="2">
        <v>0</v>
      </c>
      <c r="AK21" s="2">
        <v>0</v>
      </c>
      <c r="AL21" s="2">
        <v>0</v>
      </c>
      <c r="AM21" s="2">
        <v>0</v>
      </c>
      <c r="AN21" s="2">
        <v>2971294.67</v>
      </c>
      <c r="AO21" s="2">
        <v>13267683.279999999</v>
      </c>
      <c r="AP21" s="2" t="s">
        <v>282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14</v>
      </c>
      <c r="BF21" s="2">
        <v>9</v>
      </c>
      <c r="BG21" s="2">
        <v>5</v>
      </c>
      <c r="BH21" s="2">
        <v>0</v>
      </c>
      <c r="BI21" s="2">
        <v>5</v>
      </c>
      <c r="BJ21" s="2">
        <v>3</v>
      </c>
      <c r="BK21" s="2">
        <v>2</v>
      </c>
      <c r="BL21" s="2">
        <v>0</v>
      </c>
      <c r="BM21" s="2">
        <v>4</v>
      </c>
      <c r="BN21" s="2">
        <v>3</v>
      </c>
      <c r="BO21" s="2">
        <v>1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1</v>
      </c>
      <c r="BV21" s="2">
        <v>1</v>
      </c>
      <c r="BW21" s="2">
        <v>0</v>
      </c>
      <c r="BX21" s="2">
        <v>0</v>
      </c>
      <c r="BY21" s="16">
        <v>15321683.280000001</v>
      </c>
      <c r="BZ21" s="16">
        <v>1094405.9485714287</v>
      </c>
      <c r="CA21" s="16">
        <v>16.544779590914569</v>
      </c>
      <c r="CB21" s="2">
        <v>14</v>
      </c>
      <c r="CC21" s="2">
        <v>0</v>
      </c>
      <c r="CD21" s="2">
        <v>0</v>
      </c>
      <c r="CE21" s="2">
        <v>13</v>
      </c>
      <c r="CF21" s="2">
        <v>10</v>
      </c>
      <c r="CG21" s="8">
        <v>2.9285714285714284</v>
      </c>
      <c r="CH21" s="16">
        <v>2054000</v>
      </c>
      <c r="CI21" s="16">
        <v>228222.22222222222</v>
      </c>
      <c r="CJ21" s="16">
        <v>2054000</v>
      </c>
      <c r="CK21" s="16"/>
      <c r="CL21" s="16"/>
      <c r="CM21" s="16">
        <v>14.535299669470641</v>
      </c>
      <c r="CN21" s="16">
        <v>14.535299669470641</v>
      </c>
      <c r="CO21" s="16"/>
      <c r="CP21" s="16"/>
      <c r="CQ21" s="2">
        <v>9</v>
      </c>
      <c r="CR21" s="2">
        <v>0</v>
      </c>
      <c r="CS21" s="2">
        <v>0</v>
      </c>
      <c r="CT21" s="2">
        <v>9</v>
      </c>
      <c r="CU21" s="2">
        <v>8</v>
      </c>
      <c r="CV21" s="8">
        <v>3.2222222222222223</v>
      </c>
      <c r="CW21" s="16">
        <v>13267683.280000001</v>
      </c>
      <c r="CX21" s="16">
        <v>2653536.6560000004</v>
      </c>
      <c r="CY21" s="16">
        <v>5849159.96</v>
      </c>
      <c r="CZ21" s="16">
        <v>4447228.6500000004</v>
      </c>
      <c r="DA21" s="16">
        <v>2971294.67</v>
      </c>
      <c r="DB21" s="16">
        <v>16.400841807796422</v>
      </c>
      <c r="DC21" s="16">
        <v>15.581808612315866</v>
      </c>
      <c r="DD21" s="16">
        <v>15.307791684856447</v>
      </c>
      <c r="DE21" s="16">
        <v>14.904508331620097</v>
      </c>
      <c r="DF21" s="2">
        <v>5</v>
      </c>
      <c r="DG21" s="2">
        <v>0</v>
      </c>
      <c r="DH21" s="2">
        <v>0</v>
      </c>
      <c r="DI21" s="2">
        <v>4</v>
      </c>
      <c r="DJ21" s="2">
        <v>2</v>
      </c>
      <c r="DK21" s="8">
        <v>2.4</v>
      </c>
      <c r="DL21" s="16"/>
      <c r="DM21" s="16"/>
      <c r="DN21" s="16"/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8"/>
      <c r="DU21" s="20">
        <v>6.1200461237810672E-2</v>
      </c>
      <c r="DV21" s="20">
        <v>3.3521300514391852E-2</v>
      </c>
      <c r="DW21" s="20">
        <v>22.834778071969865</v>
      </c>
      <c r="DX21" s="20">
        <v>22.829142253084399</v>
      </c>
      <c r="DY21" s="11">
        <v>0.46827109098494207</v>
      </c>
      <c r="DZ21" s="16">
        <v>3.9373734109490379E-3</v>
      </c>
      <c r="EA21" s="33">
        <v>0.71277183973000002</v>
      </c>
      <c r="EB21" s="20">
        <v>0.64090000000000003</v>
      </c>
      <c r="EC21" s="30">
        <v>0</v>
      </c>
      <c r="ED21" s="20">
        <v>22.59518616071454</v>
      </c>
      <c r="EE21" s="16">
        <v>0.40596111105641675</v>
      </c>
      <c r="EF21" s="2">
        <v>0.67726444013999576</v>
      </c>
    </row>
    <row r="22" spans="1:136">
      <c r="A22" s="2">
        <v>16</v>
      </c>
      <c r="B22" s="8">
        <v>2014</v>
      </c>
      <c r="C22" s="2" t="s">
        <v>296</v>
      </c>
      <c r="D22" s="3">
        <v>3220438000173</v>
      </c>
      <c r="E22" s="2" t="s">
        <v>263</v>
      </c>
      <c r="F22" s="2">
        <v>7</v>
      </c>
      <c r="G22" s="2">
        <v>1404000</v>
      </c>
      <c r="H22" s="2">
        <v>1170000</v>
      </c>
      <c r="I22" s="2">
        <v>0</v>
      </c>
      <c r="J22" s="2">
        <v>0</v>
      </c>
      <c r="K22" s="2">
        <v>234000</v>
      </c>
      <c r="L22" s="2">
        <f t="shared" si="0"/>
        <v>0</v>
      </c>
      <c r="M22" s="2">
        <f t="shared" si="1"/>
        <v>0</v>
      </c>
      <c r="N22" s="2">
        <f t="shared" si="2"/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1404000</v>
      </c>
      <c r="X22" s="2">
        <v>7</v>
      </c>
      <c r="Y22" s="2">
        <v>2609000</v>
      </c>
      <c r="Z22" s="2">
        <v>2091000</v>
      </c>
      <c r="AA22" s="2">
        <v>100000</v>
      </c>
      <c r="AB22" s="2">
        <v>0</v>
      </c>
      <c r="AC22" s="2">
        <v>418000</v>
      </c>
      <c r="AD22" s="2">
        <v>5959000</v>
      </c>
      <c r="AE22" s="2">
        <f t="shared" si="5"/>
        <v>5966000</v>
      </c>
      <c r="AF22" s="2">
        <f t="shared" si="3"/>
        <v>3543000</v>
      </c>
      <c r="AG22" s="2">
        <f t="shared" si="4"/>
        <v>12118000</v>
      </c>
      <c r="AH22" s="2">
        <v>0</v>
      </c>
      <c r="AI22" s="2">
        <v>4966000</v>
      </c>
      <c r="AJ22" s="2">
        <v>0</v>
      </c>
      <c r="AK22" s="2">
        <v>993000</v>
      </c>
      <c r="AL22" s="2">
        <v>7000</v>
      </c>
      <c r="AM22" s="2">
        <v>0</v>
      </c>
      <c r="AN22" s="2">
        <v>3543000</v>
      </c>
      <c r="AO22" s="2">
        <v>12118000</v>
      </c>
      <c r="AP22" s="2">
        <v>3</v>
      </c>
      <c r="AQ22" s="2">
        <v>227000</v>
      </c>
      <c r="AR22" s="2">
        <v>189000</v>
      </c>
      <c r="AS22" s="2">
        <v>0</v>
      </c>
      <c r="AT22" s="2">
        <v>0</v>
      </c>
      <c r="AU22" s="2">
        <v>38000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227000</v>
      </c>
      <c r="BE22" s="2">
        <v>18</v>
      </c>
      <c r="BF22" s="2">
        <v>6.5</v>
      </c>
      <c r="BG22" s="2">
        <v>5.5</v>
      </c>
      <c r="BH22" s="2">
        <v>6</v>
      </c>
      <c r="BI22" s="2">
        <v>8</v>
      </c>
      <c r="BJ22" s="2">
        <v>2.5</v>
      </c>
      <c r="BK22" s="2">
        <v>3.5</v>
      </c>
      <c r="BL22" s="2">
        <v>2</v>
      </c>
      <c r="BM22" s="2">
        <v>4</v>
      </c>
      <c r="BN22" s="2">
        <v>1</v>
      </c>
      <c r="BO22" s="2">
        <v>3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16">
        <v>13749000</v>
      </c>
      <c r="BZ22" s="16">
        <v>808764.70588235289</v>
      </c>
      <c r="CA22" s="16">
        <v>16.436476652159371</v>
      </c>
      <c r="CB22" s="2">
        <v>17</v>
      </c>
      <c r="CC22" s="2">
        <v>2</v>
      </c>
      <c r="CD22" s="2">
        <v>1</v>
      </c>
      <c r="CE22" s="2">
        <v>11</v>
      </c>
      <c r="CF22" s="2">
        <v>1</v>
      </c>
      <c r="CG22" s="8">
        <v>2.7058823529411766</v>
      </c>
      <c r="CH22" s="16">
        <v>1404000</v>
      </c>
      <c r="CI22" s="16">
        <v>234000</v>
      </c>
      <c r="CJ22" s="16">
        <v>1404000</v>
      </c>
      <c r="CK22" s="16"/>
      <c r="CL22" s="16"/>
      <c r="CM22" s="16">
        <v>14.154835863567893</v>
      </c>
      <c r="CN22" s="16">
        <v>14.154835863567893</v>
      </c>
      <c r="CO22" s="16"/>
      <c r="CP22" s="16"/>
      <c r="CQ22" s="2">
        <v>6</v>
      </c>
      <c r="CR22" s="2">
        <v>0</v>
      </c>
      <c r="CS22" s="2">
        <v>0</v>
      </c>
      <c r="CT22" s="2">
        <v>2.5</v>
      </c>
      <c r="CU22" s="2">
        <v>0.5</v>
      </c>
      <c r="CV22" s="8">
        <v>2.4166666666666665</v>
      </c>
      <c r="CW22" s="16">
        <v>12118000</v>
      </c>
      <c r="CX22" s="16">
        <v>2423600</v>
      </c>
      <c r="CY22" s="16">
        <v>2609000</v>
      </c>
      <c r="CZ22" s="16">
        <v>5966000</v>
      </c>
      <c r="DA22" s="16">
        <v>3543000</v>
      </c>
      <c r="DB22" s="16">
        <v>16.31020250848707</v>
      </c>
      <c r="DC22" s="16">
        <v>14.774477564118866</v>
      </c>
      <c r="DD22" s="16">
        <v>15.60158724405683</v>
      </c>
      <c r="DE22" s="16">
        <v>15.08048438384761</v>
      </c>
      <c r="DF22" s="2">
        <v>5</v>
      </c>
      <c r="DG22" s="2">
        <v>1</v>
      </c>
      <c r="DH22" s="2">
        <v>0</v>
      </c>
      <c r="DI22" s="2">
        <v>5.5</v>
      </c>
      <c r="DJ22" s="2">
        <v>0.5</v>
      </c>
      <c r="DK22" s="8">
        <v>4.3</v>
      </c>
      <c r="DL22" s="16">
        <v>227000</v>
      </c>
      <c r="DM22" s="16">
        <v>37833.333333333336</v>
      </c>
      <c r="DN22" s="16">
        <v>12.332705296463539</v>
      </c>
      <c r="DO22" s="2">
        <v>6</v>
      </c>
      <c r="DP22" s="2">
        <v>1</v>
      </c>
      <c r="DQ22" s="2">
        <v>0</v>
      </c>
      <c r="DR22" s="2">
        <v>3</v>
      </c>
      <c r="DS22" s="2">
        <v>0</v>
      </c>
      <c r="DT22" s="8">
        <v>1.6666666666666667</v>
      </c>
      <c r="DU22" s="20">
        <v>5.6595669608992608E-2</v>
      </c>
      <c r="DV22" s="20">
        <v>2.3799276862604891E-2</v>
      </c>
      <c r="DW22" s="20">
        <v>22.427466870484601</v>
      </c>
      <c r="DX22" s="20">
        <v>21.8979244275166</v>
      </c>
      <c r="DY22" s="11">
        <v>0.30728616947520515</v>
      </c>
      <c r="DZ22" s="16">
        <v>1.5954003092120939E-3</v>
      </c>
      <c r="EA22" s="33">
        <v>3.2137289491000001</v>
      </c>
      <c r="EB22" s="20">
        <v>0.43880000000000002</v>
      </c>
      <c r="EC22" s="30">
        <v>0</v>
      </c>
      <c r="ED22" s="20">
        <v>23.145289128392182</v>
      </c>
      <c r="EE22" s="16">
        <v>0.60108898716756842</v>
      </c>
      <c r="EF22" s="2">
        <v>0.6942376166911417</v>
      </c>
    </row>
    <row r="23" spans="1:136">
      <c r="A23" s="2">
        <v>42</v>
      </c>
      <c r="B23" s="8">
        <v>2013</v>
      </c>
      <c r="C23" s="2" t="s">
        <v>380</v>
      </c>
      <c r="D23" s="22">
        <v>33592510000154</v>
      </c>
      <c r="E23" s="2" t="s">
        <v>383</v>
      </c>
      <c r="F23" s="2">
        <v>21</v>
      </c>
      <c r="G23" s="2">
        <v>4694768</v>
      </c>
      <c r="H23" s="2">
        <v>4188228</v>
      </c>
      <c r="I23" s="2">
        <v>0</v>
      </c>
      <c r="J23" s="2">
        <v>0</v>
      </c>
      <c r="K23" s="2">
        <v>506540</v>
      </c>
      <c r="L23" s="2">
        <f t="shared" si="0"/>
        <v>0</v>
      </c>
      <c r="M23" s="2">
        <f t="shared" si="1"/>
        <v>0</v>
      </c>
      <c r="N23" s="2">
        <f t="shared" si="2"/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4694768</v>
      </c>
      <c r="X23" s="2">
        <v>8</v>
      </c>
      <c r="Y23" s="2">
        <v>33263588.82</v>
      </c>
      <c r="Z23" s="2">
        <v>20064877</v>
      </c>
      <c r="AA23" s="2">
        <v>9485211</v>
      </c>
      <c r="AB23" s="2">
        <v>0</v>
      </c>
      <c r="AC23" s="2">
        <v>3713500.82</v>
      </c>
      <c r="AD23" s="2">
        <v>23171396.949999999</v>
      </c>
      <c r="AE23" s="2">
        <f t="shared" si="5"/>
        <v>24353275.949999999</v>
      </c>
      <c r="AF23" s="2">
        <f t="shared" si="3"/>
        <v>2537872</v>
      </c>
      <c r="AG23" s="2">
        <f t="shared" si="4"/>
        <v>60154736.769999996</v>
      </c>
      <c r="AH23" s="2">
        <v>18413629</v>
      </c>
      <c r="AI23" s="2">
        <v>0</v>
      </c>
      <c r="AJ23" s="2">
        <v>0</v>
      </c>
      <c r="AK23" s="2">
        <v>4757767.95</v>
      </c>
      <c r="AL23" s="2">
        <v>0</v>
      </c>
      <c r="AM23" s="2">
        <v>1181879</v>
      </c>
      <c r="AN23" s="2">
        <v>2537872</v>
      </c>
      <c r="AO23" s="2">
        <v>60154736.769999996</v>
      </c>
      <c r="AP23" s="2">
        <v>4</v>
      </c>
      <c r="AQ23" s="2">
        <v>1193358</v>
      </c>
      <c r="AR23" s="2">
        <v>994465</v>
      </c>
      <c r="AS23" s="2">
        <v>0</v>
      </c>
      <c r="AT23" s="2">
        <v>0</v>
      </c>
      <c r="AU23" s="2">
        <v>198893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1193358</v>
      </c>
      <c r="BE23" s="2">
        <v>33</v>
      </c>
      <c r="BF23" s="2">
        <v>19</v>
      </c>
      <c r="BG23" s="2">
        <v>8</v>
      </c>
      <c r="BH23" s="2">
        <v>6</v>
      </c>
      <c r="BI23" s="2">
        <v>30</v>
      </c>
      <c r="BJ23" s="2">
        <v>14</v>
      </c>
      <c r="BK23" s="2">
        <v>9</v>
      </c>
      <c r="BL23" s="2">
        <v>7</v>
      </c>
      <c r="BM23" s="2">
        <v>6</v>
      </c>
      <c r="BN23" s="2">
        <v>5</v>
      </c>
      <c r="BO23" s="2">
        <v>0</v>
      </c>
      <c r="BP23" s="2">
        <v>1</v>
      </c>
      <c r="BQ23" s="2">
        <v>1</v>
      </c>
      <c r="BR23" s="2">
        <v>1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16">
        <v>66042862.769999996</v>
      </c>
      <c r="BZ23" s="16">
        <v>1942437.1402941176</v>
      </c>
      <c r="CA23" s="16">
        <v>18.005814525107549</v>
      </c>
      <c r="CB23" s="2">
        <v>34</v>
      </c>
      <c r="CC23" s="2">
        <v>2</v>
      </c>
      <c r="CD23" s="2">
        <v>0</v>
      </c>
      <c r="CE23" s="2">
        <v>23</v>
      </c>
      <c r="CF23" s="2">
        <v>21</v>
      </c>
      <c r="CG23" s="8">
        <v>3.3823529411764706</v>
      </c>
      <c r="CH23" s="16">
        <v>4694768</v>
      </c>
      <c r="CI23" s="16">
        <v>234738.4</v>
      </c>
      <c r="CJ23" s="16">
        <v>4694768</v>
      </c>
      <c r="CK23" s="16"/>
      <c r="CL23" s="16"/>
      <c r="CM23" s="16">
        <v>15.361959255133074</v>
      </c>
      <c r="CN23" s="16">
        <v>15.361959255133074</v>
      </c>
      <c r="CO23" s="16"/>
      <c r="CP23" s="16"/>
      <c r="CQ23" s="2">
        <v>20</v>
      </c>
      <c r="CR23" s="2">
        <v>1</v>
      </c>
      <c r="CS23" s="2">
        <v>0</v>
      </c>
      <c r="CT23" s="2">
        <v>18</v>
      </c>
      <c r="CU23" s="2">
        <v>11</v>
      </c>
      <c r="CV23" s="8">
        <v>3.3</v>
      </c>
      <c r="CW23" s="16">
        <v>60154736.769999996</v>
      </c>
      <c r="CX23" s="16">
        <v>7519342.0962499995</v>
      </c>
      <c r="CY23" s="16">
        <v>33263588.82</v>
      </c>
      <c r="CZ23" s="16">
        <v>24353275.949999999</v>
      </c>
      <c r="DA23" s="16">
        <v>2537872</v>
      </c>
      <c r="DB23" s="16">
        <v>17.912430746577833</v>
      </c>
      <c r="DC23" s="16">
        <v>17.31997392789242</v>
      </c>
      <c r="DD23" s="16">
        <v>17.008176934378017</v>
      </c>
      <c r="DE23" s="16">
        <v>14.746836492572527</v>
      </c>
      <c r="DF23" s="2">
        <v>8</v>
      </c>
      <c r="DG23" s="2">
        <v>1</v>
      </c>
      <c r="DH23" s="2">
        <v>0</v>
      </c>
      <c r="DI23" s="2">
        <v>1</v>
      </c>
      <c r="DJ23" s="2">
        <v>8</v>
      </c>
      <c r="DK23" s="8">
        <v>3.25</v>
      </c>
      <c r="DL23" s="16">
        <v>1193358</v>
      </c>
      <c r="DM23" s="16">
        <v>198893</v>
      </c>
      <c r="DN23" s="16">
        <v>13.992281739886206</v>
      </c>
      <c r="DO23" s="2">
        <v>6</v>
      </c>
      <c r="DP23" s="2">
        <v>0</v>
      </c>
      <c r="DQ23" s="2">
        <v>0</v>
      </c>
      <c r="DR23" s="2">
        <v>4</v>
      </c>
      <c r="DS23" s="2">
        <v>2</v>
      </c>
      <c r="DT23" s="8">
        <v>3.8333333333333335</v>
      </c>
      <c r="DU23" s="20">
        <v>3.9430888505528558E-4</v>
      </c>
      <c r="DV23" s="20">
        <v>6.7331838362569951E-2</v>
      </c>
      <c r="DW23" s="20">
        <v>25.905966073694625</v>
      </c>
      <c r="DX23" s="20">
        <v>26.125429498598763</v>
      </c>
      <c r="DY23" s="11">
        <v>0.3168905464315474</v>
      </c>
      <c r="DZ23" s="16">
        <v>1.1711860750037407E-3</v>
      </c>
      <c r="EA23" s="33">
        <v>2.2333126867000001E-2</v>
      </c>
      <c r="EB23" s="20">
        <v>0.62119999999999997</v>
      </c>
      <c r="EC23" s="30">
        <v>0</v>
      </c>
      <c r="ED23" s="20">
        <v>26.399609661349636</v>
      </c>
      <c r="EE23" s="16">
        <v>0.34771015095978847</v>
      </c>
      <c r="EF23" s="2">
        <v>0.47882039223947515</v>
      </c>
    </row>
    <row r="24" spans="1:136">
      <c r="A24" s="2">
        <v>25</v>
      </c>
      <c r="B24" s="8">
        <v>2013</v>
      </c>
      <c r="C24" s="2" t="s">
        <v>328</v>
      </c>
      <c r="D24" s="22">
        <v>33014556000196</v>
      </c>
      <c r="E24" s="2" t="s">
        <v>331</v>
      </c>
      <c r="F24" s="2">
        <v>7</v>
      </c>
      <c r="G24" s="2">
        <v>1644308</v>
      </c>
      <c r="H24" s="2">
        <v>1644308</v>
      </c>
      <c r="I24" s="2">
        <v>0</v>
      </c>
      <c r="J24" s="2">
        <v>0</v>
      </c>
      <c r="K24" s="2">
        <v>0</v>
      </c>
      <c r="L24" s="2">
        <f t="shared" si="0"/>
        <v>0</v>
      </c>
      <c r="M24" s="2">
        <f t="shared" si="1"/>
        <v>0</v>
      </c>
      <c r="N24" s="2">
        <f t="shared" si="2"/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1644308</v>
      </c>
      <c r="X24" s="2">
        <v>10.33</v>
      </c>
      <c r="Y24" s="2">
        <v>15292642</v>
      </c>
      <c r="Z24" s="2">
        <v>15292642</v>
      </c>
      <c r="AA24" s="2">
        <v>0</v>
      </c>
      <c r="AB24" s="2">
        <v>0</v>
      </c>
      <c r="AC24" s="2">
        <v>0</v>
      </c>
      <c r="AD24" s="2">
        <v>13126266</v>
      </c>
      <c r="AE24" s="2">
        <f t="shared" si="5"/>
        <v>13126266</v>
      </c>
      <c r="AF24" s="2">
        <f t="shared" si="3"/>
        <v>5516419</v>
      </c>
      <c r="AG24" s="2">
        <f t="shared" si="4"/>
        <v>33935327</v>
      </c>
      <c r="AH24" s="2">
        <v>13126266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5516419</v>
      </c>
      <c r="AO24" s="2">
        <v>33935327</v>
      </c>
      <c r="AP24" s="2">
        <v>3</v>
      </c>
      <c r="AQ24" s="2">
        <v>445320</v>
      </c>
      <c r="AR24" s="2">
        <v>445320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445320</v>
      </c>
      <c r="BE24" s="2">
        <v>11</v>
      </c>
      <c r="BF24" s="2">
        <v>5</v>
      </c>
      <c r="BG24" s="2">
        <v>1</v>
      </c>
      <c r="BH24" s="2">
        <v>5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16">
        <v>36024955</v>
      </c>
      <c r="BZ24" s="16">
        <v>1566302.3913043479</v>
      </c>
      <c r="CA24" s="16">
        <v>17.399722450716531</v>
      </c>
      <c r="CB24" s="2">
        <v>23</v>
      </c>
      <c r="CC24" s="2">
        <v>3</v>
      </c>
      <c r="CD24" s="2">
        <v>1</v>
      </c>
      <c r="CE24" s="2">
        <v>8</v>
      </c>
      <c r="CF24" s="2">
        <v>11</v>
      </c>
      <c r="CG24" s="8">
        <v>0.47826086956521741</v>
      </c>
      <c r="CH24" s="16">
        <v>1644308</v>
      </c>
      <c r="CI24" s="16">
        <v>234901.14285714287</v>
      </c>
      <c r="CJ24" s="16">
        <v>1644308</v>
      </c>
      <c r="CK24" s="16"/>
      <c r="CL24" s="16"/>
      <c r="CM24" s="16">
        <v>14.312830184982703</v>
      </c>
      <c r="CN24" s="16">
        <v>14.312830184982703</v>
      </c>
      <c r="CO24" s="16"/>
      <c r="CP24" s="16"/>
      <c r="CQ24" s="2">
        <v>7</v>
      </c>
      <c r="CR24" s="2">
        <v>1</v>
      </c>
      <c r="CS24" s="2">
        <v>0</v>
      </c>
      <c r="CT24" s="2">
        <v>5.5</v>
      </c>
      <c r="CU24" s="2">
        <v>0.5</v>
      </c>
      <c r="CV24" s="8">
        <v>0.7142857142857143</v>
      </c>
      <c r="CW24" s="16">
        <v>33935327</v>
      </c>
      <c r="CX24" s="16">
        <v>3393532.7</v>
      </c>
      <c r="CY24" s="16">
        <v>15292642</v>
      </c>
      <c r="CZ24" s="16">
        <v>13126266</v>
      </c>
      <c r="DA24" s="16">
        <v>5516419</v>
      </c>
      <c r="DB24" s="16">
        <v>17.339967124142525</v>
      </c>
      <c r="DC24" s="16">
        <v>16.542882355653262</v>
      </c>
      <c r="DD24" s="16">
        <v>16.390125818933129</v>
      </c>
      <c r="DE24" s="16">
        <v>15.523239475851641</v>
      </c>
      <c r="DF24" s="2">
        <v>10</v>
      </c>
      <c r="DG24" s="2">
        <v>2</v>
      </c>
      <c r="DH24" s="2">
        <v>0</v>
      </c>
      <c r="DI24" s="2">
        <v>0.5</v>
      </c>
      <c r="DJ24" s="2">
        <v>10.5</v>
      </c>
      <c r="DK24" s="8">
        <v>0.1</v>
      </c>
      <c r="DL24" s="16">
        <v>445320</v>
      </c>
      <c r="DM24" s="16">
        <v>74220</v>
      </c>
      <c r="DN24" s="16">
        <v>13.006548403842643</v>
      </c>
      <c r="DO24" s="2">
        <v>6</v>
      </c>
      <c r="DP24" s="2">
        <v>0</v>
      </c>
      <c r="DQ24" s="2">
        <v>0</v>
      </c>
      <c r="DR24" s="2">
        <v>2</v>
      </c>
      <c r="DS24" s="2">
        <v>0</v>
      </c>
      <c r="DT24" s="8">
        <v>0.83333333333333337</v>
      </c>
      <c r="DU24" s="20">
        <v>3.2740093559695392E-2</v>
      </c>
      <c r="DV24" s="20">
        <v>6.423317552318523E-3</v>
      </c>
      <c r="DW24" s="20">
        <v>23.373302741253287</v>
      </c>
      <c r="DX24" s="20">
        <v>23.248707656124271</v>
      </c>
      <c r="DY24" s="11">
        <v>0.43468426349282874</v>
      </c>
      <c r="DZ24" s="16">
        <v>9.5093805554006625E-3</v>
      </c>
      <c r="EA24" s="33">
        <v>0.32639102562</v>
      </c>
      <c r="EB24" s="20">
        <v>0.66689999999999994</v>
      </c>
      <c r="EC24" s="30">
        <v>0</v>
      </c>
      <c r="ED24" s="20">
        <v>23.372157012554361</v>
      </c>
      <c r="EE24" s="16">
        <v>0.94785948547189336</v>
      </c>
      <c r="EF24" s="2">
        <v>0.89472012758487496</v>
      </c>
    </row>
    <row r="25" spans="1:136">
      <c r="A25" s="2">
        <v>34</v>
      </c>
      <c r="B25" s="8">
        <v>2016</v>
      </c>
      <c r="C25" s="2" t="s">
        <v>360</v>
      </c>
      <c r="D25" s="3">
        <v>71550388000142</v>
      </c>
      <c r="E25" s="2" t="s">
        <v>257</v>
      </c>
      <c r="F25" s="8">
        <v>14.16</v>
      </c>
      <c r="G25" s="8">
        <v>3078000</v>
      </c>
      <c r="H25" s="8">
        <v>2715000</v>
      </c>
      <c r="I25" s="8">
        <v>0</v>
      </c>
      <c r="J25" s="8">
        <v>0</v>
      </c>
      <c r="K25" s="8">
        <v>363000</v>
      </c>
      <c r="L25" s="2">
        <f t="shared" si="0"/>
        <v>0</v>
      </c>
      <c r="M25" s="2">
        <f t="shared" si="1"/>
        <v>0</v>
      </c>
      <c r="N25" s="2">
        <f t="shared" si="2"/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3078000</v>
      </c>
      <c r="X25" s="8">
        <v>7.66</v>
      </c>
      <c r="Y25" s="8">
        <v>9677808.6899999995</v>
      </c>
      <c r="Z25" s="8">
        <v>5914130.6600000001</v>
      </c>
      <c r="AA25" s="8">
        <v>527910.01</v>
      </c>
      <c r="AB25" s="8">
        <v>0</v>
      </c>
      <c r="AC25" s="8">
        <v>3235768.02</v>
      </c>
      <c r="AD25" s="8">
        <v>3194537.2800000003</v>
      </c>
      <c r="AE25" s="2">
        <f t="shared" si="5"/>
        <v>3194537.2800000003</v>
      </c>
      <c r="AF25" s="2">
        <f t="shared" si="3"/>
        <v>1065333.33</v>
      </c>
      <c r="AG25" s="2">
        <f t="shared" si="4"/>
        <v>13937679.300000001</v>
      </c>
      <c r="AH25" s="8">
        <v>794537.28</v>
      </c>
      <c r="AI25" s="8">
        <v>2400000</v>
      </c>
      <c r="AJ25" s="8">
        <v>0</v>
      </c>
      <c r="AK25" s="8">
        <v>0</v>
      </c>
      <c r="AL25" s="8">
        <v>0</v>
      </c>
      <c r="AM25" s="8">
        <v>0</v>
      </c>
      <c r="AN25" s="8">
        <v>1065333.33</v>
      </c>
      <c r="AO25" s="8">
        <v>13937679.299999999</v>
      </c>
      <c r="AP25" s="8">
        <v>2.83</v>
      </c>
      <c r="AQ25" s="8">
        <v>391149.44</v>
      </c>
      <c r="AR25" s="8">
        <v>346161.87</v>
      </c>
      <c r="AS25" s="8">
        <v>0</v>
      </c>
      <c r="AT25" s="8">
        <v>0</v>
      </c>
      <c r="AU25" s="8">
        <v>44987.57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391149.44</v>
      </c>
      <c r="BE25" s="8">
        <v>28</v>
      </c>
      <c r="BF25" s="8">
        <v>13.5</v>
      </c>
      <c r="BG25" s="8">
        <v>4.5</v>
      </c>
      <c r="BH25" s="8">
        <v>10</v>
      </c>
      <c r="BI25" s="8">
        <v>17</v>
      </c>
      <c r="BJ25" s="8">
        <v>6.5</v>
      </c>
      <c r="BK25" s="8">
        <v>3.5</v>
      </c>
      <c r="BL25" s="8">
        <v>7</v>
      </c>
      <c r="BM25" s="8">
        <v>6</v>
      </c>
      <c r="BN25" s="8">
        <v>4</v>
      </c>
      <c r="BO25" s="8">
        <v>2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1</v>
      </c>
      <c r="BV25" s="8">
        <v>0</v>
      </c>
      <c r="BW25" s="8">
        <v>1</v>
      </c>
      <c r="BX25" s="8">
        <v>0</v>
      </c>
      <c r="BY25" s="16">
        <v>17406828.740000002</v>
      </c>
      <c r="BZ25" s="16">
        <v>644697.36074074078</v>
      </c>
      <c r="CA25" s="16">
        <v>16.672373143515756</v>
      </c>
      <c r="CB25" s="2">
        <v>27</v>
      </c>
      <c r="CC25" s="8">
        <v>0</v>
      </c>
      <c r="CD25" s="8">
        <v>1</v>
      </c>
      <c r="CE25" s="8">
        <v>28</v>
      </c>
      <c r="CF25" s="8">
        <v>12</v>
      </c>
      <c r="CG25" s="8">
        <v>3.1481481481481484</v>
      </c>
      <c r="CH25" s="16">
        <v>3078000</v>
      </c>
      <c r="CI25" s="16">
        <v>236769.23076923078</v>
      </c>
      <c r="CJ25" s="16">
        <v>3078000</v>
      </c>
      <c r="CK25" s="16"/>
      <c r="CL25" s="16"/>
      <c r="CM25" s="16">
        <v>14.939790593380961</v>
      </c>
      <c r="CN25" s="16">
        <v>14.939790593380961</v>
      </c>
      <c r="CO25" s="16"/>
      <c r="CP25" s="16"/>
      <c r="CQ25" s="8">
        <v>13</v>
      </c>
      <c r="CR25" s="8">
        <v>0</v>
      </c>
      <c r="CS25" s="8">
        <v>0</v>
      </c>
      <c r="CT25" s="8">
        <v>13.5</v>
      </c>
      <c r="CU25" s="8">
        <v>6.5</v>
      </c>
      <c r="CV25" s="8">
        <v>2.9615384615384617</v>
      </c>
      <c r="CW25" s="16">
        <v>13937679.300000001</v>
      </c>
      <c r="CX25" s="16">
        <v>3484419.8250000002</v>
      </c>
      <c r="CY25" s="16">
        <v>9677808.6899999995</v>
      </c>
      <c r="CZ25" s="16">
        <v>3194537.2800000003</v>
      </c>
      <c r="DA25" s="16">
        <v>1065333.33</v>
      </c>
      <c r="DB25" s="16">
        <v>16.450106471675856</v>
      </c>
      <c r="DC25" s="16">
        <v>16.085346058626072</v>
      </c>
      <c r="DD25" s="16">
        <v>14.976952809014353</v>
      </c>
      <c r="DE25" s="16">
        <v>13.878798294071281</v>
      </c>
      <c r="DF25" s="8">
        <v>4</v>
      </c>
      <c r="DG25" s="8">
        <v>0</v>
      </c>
      <c r="DH25" s="8">
        <v>0</v>
      </c>
      <c r="DI25" s="8">
        <v>4.5</v>
      </c>
      <c r="DJ25" s="8">
        <v>2.5</v>
      </c>
      <c r="DK25" s="8">
        <v>5.625</v>
      </c>
      <c r="DL25" s="16">
        <v>391149.44</v>
      </c>
      <c r="DM25" s="16">
        <v>39114.944000000003</v>
      </c>
      <c r="DN25" s="16">
        <v>12.876844965436375</v>
      </c>
      <c r="DO25" s="8">
        <v>10</v>
      </c>
      <c r="DP25" s="8">
        <v>0</v>
      </c>
      <c r="DQ25" s="8">
        <v>0</v>
      </c>
      <c r="DR25" s="8">
        <v>10</v>
      </c>
      <c r="DS25" s="8">
        <v>3</v>
      </c>
      <c r="DT25" s="8">
        <v>2.4</v>
      </c>
      <c r="DU25" s="20">
        <v>0</v>
      </c>
      <c r="DV25" s="20">
        <v>3.6469521073842409E-2</v>
      </c>
      <c r="DW25" s="20">
        <v>22.830025565767393</v>
      </c>
      <c r="DX25" s="20">
        <v>22.341407461943728</v>
      </c>
      <c r="DY25" s="11">
        <v>0</v>
      </c>
      <c r="DZ25" s="16"/>
      <c r="EA25" s="33" t="s">
        <v>234</v>
      </c>
      <c r="EB25" s="20">
        <v>0.42259999999999998</v>
      </c>
      <c r="EC25" s="30">
        <v>0</v>
      </c>
      <c r="ED25" s="20">
        <v>0</v>
      </c>
      <c r="EE25" s="16"/>
      <c r="EF25" s="2"/>
    </row>
    <row r="26" spans="1:136">
      <c r="A26" s="2">
        <v>18</v>
      </c>
      <c r="B26" s="8">
        <v>2015</v>
      </c>
      <c r="C26" s="2" t="s">
        <v>303</v>
      </c>
      <c r="D26" s="3">
        <v>60643228000121</v>
      </c>
      <c r="E26" s="2" t="s">
        <v>306</v>
      </c>
      <c r="F26" s="2">
        <v>9</v>
      </c>
      <c r="G26" s="2">
        <v>4370301.76</v>
      </c>
      <c r="H26" s="2">
        <v>4351000</v>
      </c>
      <c r="I26" s="2">
        <v>19301.759999999998</v>
      </c>
      <c r="J26" s="2">
        <v>0</v>
      </c>
      <c r="K26" s="2">
        <v>0</v>
      </c>
      <c r="L26" s="2">
        <f t="shared" si="0"/>
        <v>0</v>
      </c>
      <c r="M26" s="2">
        <f t="shared" si="1"/>
        <v>0</v>
      </c>
      <c r="N26" s="2">
        <f t="shared" si="2"/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4370301.76</v>
      </c>
      <c r="X26" s="2">
        <v>6</v>
      </c>
      <c r="Y26" s="2">
        <v>8563375.0700000003</v>
      </c>
      <c r="Z26" s="2">
        <v>7351399.6399999997</v>
      </c>
      <c r="AA26" s="2">
        <v>1211975.43</v>
      </c>
      <c r="AB26" s="2">
        <v>0</v>
      </c>
      <c r="AC26" s="2">
        <v>0</v>
      </c>
      <c r="AD26" s="2">
        <v>38910863.780000001</v>
      </c>
      <c r="AE26" s="2">
        <f t="shared" si="5"/>
        <v>38910863.780000001</v>
      </c>
      <c r="AF26" s="2">
        <f t="shared" si="3"/>
        <v>15931003.039999999</v>
      </c>
      <c r="AG26" s="2">
        <f t="shared" si="4"/>
        <v>63405241.890000001</v>
      </c>
      <c r="AH26" s="2">
        <v>38910863.780000001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15931003.039999999</v>
      </c>
      <c r="AO26" s="2">
        <v>63405241.890000001</v>
      </c>
      <c r="AP26" s="2">
        <v>3</v>
      </c>
      <c r="AQ26" s="2">
        <v>456000</v>
      </c>
      <c r="AR26" s="2">
        <v>456000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456000</v>
      </c>
      <c r="BE26" s="2">
        <v>30</v>
      </c>
      <c r="BF26" s="2">
        <v>18</v>
      </c>
      <c r="BG26" s="2">
        <v>6</v>
      </c>
      <c r="BH26" s="2">
        <v>6</v>
      </c>
      <c r="BI26" s="2">
        <v>18</v>
      </c>
      <c r="BJ26" s="2">
        <v>7</v>
      </c>
      <c r="BK26" s="2">
        <v>5</v>
      </c>
      <c r="BL26" s="2">
        <v>6</v>
      </c>
      <c r="BM26" s="2">
        <v>11</v>
      </c>
      <c r="BN26" s="2">
        <v>6</v>
      </c>
      <c r="BO26" s="2">
        <v>1</v>
      </c>
      <c r="BP26" s="2">
        <v>4</v>
      </c>
      <c r="BQ26" s="2">
        <v>1</v>
      </c>
      <c r="BR26" s="2">
        <v>1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16">
        <v>68231543.650000006</v>
      </c>
      <c r="BZ26" s="16">
        <v>2274384.7883333336</v>
      </c>
      <c r="CA26" s="16">
        <v>18.038417532747907</v>
      </c>
      <c r="CB26" s="2">
        <v>30</v>
      </c>
      <c r="CC26" s="2">
        <v>1</v>
      </c>
      <c r="CD26" s="2">
        <v>0</v>
      </c>
      <c r="CE26" s="2">
        <v>24</v>
      </c>
      <c r="CF26" s="2">
        <v>14</v>
      </c>
      <c r="CG26" s="8">
        <v>3.4333333333333331</v>
      </c>
      <c r="CH26" s="16">
        <v>4370301.76</v>
      </c>
      <c r="CI26" s="16">
        <v>242794.5422222222</v>
      </c>
      <c r="CJ26" s="16">
        <v>4370301.76</v>
      </c>
      <c r="CK26" s="16"/>
      <c r="CL26" s="16"/>
      <c r="CM26" s="16">
        <v>15.290342617319329</v>
      </c>
      <c r="CN26" s="16">
        <v>15.290342617319329</v>
      </c>
      <c r="CO26" s="16"/>
      <c r="CP26" s="16"/>
      <c r="CQ26" s="2">
        <v>18</v>
      </c>
      <c r="CR26" s="2">
        <v>1</v>
      </c>
      <c r="CS26" s="2">
        <v>0</v>
      </c>
      <c r="CT26" s="2">
        <v>14</v>
      </c>
      <c r="CU26" s="2">
        <v>12</v>
      </c>
      <c r="CV26" s="8">
        <v>3</v>
      </c>
      <c r="CW26" s="16">
        <v>63405241.890000001</v>
      </c>
      <c r="CX26" s="16">
        <v>10567540.314999999</v>
      </c>
      <c r="CY26" s="16">
        <v>8563375.0700000003</v>
      </c>
      <c r="CZ26" s="16">
        <v>38910863.780000001</v>
      </c>
      <c r="DA26" s="16">
        <v>15931003.039999999</v>
      </c>
      <c r="DB26" s="16">
        <v>17.965057095642678</v>
      </c>
      <c r="DC26" s="16">
        <v>15.963004954286967</v>
      </c>
      <c r="DD26" s="16">
        <v>17.476784044148925</v>
      </c>
      <c r="DE26" s="16">
        <v>16.583777645377939</v>
      </c>
      <c r="DF26" s="2">
        <v>6</v>
      </c>
      <c r="DG26" s="2">
        <v>0</v>
      </c>
      <c r="DH26" s="2">
        <v>0</v>
      </c>
      <c r="DI26" s="2">
        <v>6</v>
      </c>
      <c r="DJ26" s="2">
        <v>2</v>
      </c>
      <c r="DK26" s="8">
        <v>3.1666666666666665</v>
      </c>
      <c r="DL26" s="16">
        <v>456000</v>
      </c>
      <c r="DM26" s="16">
        <v>76000</v>
      </c>
      <c r="DN26" s="16">
        <v>13.030248088496522</v>
      </c>
      <c r="DO26" s="2">
        <v>6</v>
      </c>
      <c r="DP26" s="2">
        <v>0</v>
      </c>
      <c r="DQ26" s="2">
        <v>0</v>
      </c>
      <c r="DR26" s="2">
        <v>4</v>
      </c>
      <c r="DS26" s="2">
        <v>0</v>
      </c>
      <c r="DT26" s="8">
        <v>5</v>
      </c>
      <c r="DU26" s="20">
        <v>1.1625509810464627E-2</v>
      </c>
      <c r="DV26" s="20">
        <v>2.0194833556665601E-2</v>
      </c>
      <c r="DW26" s="20">
        <v>24.080441318179219</v>
      </c>
      <c r="DX26" s="20">
        <v>23.507771074642832</v>
      </c>
      <c r="DY26" s="11">
        <v>0.43344239743816865</v>
      </c>
      <c r="DZ26" s="16">
        <v>2.2401305985580541E-3</v>
      </c>
      <c r="EA26" s="33">
        <v>0.61850179622000001</v>
      </c>
      <c r="EB26" s="20">
        <v>0.58560000000000001</v>
      </c>
      <c r="EC26" s="30">
        <v>0</v>
      </c>
      <c r="ED26" s="20">
        <v>24.105415558253114</v>
      </c>
      <c r="EE26" s="16">
        <v>0.34248401626175029</v>
      </c>
      <c r="EF26" s="2">
        <v>0.56460795071600578</v>
      </c>
    </row>
    <row r="27" spans="1:136">
      <c r="A27" s="2">
        <v>25</v>
      </c>
      <c r="B27" s="8">
        <v>2015</v>
      </c>
      <c r="C27" s="2" t="s">
        <v>328</v>
      </c>
      <c r="D27" s="3">
        <v>33014556000196</v>
      </c>
      <c r="E27" s="2" t="s">
        <v>331</v>
      </c>
      <c r="F27" s="2">
        <v>8</v>
      </c>
      <c r="G27" s="2">
        <v>1719999</v>
      </c>
      <c r="H27" s="2">
        <v>1719999</v>
      </c>
      <c r="I27" s="2">
        <v>0</v>
      </c>
      <c r="J27" s="2">
        <v>0</v>
      </c>
      <c r="K27" s="2">
        <v>0</v>
      </c>
      <c r="L27" s="2">
        <f t="shared" si="0"/>
        <v>0</v>
      </c>
      <c r="M27" s="2">
        <f t="shared" si="1"/>
        <v>0</v>
      </c>
      <c r="N27" s="2">
        <f t="shared" si="2"/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1719999</v>
      </c>
      <c r="X27" s="2">
        <v>11</v>
      </c>
      <c r="Y27" s="2">
        <v>18858615</v>
      </c>
      <c r="Z27" s="2">
        <v>18858615</v>
      </c>
      <c r="AA27" s="2">
        <v>0</v>
      </c>
      <c r="AB27" s="2">
        <v>0</v>
      </c>
      <c r="AC27" s="2">
        <v>0</v>
      </c>
      <c r="AD27" s="2">
        <v>13950000</v>
      </c>
      <c r="AE27" s="2">
        <f t="shared" si="5"/>
        <v>13950000</v>
      </c>
      <c r="AF27" s="2">
        <f t="shared" si="3"/>
        <v>9297381</v>
      </c>
      <c r="AG27" s="2">
        <f t="shared" si="4"/>
        <v>42105996</v>
      </c>
      <c r="AH27" s="2">
        <v>13950000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9297381</v>
      </c>
      <c r="AO27" s="2">
        <v>42105996</v>
      </c>
      <c r="AP27" s="2">
        <v>3</v>
      </c>
      <c r="AQ27" s="2">
        <v>514350</v>
      </c>
      <c r="AR27" s="2">
        <v>514350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514350</v>
      </c>
      <c r="BE27" s="2">
        <v>10</v>
      </c>
      <c r="BF27" s="2">
        <v>4</v>
      </c>
      <c r="BG27" s="2">
        <v>1</v>
      </c>
      <c r="BH27" s="2">
        <v>5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16">
        <v>44340345</v>
      </c>
      <c r="BZ27" s="16">
        <v>1927841.0869565217</v>
      </c>
      <c r="CA27" s="16">
        <v>17.607405542907014</v>
      </c>
      <c r="CB27" s="2">
        <v>23</v>
      </c>
      <c r="CC27" s="2">
        <v>3</v>
      </c>
      <c r="CD27" s="2">
        <v>2</v>
      </c>
      <c r="CE27" s="2">
        <v>8</v>
      </c>
      <c r="CF27" s="2">
        <v>12</v>
      </c>
      <c r="CG27" s="8">
        <v>0.43478260869565216</v>
      </c>
      <c r="CH27" s="16">
        <v>1719999</v>
      </c>
      <c r="CI27" s="16">
        <v>245714.14285714287</v>
      </c>
      <c r="CJ27" s="16">
        <v>1719999</v>
      </c>
      <c r="CK27" s="16"/>
      <c r="CL27" s="16"/>
      <c r="CM27" s="16">
        <v>14.357834267394118</v>
      </c>
      <c r="CN27" s="16">
        <v>14.357834267394118</v>
      </c>
      <c r="CO27" s="16"/>
      <c r="CP27" s="16"/>
      <c r="CQ27" s="2">
        <v>7</v>
      </c>
      <c r="CR27" s="2">
        <v>1</v>
      </c>
      <c r="CS27" s="2">
        <v>0</v>
      </c>
      <c r="CT27" s="2">
        <v>5.5</v>
      </c>
      <c r="CU27" s="2">
        <v>1</v>
      </c>
      <c r="CV27" s="8">
        <v>0.5714285714285714</v>
      </c>
      <c r="CW27" s="16">
        <v>42105996</v>
      </c>
      <c r="CX27" s="16">
        <v>4210599.5999999996</v>
      </c>
      <c r="CY27" s="16">
        <v>18858615</v>
      </c>
      <c r="CZ27" s="16">
        <v>13950000</v>
      </c>
      <c r="DA27" s="16">
        <v>9297381</v>
      </c>
      <c r="DB27" s="16">
        <v>17.555700711314294</v>
      </c>
      <c r="DC27" s="16">
        <v>16.752480396629988</v>
      </c>
      <c r="DD27" s="16">
        <v>16.45099006623165</v>
      </c>
      <c r="DE27" s="16">
        <v>16.0452433055599</v>
      </c>
      <c r="DF27" s="2">
        <v>10</v>
      </c>
      <c r="DG27" s="2">
        <v>2</v>
      </c>
      <c r="DH27" s="2">
        <v>0</v>
      </c>
      <c r="DI27" s="2">
        <v>0.5</v>
      </c>
      <c r="DJ27" s="2">
        <v>11</v>
      </c>
      <c r="DK27" s="8">
        <v>0.1</v>
      </c>
      <c r="DL27" s="16">
        <v>514350</v>
      </c>
      <c r="DM27" s="16">
        <v>85725</v>
      </c>
      <c r="DN27" s="16">
        <v>13.150659246559176</v>
      </c>
      <c r="DO27" s="2">
        <v>6</v>
      </c>
      <c r="DP27" s="2">
        <v>0</v>
      </c>
      <c r="DQ27" s="2">
        <v>0</v>
      </c>
      <c r="DR27" s="2">
        <v>2</v>
      </c>
      <c r="DS27" s="2">
        <v>0</v>
      </c>
      <c r="DT27" s="8">
        <v>0.83333333333333337</v>
      </c>
      <c r="DU27" s="20">
        <v>1.2190467449909157E-2</v>
      </c>
      <c r="DV27" s="20">
        <v>1.0214681397230857E-2</v>
      </c>
      <c r="DW27" s="20">
        <v>23.705541930834713</v>
      </c>
      <c r="DX27" s="20">
        <v>23.493856739873504</v>
      </c>
      <c r="DY27" s="11">
        <v>0.42715990879803561</v>
      </c>
      <c r="DZ27" s="16">
        <v>6.7035758068762627E-3</v>
      </c>
      <c r="EA27" s="33">
        <v>0.17674963817</v>
      </c>
      <c r="EB27" s="20">
        <v>0.67269999999999996</v>
      </c>
      <c r="EC27" s="30">
        <v>0</v>
      </c>
      <c r="ED27" s="20">
        <v>23.745067969373519</v>
      </c>
      <c r="EE27" s="16">
        <v>0.87324308600444467</v>
      </c>
      <c r="EF27" s="2">
        <v>0.8566071355414413</v>
      </c>
    </row>
    <row r="28" spans="1:136">
      <c r="A28" s="2">
        <v>18</v>
      </c>
      <c r="B28" s="8">
        <v>2014</v>
      </c>
      <c r="C28" s="2" t="s">
        <v>303</v>
      </c>
      <c r="D28" s="3">
        <v>60643228000121</v>
      </c>
      <c r="E28" s="2" t="s">
        <v>306</v>
      </c>
      <c r="F28" s="2">
        <v>8</v>
      </c>
      <c r="G28" s="2">
        <v>4202841.54</v>
      </c>
      <c r="H28" s="2">
        <v>4184105.82</v>
      </c>
      <c r="I28" s="2">
        <v>18735.72</v>
      </c>
      <c r="J28" s="2">
        <v>0</v>
      </c>
      <c r="K28" s="2">
        <v>0</v>
      </c>
      <c r="L28" s="2">
        <f t="shared" si="0"/>
        <v>0</v>
      </c>
      <c r="M28" s="2">
        <f t="shared" si="1"/>
        <v>0</v>
      </c>
      <c r="N28" s="2">
        <f t="shared" si="2"/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4202841.54</v>
      </c>
      <c r="X28" s="2">
        <v>11</v>
      </c>
      <c r="Y28" s="2">
        <v>9847904.3000000007</v>
      </c>
      <c r="Z28" s="2">
        <v>6812435.6500000004</v>
      </c>
      <c r="AA28" s="2">
        <v>2917654.14</v>
      </c>
      <c r="AB28" s="2">
        <v>0</v>
      </c>
      <c r="AC28" s="2">
        <v>117814.51</v>
      </c>
      <c r="AD28" s="2">
        <v>27966229.600000001</v>
      </c>
      <c r="AE28" s="2">
        <f t="shared" si="5"/>
        <v>27966229.600000001</v>
      </c>
      <c r="AF28" s="2">
        <f t="shared" si="3"/>
        <v>7933862.4699999997</v>
      </c>
      <c r="AG28" s="2">
        <f t="shared" si="4"/>
        <v>45747996.370000005</v>
      </c>
      <c r="AH28" s="2">
        <v>27966229.600000001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7933862.4699999997</v>
      </c>
      <c r="AO28" s="2">
        <v>45747996.370000005</v>
      </c>
      <c r="AP28" s="2">
        <v>3</v>
      </c>
      <c r="AQ28" s="2">
        <v>456000</v>
      </c>
      <c r="AR28" s="2">
        <v>456000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456000</v>
      </c>
      <c r="BE28" s="2">
        <v>29</v>
      </c>
      <c r="BF28" s="2">
        <v>17</v>
      </c>
      <c r="BG28" s="2">
        <v>6</v>
      </c>
      <c r="BH28" s="2">
        <v>6</v>
      </c>
      <c r="BI28" s="2">
        <v>22</v>
      </c>
      <c r="BJ28" s="2">
        <v>7</v>
      </c>
      <c r="BK28" s="2">
        <v>7</v>
      </c>
      <c r="BL28" s="2">
        <v>8</v>
      </c>
      <c r="BM28" s="2">
        <v>10</v>
      </c>
      <c r="BN28" s="2">
        <v>6</v>
      </c>
      <c r="BO28" s="2">
        <v>1</v>
      </c>
      <c r="BP28" s="2">
        <v>3</v>
      </c>
      <c r="BQ28" s="2">
        <v>1</v>
      </c>
      <c r="BR28" s="2">
        <v>1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16">
        <v>50406837.910000004</v>
      </c>
      <c r="BZ28" s="16">
        <v>1738166.8244827588</v>
      </c>
      <c r="CA28" s="16">
        <v>17.735637396656333</v>
      </c>
      <c r="CB28" s="2">
        <v>29</v>
      </c>
      <c r="CC28" s="2">
        <v>2</v>
      </c>
      <c r="CD28" s="2">
        <v>0</v>
      </c>
      <c r="CE28" s="2">
        <v>27</v>
      </c>
      <c r="CF28" s="2">
        <v>17</v>
      </c>
      <c r="CG28" s="8">
        <v>3.6896551724137931</v>
      </c>
      <c r="CH28" s="16">
        <v>4202841.54</v>
      </c>
      <c r="CI28" s="16">
        <v>247225.97294117647</v>
      </c>
      <c r="CJ28" s="16">
        <v>4202841.54</v>
      </c>
      <c r="CK28" s="16"/>
      <c r="CL28" s="16"/>
      <c r="CM28" s="16">
        <v>15.251271411634844</v>
      </c>
      <c r="CN28" s="16">
        <v>15.251271411634844</v>
      </c>
      <c r="CO28" s="16"/>
      <c r="CP28" s="16"/>
      <c r="CQ28" s="2">
        <v>17</v>
      </c>
      <c r="CR28" s="2">
        <v>2</v>
      </c>
      <c r="CS28" s="2">
        <v>0</v>
      </c>
      <c r="CT28" s="2">
        <v>17</v>
      </c>
      <c r="CU28" s="2">
        <v>13</v>
      </c>
      <c r="CV28" s="8">
        <v>3.1176470588235294</v>
      </c>
      <c r="CW28" s="16">
        <v>45747996.370000005</v>
      </c>
      <c r="CX28" s="16">
        <v>7624666.0616666675</v>
      </c>
      <c r="CY28" s="16">
        <v>9847904.3000000007</v>
      </c>
      <c r="CZ28" s="16">
        <v>27966229.600000001</v>
      </c>
      <c r="DA28" s="16">
        <v>7933862.4699999997</v>
      </c>
      <c r="DB28" s="16">
        <v>17.63865855353551</v>
      </c>
      <c r="DC28" s="16">
        <v>16.102769229090029</v>
      </c>
      <c r="DD28" s="16">
        <v>17.14650825451848</v>
      </c>
      <c r="DE28" s="16">
        <v>15.886650545648546</v>
      </c>
      <c r="DF28" s="2">
        <v>6</v>
      </c>
      <c r="DG28" s="2">
        <v>0</v>
      </c>
      <c r="DH28" s="2">
        <v>0</v>
      </c>
      <c r="DI28" s="2">
        <v>6</v>
      </c>
      <c r="DJ28" s="2">
        <v>4</v>
      </c>
      <c r="DK28" s="8">
        <v>3.8333333333333335</v>
      </c>
      <c r="DL28" s="16">
        <v>456000</v>
      </c>
      <c r="DM28" s="16">
        <v>76000</v>
      </c>
      <c r="DN28" s="16">
        <v>13.030248088496522</v>
      </c>
      <c r="DO28" s="2">
        <v>6</v>
      </c>
      <c r="DP28" s="2">
        <v>0</v>
      </c>
      <c r="DQ28" s="2">
        <v>0</v>
      </c>
      <c r="DR28" s="2">
        <v>4</v>
      </c>
      <c r="DS28" s="2">
        <v>0</v>
      </c>
      <c r="DT28" s="8">
        <v>5.166666666666667</v>
      </c>
      <c r="DU28" s="20">
        <v>6.0789294982648264E-3</v>
      </c>
      <c r="DV28" s="20">
        <v>2.2861355583937645E-2</v>
      </c>
      <c r="DW28" s="20">
        <v>23.612866464264467</v>
      </c>
      <c r="DX28" s="20">
        <v>23.282482795559545</v>
      </c>
      <c r="DY28" s="11">
        <v>0.35062452674124928</v>
      </c>
      <c r="DZ28" s="16">
        <v>1.2306026240266892E-3</v>
      </c>
      <c r="EA28" s="33">
        <v>0.28121876507999999</v>
      </c>
      <c r="EB28" s="20">
        <v>0.65810000000000002</v>
      </c>
      <c r="EC28" s="30">
        <v>0</v>
      </c>
      <c r="ED28" s="20">
        <v>23.965623004528361</v>
      </c>
      <c r="EE28" s="16">
        <v>0.2767683259891584</v>
      </c>
      <c r="EF28" s="2">
        <v>0.42893973504706967</v>
      </c>
    </row>
    <row r="29" spans="1:136">
      <c r="A29" s="2">
        <v>16</v>
      </c>
      <c r="B29" s="8">
        <v>2013</v>
      </c>
      <c r="C29" s="2" t="s">
        <v>296</v>
      </c>
      <c r="D29" s="22">
        <v>3220438000173</v>
      </c>
      <c r="E29" s="2" t="s">
        <v>263</v>
      </c>
      <c r="F29" s="2">
        <v>7</v>
      </c>
      <c r="G29" s="2">
        <v>1512000</v>
      </c>
      <c r="H29" s="2">
        <v>1260000</v>
      </c>
      <c r="I29" s="2">
        <v>0</v>
      </c>
      <c r="J29" s="2">
        <v>0</v>
      </c>
      <c r="K29" s="2">
        <v>252000</v>
      </c>
      <c r="L29" s="2">
        <f t="shared" si="0"/>
        <v>0</v>
      </c>
      <c r="M29" s="2">
        <f t="shared" si="1"/>
        <v>0</v>
      </c>
      <c r="N29" s="2">
        <f t="shared" si="2"/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1512000</v>
      </c>
      <c r="X29" s="2">
        <v>7</v>
      </c>
      <c r="Y29" s="2">
        <v>2992000</v>
      </c>
      <c r="Z29" s="2">
        <v>1619000</v>
      </c>
      <c r="AA29" s="2">
        <v>75000</v>
      </c>
      <c r="AB29" s="2">
        <v>0</v>
      </c>
      <c r="AC29" s="2">
        <v>1298000</v>
      </c>
      <c r="AD29" s="2">
        <v>5048000</v>
      </c>
      <c r="AE29" s="2">
        <f t="shared" si="5"/>
        <v>5048000</v>
      </c>
      <c r="AF29" s="2">
        <f t="shared" si="3"/>
        <v>0</v>
      </c>
      <c r="AG29" s="2">
        <f t="shared" si="4"/>
        <v>8040000</v>
      </c>
      <c r="AH29" s="2">
        <v>5048000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8040000</v>
      </c>
      <c r="AP29" s="2">
        <v>3</v>
      </c>
      <c r="AQ29" s="2">
        <v>227000</v>
      </c>
      <c r="AR29" s="2">
        <v>189000</v>
      </c>
      <c r="AS29" s="2">
        <v>0</v>
      </c>
      <c r="AT29" s="2">
        <v>0</v>
      </c>
      <c r="AU29" s="2">
        <v>38000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227000</v>
      </c>
      <c r="BE29" s="2">
        <v>19</v>
      </c>
      <c r="BF29" s="2">
        <v>6.5</v>
      </c>
      <c r="BG29" s="2">
        <v>6.5</v>
      </c>
      <c r="BH29" s="2">
        <v>6</v>
      </c>
      <c r="BI29" s="2">
        <v>9</v>
      </c>
      <c r="BJ29" s="2">
        <v>1.5</v>
      </c>
      <c r="BK29" s="2">
        <v>3.5</v>
      </c>
      <c r="BL29" s="2">
        <v>4</v>
      </c>
      <c r="BM29" s="2">
        <v>4</v>
      </c>
      <c r="BN29" s="2">
        <v>1</v>
      </c>
      <c r="BO29" s="2">
        <v>3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16">
        <v>9779000</v>
      </c>
      <c r="BZ29" s="16">
        <v>543277.77777777775</v>
      </c>
      <c r="CA29" s="16">
        <v>16.095747787294414</v>
      </c>
      <c r="CB29" s="2">
        <v>18</v>
      </c>
      <c r="CC29" s="2">
        <v>2</v>
      </c>
      <c r="CD29" s="2">
        <v>1</v>
      </c>
      <c r="CE29" s="2">
        <v>15</v>
      </c>
      <c r="CF29" s="2">
        <v>0</v>
      </c>
      <c r="CG29" s="8">
        <v>2.7222222222222223</v>
      </c>
      <c r="CH29" s="16">
        <v>1512000</v>
      </c>
      <c r="CI29" s="16">
        <v>252000</v>
      </c>
      <c r="CJ29" s="16">
        <v>1512000</v>
      </c>
      <c r="CK29" s="16"/>
      <c r="CL29" s="16"/>
      <c r="CM29" s="16">
        <v>14.228943835721616</v>
      </c>
      <c r="CN29" s="16">
        <v>14.228943835721616</v>
      </c>
      <c r="CO29" s="16"/>
      <c r="CP29" s="16"/>
      <c r="CQ29" s="2">
        <v>6</v>
      </c>
      <c r="CR29" s="2">
        <v>0</v>
      </c>
      <c r="CS29" s="2">
        <v>0</v>
      </c>
      <c r="CT29" s="2">
        <v>4.5</v>
      </c>
      <c r="CU29" s="2">
        <v>0</v>
      </c>
      <c r="CV29" s="8">
        <v>2.0833333333333335</v>
      </c>
      <c r="CW29" s="16">
        <v>8040000</v>
      </c>
      <c r="CX29" s="16">
        <v>1340000</v>
      </c>
      <c r="CY29" s="16">
        <v>2992000</v>
      </c>
      <c r="CZ29" s="16">
        <v>5048000</v>
      </c>
      <c r="DA29" s="16"/>
      <c r="DB29" s="16">
        <v>15.899939641155148</v>
      </c>
      <c r="DC29" s="16">
        <v>14.911452618076504</v>
      </c>
      <c r="DD29" s="16">
        <v>15.434502683203187</v>
      </c>
      <c r="DE29" s="16"/>
      <c r="DF29" s="2">
        <v>6</v>
      </c>
      <c r="DG29" s="2">
        <v>1</v>
      </c>
      <c r="DH29" s="2">
        <v>0</v>
      </c>
      <c r="DI29" s="2">
        <v>6.5</v>
      </c>
      <c r="DJ29" s="2">
        <v>0</v>
      </c>
      <c r="DK29" s="8">
        <v>3.75</v>
      </c>
      <c r="DL29" s="16">
        <v>227000</v>
      </c>
      <c r="DM29" s="16">
        <v>37833.333333333336</v>
      </c>
      <c r="DN29" s="16">
        <v>12.332705296463539</v>
      </c>
      <c r="DO29" s="2">
        <v>6</v>
      </c>
      <c r="DP29" s="2">
        <v>1</v>
      </c>
      <c r="DQ29" s="2">
        <v>0</v>
      </c>
      <c r="DR29" s="2">
        <v>4</v>
      </c>
      <c r="DS29" s="2">
        <v>0</v>
      </c>
      <c r="DT29" s="8">
        <v>2.3333333333333335</v>
      </c>
      <c r="DU29" s="20">
        <v>7.5396284439642382E-3</v>
      </c>
      <c r="DV29" s="20">
        <v>2.1289119817158426E-2</v>
      </c>
      <c r="DW29" s="20">
        <v>22.248029130951821</v>
      </c>
      <c r="DX29" s="20">
        <v>21.650904101350537</v>
      </c>
      <c r="DY29" s="11">
        <v>0.351898215861703</v>
      </c>
      <c r="DZ29" s="16">
        <v>1.6132814912792912E-3</v>
      </c>
      <c r="EA29" s="33">
        <v>0.34694519763999998</v>
      </c>
      <c r="EB29" s="20">
        <v>0.43880000000000002</v>
      </c>
      <c r="EC29" s="30">
        <v>0</v>
      </c>
      <c r="ED29" s="20">
        <v>22.931924682060426</v>
      </c>
      <c r="EE29" s="16">
        <v>0.51793667467860438</v>
      </c>
      <c r="EF29" s="2">
        <v>0.68719203462317069</v>
      </c>
    </row>
    <row r="30" spans="1:136">
      <c r="A30" s="2">
        <v>18</v>
      </c>
      <c r="B30" s="8">
        <v>2016</v>
      </c>
      <c r="C30" s="2" t="s">
        <v>303</v>
      </c>
      <c r="D30" s="3">
        <v>60643228000121</v>
      </c>
      <c r="E30" s="2" t="s">
        <v>306</v>
      </c>
      <c r="F30" s="8">
        <v>8.42</v>
      </c>
      <c r="G30" s="8">
        <v>4570526.2</v>
      </c>
      <c r="H30" s="8">
        <v>3788133.33</v>
      </c>
      <c r="I30" s="8">
        <v>23058.87</v>
      </c>
      <c r="J30" s="8">
        <v>759334</v>
      </c>
      <c r="K30" s="8">
        <v>0</v>
      </c>
      <c r="L30" s="2">
        <f t="shared" si="0"/>
        <v>0</v>
      </c>
      <c r="M30" s="2">
        <f t="shared" si="1"/>
        <v>0</v>
      </c>
      <c r="N30" s="2">
        <f t="shared" si="2"/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4570526.2</v>
      </c>
      <c r="X30" s="8">
        <v>6</v>
      </c>
      <c r="Y30" s="8">
        <v>10367902.309999999</v>
      </c>
      <c r="Z30" s="8">
        <v>8625485.1799999997</v>
      </c>
      <c r="AA30" s="8">
        <v>1742417.13</v>
      </c>
      <c r="AB30" s="8">
        <v>0</v>
      </c>
      <c r="AC30" s="8">
        <v>0</v>
      </c>
      <c r="AD30" s="8">
        <v>6789892.8799999999</v>
      </c>
      <c r="AE30" s="2">
        <f t="shared" si="5"/>
        <v>6789892.8799999999</v>
      </c>
      <c r="AF30" s="2">
        <f t="shared" si="3"/>
        <v>-8252064.5099999998</v>
      </c>
      <c r="AG30" s="2">
        <f t="shared" si="4"/>
        <v>8905730.6799999997</v>
      </c>
      <c r="AH30" s="8">
        <v>6789892.8799999999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-8252064.5099999998</v>
      </c>
      <c r="AO30" s="8">
        <v>8905730.6799999978</v>
      </c>
      <c r="AP30" s="8">
        <v>3</v>
      </c>
      <c r="AQ30" s="8">
        <v>456000</v>
      </c>
      <c r="AR30" s="8">
        <v>456000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456000</v>
      </c>
      <c r="BE30" s="8">
        <v>29</v>
      </c>
      <c r="BF30" s="8">
        <v>18</v>
      </c>
      <c r="BG30" s="8">
        <v>6</v>
      </c>
      <c r="BH30" s="8">
        <v>5</v>
      </c>
      <c r="BI30" s="8">
        <v>16</v>
      </c>
      <c r="BJ30" s="8">
        <v>5</v>
      </c>
      <c r="BK30" s="8">
        <v>7</v>
      </c>
      <c r="BL30" s="8">
        <v>4</v>
      </c>
      <c r="BM30" s="8">
        <v>10</v>
      </c>
      <c r="BN30" s="8">
        <v>7</v>
      </c>
      <c r="BO30" s="8">
        <v>1</v>
      </c>
      <c r="BP30" s="8">
        <v>2</v>
      </c>
      <c r="BQ30" s="8">
        <v>1</v>
      </c>
      <c r="BR30" s="8">
        <v>1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16">
        <v>13932256.879999999</v>
      </c>
      <c r="BZ30" s="16">
        <v>480422.6510344827</v>
      </c>
      <c r="CA30" s="16">
        <v>16.449717348426098</v>
      </c>
      <c r="CB30" s="2">
        <v>29</v>
      </c>
      <c r="CC30" s="8">
        <v>3</v>
      </c>
      <c r="CD30" s="8">
        <v>0</v>
      </c>
      <c r="CE30" s="8">
        <v>28</v>
      </c>
      <c r="CF30" s="8">
        <v>17</v>
      </c>
      <c r="CG30" s="8">
        <v>3.2758620689655173</v>
      </c>
      <c r="CH30" s="16">
        <v>4570526.2</v>
      </c>
      <c r="CI30" s="16">
        <v>253918.12222222224</v>
      </c>
      <c r="CJ30" s="16">
        <v>4570526.2</v>
      </c>
      <c r="CK30" s="16"/>
      <c r="CL30" s="16"/>
      <c r="CM30" s="16">
        <v>15.335138898473977</v>
      </c>
      <c r="CN30" s="16">
        <v>15.335138898473977</v>
      </c>
      <c r="CO30" s="16"/>
      <c r="CP30" s="16"/>
      <c r="CQ30" s="8">
        <v>18</v>
      </c>
      <c r="CR30" s="8">
        <v>1</v>
      </c>
      <c r="CS30" s="8">
        <v>0</v>
      </c>
      <c r="CT30" s="8">
        <v>18</v>
      </c>
      <c r="CU30" s="8">
        <v>14</v>
      </c>
      <c r="CV30" s="8">
        <v>2.9444444444444446</v>
      </c>
      <c r="CW30" s="16">
        <v>8905730.6799999997</v>
      </c>
      <c r="CX30" s="16">
        <v>1484288.4466666665</v>
      </c>
      <c r="CY30" s="16">
        <v>10367902.309999999</v>
      </c>
      <c r="CZ30" s="16">
        <v>6789892.8799999999</v>
      </c>
      <c r="DA30" s="16">
        <v>-8252064.5099999998</v>
      </c>
      <c r="DB30" s="16">
        <v>16.002205524119091</v>
      </c>
      <c r="DC30" s="16">
        <v>16.154225275268999</v>
      </c>
      <c r="DD30" s="16">
        <v>15.73094572326905</v>
      </c>
      <c r="DE30" s="16"/>
      <c r="DF30" s="8">
        <v>6</v>
      </c>
      <c r="DG30" s="8">
        <v>1</v>
      </c>
      <c r="DH30" s="8">
        <v>0</v>
      </c>
      <c r="DI30" s="8">
        <v>6</v>
      </c>
      <c r="DJ30" s="8">
        <v>3</v>
      </c>
      <c r="DK30" s="8">
        <v>3.8333333333333335</v>
      </c>
      <c r="DL30" s="16">
        <v>456000</v>
      </c>
      <c r="DM30" s="16">
        <v>91200</v>
      </c>
      <c r="DN30" s="16">
        <v>13.030248088496522</v>
      </c>
      <c r="DO30" s="8">
        <v>5</v>
      </c>
      <c r="DP30" s="8">
        <v>1</v>
      </c>
      <c r="DQ30" s="8">
        <v>0</v>
      </c>
      <c r="DR30" s="8">
        <v>4</v>
      </c>
      <c r="DS30" s="8">
        <v>0</v>
      </c>
      <c r="DT30" s="8">
        <v>3.8</v>
      </c>
      <c r="DU30" s="20">
        <v>4.8049716599679305E-2</v>
      </c>
      <c r="DV30" s="20">
        <v>3.0679139908233389E-2</v>
      </c>
      <c r="DW30" s="20">
        <v>23.59360681152079</v>
      </c>
      <c r="DX30" s="20">
        <v>23.636934252511288</v>
      </c>
      <c r="DY30" s="11">
        <v>0.42860942070186403</v>
      </c>
      <c r="DZ30" s="16">
        <v>1.2768448004432003E-3</v>
      </c>
      <c r="EA30" s="33">
        <v>2.9911575416999998</v>
      </c>
      <c r="EB30" s="20">
        <v>0.58560000000000001</v>
      </c>
      <c r="EC30" s="30">
        <v>0</v>
      </c>
      <c r="ED30" s="20">
        <v>24.262494040270113</v>
      </c>
      <c r="EE30" s="16">
        <v>0.27917321228764141</v>
      </c>
      <c r="EF30" s="2">
        <v>0.59879360033969475</v>
      </c>
    </row>
    <row r="31" spans="1:136">
      <c r="A31" s="2">
        <v>11</v>
      </c>
      <c r="B31" s="8">
        <v>2015</v>
      </c>
      <c r="C31" s="2" t="s">
        <v>283</v>
      </c>
      <c r="D31" s="3">
        <v>4149454000180</v>
      </c>
      <c r="E31" s="2" t="s">
        <v>257</v>
      </c>
      <c r="F31" s="2">
        <v>8</v>
      </c>
      <c r="G31" s="2">
        <v>2549010</v>
      </c>
      <c r="H31" s="2">
        <v>2150010</v>
      </c>
      <c r="I31" s="2">
        <v>0</v>
      </c>
      <c r="J31" s="2">
        <v>399000</v>
      </c>
      <c r="K31" s="2">
        <v>0</v>
      </c>
      <c r="L31" s="2">
        <f t="shared" si="0"/>
        <v>0</v>
      </c>
      <c r="M31" s="2">
        <f t="shared" si="1"/>
        <v>0</v>
      </c>
      <c r="N31" s="2">
        <f t="shared" si="2"/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2549010</v>
      </c>
      <c r="X31" s="2">
        <v>5</v>
      </c>
      <c r="Y31" s="2">
        <v>6573960</v>
      </c>
      <c r="Z31" s="2">
        <v>5772340</v>
      </c>
      <c r="AA31" s="2">
        <v>801620</v>
      </c>
      <c r="AB31" s="2">
        <v>0</v>
      </c>
      <c r="AC31" s="2">
        <v>0</v>
      </c>
      <c r="AD31" s="2">
        <v>12535448</v>
      </c>
      <c r="AE31" s="2">
        <f t="shared" si="5"/>
        <v>12535448</v>
      </c>
      <c r="AF31" s="2">
        <f t="shared" si="3"/>
        <v>3254563</v>
      </c>
      <c r="AG31" s="2">
        <f t="shared" si="4"/>
        <v>22363971</v>
      </c>
      <c r="AH31" s="2">
        <v>8205842</v>
      </c>
      <c r="AI31" s="2">
        <v>4329606</v>
      </c>
      <c r="AJ31" s="2">
        <v>0</v>
      </c>
      <c r="AK31" s="2">
        <v>0</v>
      </c>
      <c r="AL31" s="2">
        <v>0</v>
      </c>
      <c r="AM31" s="2">
        <v>0</v>
      </c>
      <c r="AN31" s="2">
        <v>3254563</v>
      </c>
      <c r="AO31" s="2">
        <v>22363971</v>
      </c>
      <c r="AP31" s="2" t="s">
        <v>282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13</v>
      </c>
      <c r="BF31" s="2">
        <v>10</v>
      </c>
      <c r="BG31" s="2">
        <v>3</v>
      </c>
      <c r="BH31" s="2">
        <v>0</v>
      </c>
      <c r="BI31" s="2">
        <v>3</v>
      </c>
      <c r="BJ31" s="2">
        <v>2</v>
      </c>
      <c r="BK31" s="2">
        <v>1</v>
      </c>
      <c r="BL31" s="2">
        <v>0</v>
      </c>
      <c r="BM31" s="2">
        <v>3</v>
      </c>
      <c r="BN31" s="2">
        <v>2</v>
      </c>
      <c r="BO31" s="2">
        <v>1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16">
        <v>24912981</v>
      </c>
      <c r="BZ31" s="16">
        <v>1916383.1538461538</v>
      </c>
      <c r="CA31" s="16">
        <v>17.030899550893317</v>
      </c>
      <c r="CB31" s="2">
        <v>13</v>
      </c>
      <c r="CC31" s="2">
        <v>0</v>
      </c>
      <c r="CD31" s="2">
        <v>0</v>
      </c>
      <c r="CE31" s="2">
        <v>13</v>
      </c>
      <c r="CF31" s="2">
        <v>6</v>
      </c>
      <c r="CG31" s="8">
        <v>2.1538461538461537</v>
      </c>
      <c r="CH31" s="16">
        <v>2549010</v>
      </c>
      <c r="CI31" s="16">
        <v>254901</v>
      </c>
      <c r="CJ31" s="16">
        <v>2549010</v>
      </c>
      <c r="CK31" s="16"/>
      <c r="CL31" s="16"/>
      <c r="CM31" s="16">
        <v>14.751215606457658</v>
      </c>
      <c r="CN31" s="16">
        <v>14.751215606457658</v>
      </c>
      <c r="CO31" s="16"/>
      <c r="CP31" s="16"/>
      <c r="CQ31" s="2">
        <v>10</v>
      </c>
      <c r="CR31" s="2">
        <v>0</v>
      </c>
      <c r="CS31" s="2">
        <v>0</v>
      </c>
      <c r="CT31" s="2">
        <v>10</v>
      </c>
      <c r="CU31" s="2">
        <v>5</v>
      </c>
      <c r="CV31" s="8">
        <v>2</v>
      </c>
      <c r="CW31" s="16">
        <v>22363971</v>
      </c>
      <c r="CX31" s="16">
        <v>7454657</v>
      </c>
      <c r="CY31" s="16">
        <v>6573960</v>
      </c>
      <c r="CZ31" s="16">
        <v>12535448</v>
      </c>
      <c r="DA31" s="16">
        <v>3254563</v>
      </c>
      <c r="DB31" s="16">
        <v>16.92296178440095</v>
      </c>
      <c r="DC31" s="16">
        <v>15.698626948612191</v>
      </c>
      <c r="DD31" s="16">
        <v>16.344071028864075</v>
      </c>
      <c r="DE31" s="16">
        <v>14.995568569619479</v>
      </c>
      <c r="DF31" s="2">
        <v>3</v>
      </c>
      <c r="DG31" s="2">
        <v>0</v>
      </c>
      <c r="DH31" s="2">
        <v>0</v>
      </c>
      <c r="DI31" s="2">
        <v>3</v>
      </c>
      <c r="DJ31" s="2">
        <v>1</v>
      </c>
      <c r="DK31" s="8">
        <v>2.6666666666666665</v>
      </c>
      <c r="DL31" s="16"/>
      <c r="DM31" s="16"/>
      <c r="DN31" s="16"/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8"/>
      <c r="DU31" s="20">
        <v>1.3862642878123513E-2</v>
      </c>
      <c r="DV31" s="20">
        <v>2.8859625000411577E-2</v>
      </c>
      <c r="DW31" s="20">
        <v>21.764394482422652</v>
      </c>
      <c r="DX31" s="20">
        <v>22.654246899688921</v>
      </c>
      <c r="DY31" s="11">
        <v>0.64969309969758227</v>
      </c>
      <c r="DZ31" s="16">
        <v>1.7287100766942495E-3</v>
      </c>
      <c r="EA31" s="33">
        <v>0.19583227008000001</v>
      </c>
      <c r="EB31" s="20">
        <v>0.64390000000000003</v>
      </c>
      <c r="EC31" s="30">
        <v>0</v>
      </c>
      <c r="ED31" s="20">
        <v>22.785177499180957</v>
      </c>
      <c r="EE31" s="16">
        <v>0.36900054357069595</v>
      </c>
      <c r="EF31" s="2">
        <v>0.79157135945975199</v>
      </c>
    </row>
    <row r="32" spans="1:136">
      <c r="A32" s="2">
        <v>22</v>
      </c>
      <c r="B32" s="8">
        <v>2016</v>
      </c>
      <c r="C32" s="2" t="s">
        <v>319</v>
      </c>
      <c r="D32" s="3">
        <v>2916265000160</v>
      </c>
      <c r="E32" s="2" t="s">
        <v>226</v>
      </c>
      <c r="F32" s="8">
        <v>7.08</v>
      </c>
      <c r="G32" s="8">
        <v>2040000</v>
      </c>
      <c r="H32" s="8">
        <v>1700000</v>
      </c>
      <c r="I32" s="8">
        <v>0</v>
      </c>
      <c r="J32" s="8">
        <v>0</v>
      </c>
      <c r="K32" s="8">
        <v>340000</v>
      </c>
      <c r="L32" s="2">
        <f t="shared" si="0"/>
        <v>0</v>
      </c>
      <c r="M32" s="2">
        <f t="shared" si="1"/>
        <v>0</v>
      </c>
      <c r="N32" s="2">
        <f t="shared" si="2"/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2040000</v>
      </c>
      <c r="X32" s="8">
        <v>4</v>
      </c>
      <c r="Y32" s="8">
        <v>7435034.9300000006</v>
      </c>
      <c r="Z32" s="8">
        <v>4889783.99</v>
      </c>
      <c r="AA32" s="8">
        <v>1255098.08</v>
      </c>
      <c r="AB32" s="8">
        <v>0</v>
      </c>
      <c r="AC32" s="8">
        <v>1290152.8600000001</v>
      </c>
      <c r="AD32" s="8">
        <v>3000000</v>
      </c>
      <c r="AE32" s="2">
        <f t="shared" si="5"/>
        <v>3000000</v>
      </c>
      <c r="AF32" s="2">
        <f t="shared" si="3"/>
        <v>2000000</v>
      </c>
      <c r="AG32" s="2">
        <f t="shared" si="4"/>
        <v>12435034.93</v>
      </c>
      <c r="AH32" s="8">
        <v>0</v>
      </c>
      <c r="AI32" s="8">
        <v>3000000</v>
      </c>
      <c r="AJ32" s="8">
        <v>0</v>
      </c>
      <c r="AK32" s="8">
        <v>0</v>
      </c>
      <c r="AL32" s="8">
        <v>0</v>
      </c>
      <c r="AM32" s="8">
        <v>0</v>
      </c>
      <c r="AN32" s="8">
        <v>2000000</v>
      </c>
      <c r="AO32" s="8">
        <v>12435034.93</v>
      </c>
      <c r="AP32" s="8">
        <v>4</v>
      </c>
      <c r="AQ32" s="8">
        <v>612725.18000000005</v>
      </c>
      <c r="AR32" s="8">
        <v>510604.32</v>
      </c>
      <c r="AS32" s="8">
        <v>0</v>
      </c>
      <c r="AT32" s="8">
        <v>0</v>
      </c>
      <c r="AU32" s="8">
        <v>102120.86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612725.18000000005</v>
      </c>
      <c r="BE32" s="8">
        <v>17</v>
      </c>
      <c r="BF32" s="8">
        <v>6</v>
      </c>
      <c r="BG32" s="8">
        <v>3</v>
      </c>
      <c r="BH32" s="8">
        <v>8</v>
      </c>
      <c r="BI32" s="8">
        <v>12</v>
      </c>
      <c r="BJ32" s="8">
        <v>5</v>
      </c>
      <c r="BK32" s="8">
        <v>2</v>
      </c>
      <c r="BL32" s="8">
        <v>5</v>
      </c>
      <c r="BM32" s="8">
        <v>2</v>
      </c>
      <c r="BN32" s="8">
        <v>0</v>
      </c>
      <c r="BO32" s="8">
        <v>1</v>
      </c>
      <c r="BP32" s="8">
        <v>1</v>
      </c>
      <c r="BQ32" s="8">
        <v>1</v>
      </c>
      <c r="BR32" s="8">
        <v>0</v>
      </c>
      <c r="BS32" s="8">
        <v>0</v>
      </c>
      <c r="BT32" s="8">
        <v>1</v>
      </c>
      <c r="BU32" s="8">
        <v>0</v>
      </c>
      <c r="BV32" s="8">
        <v>0</v>
      </c>
      <c r="BW32" s="8">
        <v>0</v>
      </c>
      <c r="BX32" s="8">
        <v>0</v>
      </c>
      <c r="BY32" s="16">
        <v>15087760.109999999</v>
      </c>
      <c r="BZ32" s="16">
        <v>794092.63736842107</v>
      </c>
      <c r="CA32" s="16">
        <v>16.529394384338737</v>
      </c>
      <c r="CB32" s="2">
        <v>19</v>
      </c>
      <c r="CC32" s="8">
        <v>1</v>
      </c>
      <c r="CD32" s="8">
        <v>1</v>
      </c>
      <c r="CE32" s="8">
        <v>16</v>
      </c>
      <c r="CF32" s="8">
        <v>7</v>
      </c>
      <c r="CG32" s="8">
        <v>2.6842105263157894</v>
      </c>
      <c r="CH32" s="16">
        <v>2040000</v>
      </c>
      <c r="CI32" s="16">
        <v>255000</v>
      </c>
      <c r="CJ32" s="16">
        <v>2040000</v>
      </c>
      <c r="CK32" s="16"/>
      <c r="CL32" s="16"/>
      <c r="CM32" s="16">
        <v>14.528460365820399</v>
      </c>
      <c r="CN32" s="16">
        <v>14.528460365820399</v>
      </c>
      <c r="CO32" s="16"/>
      <c r="CP32" s="16"/>
      <c r="CQ32" s="8">
        <v>8</v>
      </c>
      <c r="CR32" s="8">
        <v>1</v>
      </c>
      <c r="CS32" s="8">
        <v>0</v>
      </c>
      <c r="CT32" s="8">
        <v>6.5</v>
      </c>
      <c r="CU32" s="8">
        <v>4.5</v>
      </c>
      <c r="CV32" s="8">
        <v>2</v>
      </c>
      <c r="CW32" s="16">
        <v>12435034.93</v>
      </c>
      <c r="CX32" s="16">
        <v>4145011.6433333331</v>
      </c>
      <c r="CY32" s="16">
        <v>7435034.9300000006</v>
      </c>
      <c r="CZ32" s="16">
        <v>3000000</v>
      </c>
      <c r="DA32" s="16">
        <v>2000000</v>
      </c>
      <c r="DB32" s="16">
        <v>16.336028444222531</v>
      </c>
      <c r="DC32" s="16">
        <v>15.821713835915121</v>
      </c>
      <c r="DD32" s="16">
        <v>14.914122846632385</v>
      </c>
      <c r="DE32" s="16">
        <v>14.508657738524219</v>
      </c>
      <c r="DF32" s="8">
        <v>3</v>
      </c>
      <c r="DG32" s="8">
        <v>0</v>
      </c>
      <c r="DH32" s="8">
        <v>0</v>
      </c>
      <c r="DI32" s="8">
        <v>3.5</v>
      </c>
      <c r="DJ32" s="8">
        <v>2.5</v>
      </c>
      <c r="DK32" s="8">
        <v>3.3333333333333335</v>
      </c>
      <c r="DL32" s="16">
        <v>612725.18000000005</v>
      </c>
      <c r="DM32" s="16">
        <v>76590.647500000006</v>
      </c>
      <c r="DN32" s="16">
        <v>13.325671794654019</v>
      </c>
      <c r="DO32" s="8">
        <v>8</v>
      </c>
      <c r="DP32" s="8">
        <v>0</v>
      </c>
      <c r="DQ32" s="8">
        <v>0</v>
      </c>
      <c r="DR32" s="8">
        <v>6</v>
      </c>
      <c r="DS32" s="8">
        <v>0</v>
      </c>
      <c r="DT32" s="8">
        <v>3.125</v>
      </c>
      <c r="DU32" s="20">
        <v>3.6567641870245129E-3</v>
      </c>
      <c r="DV32" s="20">
        <v>1.2995222332605284E-2</v>
      </c>
      <c r="DW32" s="20">
        <v>24.158097845774183</v>
      </c>
      <c r="DX32" s="20">
        <v>24.056230129842181</v>
      </c>
      <c r="DY32" s="11">
        <v>0.52152344771857206</v>
      </c>
      <c r="DZ32" s="16">
        <v>1.245300584897137E-3</v>
      </c>
      <c r="EA32" s="33">
        <v>0.13739315874999999</v>
      </c>
      <c r="EB32" s="20">
        <v>0.69450000000000001</v>
      </c>
      <c r="EC32" s="30">
        <v>0</v>
      </c>
      <c r="ED32" s="20">
        <v>25.356204514788502</v>
      </c>
      <c r="EE32" s="16">
        <v>1.6571440120519263</v>
      </c>
      <c r="EF32" s="2">
        <v>0.75767697215844232</v>
      </c>
    </row>
    <row r="33" spans="1:136">
      <c r="A33" s="2">
        <v>16</v>
      </c>
      <c r="B33" s="8">
        <v>2015</v>
      </c>
      <c r="C33" s="2" t="s">
        <v>296</v>
      </c>
      <c r="D33" s="3">
        <v>3220438000173</v>
      </c>
      <c r="E33" s="2" t="s">
        <v>263</v>
      </c>
      <c r="F33" s="2">
        <v>7</v>
      </c>
      <c r="G33" s="2">
        <v>1582200</v>
      </c>
      <c r="H33" s="2">
        <v>1318500</v>
      </c>
      <c r="I33" s="2">
        <v>0</v>
      </c>
      <c r="J33" s="2">
        <v>0</v>
      </c>
      <c r="K33" s="2">
        <v>263700</v>
      </c>
      <c r="L33" s="2">
        <f t="shared" si="0"/>
        <v>0</v>
      </c>
      <c r="M33" s="2">
        <f t="shared" si="1"/>
        <v>0</v>
      </c>
      <c r="N33" s="2">
        <f t="shared" si="2"/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1582200</v>
      </c>
      <c r="X33" s="2">
        <v>5.83</v>
      </c>
      <c r="Y33" s="2">
        <v>2316270</v>
      </c>
      <c r="Z33" s="2">
        <v>1853670</v>
      </c>
      <c r="AA33" s="2">
        <v>91870</v>
      </c>
      <c r="AB33" s="2">
        <v>0</v>
      </c>
      <c r="AC33" s="2">
        <v>370730</v>
      </c>
      <c r="AD33" s="2">
        <v>9559000</v>
      </c>
      <c r="AE33" s="2">
        <f t="shared" si="5"/>
        <v>9564830</v>
      </c>
      <c r="AF33" s="2">
        <f t="shared" si="3"/>
        <v>7859000</v>
      </c>
      <c r="AG33" s="2">
        <f t="shared" si="4"/>
        <v>19740100</v>
      </c>
      <c r="AH33" s="2">
        <v>0</v>
      </c>
      <c r="AI33" s="2">
        <v>7965830</v>
      </c>
      <c r="AJ33" s="2">
        <v>0</v>
      </c>
      <c r="AK33" s="2">
        <v>1593170</v>
      </c>
      <c r="AL33" s="2">
        <v>5830</v>
      </c>
      <c r="AM33" s="2">
        <v>0</v>
      </c>
      <c r="AN33" s="2">
        <v>7859000</v>
      </c>
      <c r="AO33" s="2">
        <v>19740100</v>
      </c>
      <c r="AP33" s="2">
        <v>3</v>
      </c>
      <c r="AQ33" s="2">
        <v>219130</v>
      </c>
      <c r="AR33" s="2">
        <v>182610</v>
      </c>
      <c r="AS33" s="2">
        <v>0</v>
      </c>
      <c r="AT33" s="2">
        <v>0</v>
      </c>
      <c r="AU33" s="2">
        <v>36520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219130</v>
      </c>
      <c r="BE33" s="2">
        <v>17</v>
      </c>
      <c r="BF33" s="2">
        <v>6</v>
      </c>
      <c r="BG33" s="2">
        <v>6</v>
      </c>
      <c r="BH33" s="2">
        <v>5</v>
      </c>
      <c r="BI33" s="2">
        <v>9</v>
      </c>
      <c r="BJ33" s="2">
        <v>2</v>
      </c>
      <c r="BK33" s="2">
        <v>6</v>
      </c>
      <c r="BL33" s="2">
        <v>1</v>
      </c>
      <c r="BM33" s="2">
        <v>3</v>
      </c>
      <c r="BN33" s="2">
        <v>1</v>
      </c>
      <c r="BO33" s="2">
        <v>2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16">
        <v>21541430</v>
      </c>
      <c r="BZ33" s="16">
        <v>1267142.9411764706</v>
      </c>
      <c r="CA33" s="16">
        <v>16.885488615604057</v>
      </c>
      <c r="CB33" s="2">
        <v>17</v>
      </c>
      <c r="CC33" s="2">
        <v>2</v>
      </c>
      <c r="CD33" s="2">
        <v>0</v>
      </c>
      <c r="CE33" s="2">
        <v>17</v>
      </c>
      <c r="CF33" s="2">
        <v>0</v>
      </c>
      <c r="CG33" s="8">
        <v>2.5882352941176472</v>
      </c>
      <c r="CH33" s="16">
        <v>1582200</v>
      </c>
      <c r="CI33" s="16">
        <v>263700</v>
      </c>
      <c r="CJ33" s="16">
        <v>1582200</v>
      </c>
      <c r="CK33" s="16"/>
      <c r="CL33" s="16"/>
      <c r="CM33" s="16">
        <v>14.274326841569433</v>
      </c>
      <c r="CN33" s="16">
        <v>14.274326841569433</v>
      </c>
      <c r="CO33" s="16"/>
      <c r="CP33" s="16"/>
      <c r="CQ33" s="2">
        <v>6</v>
      </c>
      <c r="CR33" s="2">
        <v>0</v>
      </c>
      <c r="CS33" s="2">
        <v>0</v>
      </c>
      <c r="CT33" s="2">
        <v>6</v>
      </c>
      <c r="CU33" s="2">
        <v>0</v>
      </c>
      <c r="CV33" s="8">
        <v>2.1666666666666665</v>
      </c>
      <c r="CW33" s="16">
        <v>19740100</v>
      </c>
      <c r="CX33" s="16">
        <v>3290016.6666666665</v>
      </c>
      <c r="CY33" s="16">
        <v>2316270</v>
      </c>
      <c r="CZ33" s="16">
        <v>9564830</v>
      </c>
      <c r="DA33" s="16">
        <v>7859000</v>
      </c>
      <c r="DB33" s="16">
        <v>16.79816265781291</v>
      </c>
      <c r="DC33" s="16">
        <v>14.655468691190947</v>
      </c>
      <c r="DD33" s="16">
        <v>16.073603387567339</v>
      </c>
      <c r="DE33" s="16">
        <v>15.877169929848312</v>
      </c>
      <c r="DF33" s="2">
        <v>6</v>
      </c>
      <c r="DG33" s="2">
        <v>1</v>
      </c>
      <c r="DH33" s="2">
        <v>0</v>
      </c>
      <c r="DI33" s="2">
        <v>6</v>
      </c>
      <c r="DJ33" s="2">
        <v>0</v>
      </c>
      <c r="DK33" s="8">
        <v>4</v>
      </c>
      <c r="DL33" s="16">
        <v>219130</v>
      </c>
      <c r="DM33" s="16">
        <v>43826</v>
      </c>
      <c r="DN33" s="16">
        <v>12.29742043998945</v>
      </c>
      <c r="DO33" s="2">
        <v>5</v>
      </c>
      <c r="DP33" s="2">
        <v>1</v>
      </c>
      <c r="DQ33" s="2">
        <v>0</v>
      </c>
      <c r="DR33" s="2">
        <v>5</v>
      </c>
      <c r="DS33" s="2">
        <v>0</v>
      </c>
      <c r="DT33" s="8">
        <v>1.4</v>
      </c>
      <c r="DU33" s="20">
        <v>6.4237188844934012E-2</v>
      </c>
      <c r="DV33" s="20">
        <v>2.5376177726435637E-2</v>
      </c>
      <c r="DW33" s="20">
        <v>22.640134182950206</v>
      </c>
      <c r="DX33" s="20">
        <v>22.193174933829184</v>
      </c>
      <c r="DY33" s="11">
        <v>0.25556614571007008</v>
      </c>
      <c r="DZ33" s="16">
        <v>1.6077670078415999E-3</v>
      </c>
      <c r="EA33" s="33">
        <v>4.0734930690000004</v>
      </c>
      <c r="EB33" s="20">
        <v>0.26119999999999999</v>
      </c>
      <c r="EC33" s="30">
        <v>0</v>
      </c>
      <c r="ED33" s="20">
        <v>23.255841943781068</v>
      </c>
      <c r="EE33" s="16">
        <v>0.56687883817803231</v>
      </c>
      <c r="EF33" s="2">
        <v>0.66396973054024722</v>
      </c>
    </row>
    <row r="34" spans="1:136">
      <c r="A34" s="2">
        <v>36</v>
      </c>
      <c r="B34" s="8">
        <v>2014</v>
      </c>
      <c r="C34" s="2" t="s">
        <v>368</v>
      </c>
      <c r="D34" s="3">
        <v>33042730000104</v>
      </c>
      <c r="E34" s="2" t="s">
        <v>311</v>
      </c>
      <c r="F34" s="2">
        <v>6.92</v>
      </c>
      <c r="G34" s="2">
        <v>1606080</v>
      </c>
      <c r="H34" s="2">
        <v>978400</v>
      </c>
      <c r="I34" s="2">
        <v>0</v>
      </c>
      <c r="J34" s="2">
        <v>360000</v>
      </c>
      <c r="K34" s="2">
        <v>267680</v>
      </c>
      <c r="L34" s="2">
        <f t="shared" ref="L34:L65" si="6">P34+Q34+R34+S34+T34+U34</f>
        <v>0</v>
      </c>
      <c r="M34" s="2">
        <f t="shared" ref="M34:M65" si="7">V34</f>
        <v>0</v>
      </c>
      <c r="N34" s="2">
        <f t="shared" ref="N34:N65" si="8">L34+M34+G34-W34</f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1606080</v>
      </c>
      <c r="X34" s="2">
        <v>4.67</v>
      </c>
      <c r="Y34" s="2">
        <v>9447574</v>
      </c>
      <c r="Z34" s="2">
        <v>5956969</v>
      </c>
      <c r="AA34" s="2">
        <v>2299311</v>
      </c>
      <c r="AB34" s="2">
        <v>0</v>
      </c>
      <c r="AC34" s="2">
        <v>1191294</v>
      </c>
      <c r="AD34" s="2">
        <v>23807218</v>
      </c>
      <c r="AE34" s="2">
        <f t="shared" ref="AE34:AE65" si="9">AH34+AI34+AJ34+AK34+AL34+AM34</f>
        <v>23922981</v>
      </c>
      <c r="AF34" s="2">
        <f t="shared" ref="AF34:AF65" si="10">AN34</f>
        <v>0</v>
      </c>
      <c r="AG34" s="2">
        <f t="shared" ref="AG34:AG65" si="11">AE34+AF34+Y34</f>
        <v>33370555</v>
      </c>
      <c r="AH34" s="2">
        <v>19939348</v>
      </c>
      <c r="AI34" s="2">
        <v>0</v>
      </c>
      <c r="AJ34" s="2">
        <v>0</v>
      </c>
      <c r="AK34" s="2">
        <v>3867870</v>
      </c>
      <c r="AL34" s="2">
        <v>115763</v>
      </c>
      <c r="AM34" s="2">
        <v>0</v>
      </c>
      <c r="AN34" s="2">
        <v>0</v>
      </c>
      <c r="AO34" s="2">
        <v>33370555</v>
      </c>
      <c r="AP34" s="2" t="s">
        <v>282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11</v>
      </c>
      <c r="BF34" s="2">
        <v>5.5</v>
      </c>
      <c r="BG34" s="2">
        <v>5.5</v>
      </c>
      <c r="BH34" s="2">
        <v>0</v>
      </c>
      <c r="BI34" s="2">
        <v>12</v>
      </c>
      <c r="BJ34" s="2">
        <v>4.5</v>
      </c>
      <c r="BK34" s="2">
        <v>7.5</v>
      </c>
      <c r="BL34" s="2">
        <v>0</v>
      </c>
      <c r="BM34" s="2">
        <v>3</v>
      </c>
      <c r="BN34" s="2">
        <v>1</v>
      </c>
      <c r="BO34" s="2">
        <v>2</v>
      </c>
      <c r="BP34" s="2">
        <v>0</v>
      </c>
      <c r="BQ34" s="2">
        <v>1</v>
      </c>
      <c r="BR34" s="2">
        <v>1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16">
        <v>34976635</v>
      </c>
      <c r="BZ34" s="16">
        <v>3179694.0909090908</v>
      </c>
      <c r="CA34" s="16">
        <v>17.370190825100092</v>
      </c>
      <c r="CB34" s="2">
        <v>11</v>
      </c>
      <c r="CC34" s="2">
        <v>0</v>
      </c>
      <c r="CD34" s="2">
        <v>1</v>
      </c>
      <c r="CE34" s="2">
        <v>11</v>
      </c>
      <c r="CF34" s="2">
        <v>4</v>
      </c>
      <c r="CG34" s="8">
        <v>4.3636363636363633</v>
      </c>
      <c r="CH34" s="16">
        <v>1606080</v>
      </c>
      <c r="CI34" s="16">
        <v>267680</v>
      </c>
      <c r="CJ34" s="16">
        <v>1606080</v>
      </c>
      <c r="CK34" s="16"/>
      <c r="CL34" s="16"/>
      <c r="CM34" s="16">
        <v>14.289306985448706</v>
      </c>
      <c r="CN34" s="16">
        <v>14.289306985448706</v>
      </c>
      <c r="CO34" s="16"/>
      <c r="CP34" s="16"/>
      <c r="CQ34" s="2">
        <v>6</v>
      </c>
      <c r="CR34" s="2">
        <v>0</v>
      </c>
      <c r="CS34" s="2">
        <v>0</v>
      </c>
      <c r="CT34" s="2">
        <v>5.5</v>
      </c>
      <c r="CU34" s="2">
        <v>3.5</v>
      </c>
      <c r="CV34" s="8">
        <v>3.5833333333333335</v>
      </c>
      <c r="CW34" s="16">
        <v>33370555</v>
      </c>
      <c r="CX34" s="16">
        <v>6674111</v>
      </c>
      <c r="CY34" s="16">
        <v>9447574</v>
      </c>
      <c r="CZ34" s="16">
        <v>23922981</v>
      </c>
      <c r="DA34" s="16"/>
      <c r="DB34" s="16">
        <v>17.323184482294376</v>
      </c>
      <c r="DC34" s="16">
        <v>16.061268546935093</v>
      </c>
      <c r="DD34" s="16">
        <v>16.99035010302763</v>
      </c>
      <c r="DE34" s="16"/>
      <c r="DF34" s="2">
        <v>5</v>
      </c>
      <c r="DG34" s="2">
        <v>0</v>
      </c>
      <c r="DH34" s="2">
        <v>0</v>
      </c>
      <c r="DI34" s="2">
        <v>5.5</v>
      </c>
      <c r="DJ34" s="2">
        <v>0.5</v>
      </c>
      <c r="DK34" s="8">
        <v>5.3</v>
      </c>
      <c r="DL34" s="16"/>
      <c r="DM34" s="16"/>
      <c r="DN34" s="16"/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8"/>
      <c r="DU34" s="20">
        <v>-2.1142079807744472E-3</v>
      </c>
      <c r="DV34" s="20">
        <v>4.0779186463971114E-2</v>
      </c>
      <c r="DW34" s="20">
        <v>22.712245874970218</v>
      </c>
      <c r="DX34" s="20">
        <v>23.779995989706453</v>
      </c>
      <c r="DY34" s="11">
        <v>0.6475372902126193</v>
      </c>
      <c r="DZ34" s="16">
        <v>1.2742994939725109E-3</v>
      </c>
      <c r="EA34" s="33">
        <v>-7.3964298730000003E-2</v>
      </c>
      <c r="EB34" s="20">
        <v>0.54479999999999995</v>
      </c>
      <c r="EC34" s="30">
        <v>0</v>
      </c>
      <c r="ED34" s="20">
        <v>24.630619960086275</v>
      </c>
      <c r="EE34" s="16">
        <v>0.32403399032694291</v>
      </c>
      <c r="EF34" s="2">
        <v>0.88476372945178638</v>
      </c>
    </row>
    <row r="35" spans="1:136">
      <c r="A35" s="2">
        <v>41</v>
      </c>
      <c r="B35" s="8">
        <v>2013</v>
      </c>
      <c r="C35" s="2" t="s">
        <v>378</v>
      </c>
      <c r="D35" s="22">
        <v>60894730000105</v>
      </c>
      <c r="E35" s="2" t="s">
        <v>311</v>
      </c>
      <c r="F35" s="2">
        <v>10.33</v>
      </c>
      <c r="G35" s="2">
        <v>5454204.9500000002</v>
      </c>
      <c r="H35" s="2">
        <v>4545170.79</v>
      </c>
      <c r="I35" s="2">
        <v>0</v>
      </c>
      <c r="J35" s="2">
        <v>0</v>
      </c>
      <c r="K35" s="2">
        <v>909034.16</v>
      </c>
      <c r="L35" s="2">
        <f t="shared" si="6"/>
        <v>0</v>
      </c>
      <c r="M35" s="2">
        <f t="shared" si="7"/>
        <v>0</v>
      </c>
      <c r="N35" s="2">
        <f t="shared" si="8"/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5454204.9500000002</v>
      </c>
      <c r="X35" s="2">
        <v>7</v>
      </c>
      <c r="Y35" s="2">
        <v>14934414.940000001</v>
      </c>
      <c r="Z35" s="2">
        <v>8506853.6400000006</v>
      </c>
      <c r="AA35" s="2">
        <v>3737297.81</v>
      </c>
      <c r="AB35" s="2">
        <v>0</v>
      </c>
      <c r="AC35" s="2">
        <v>2690263.49</v>
      </c>
      <c r="AD35" s="2">
        <v>6078108</v>
      </c>
      <c r="AE35" s="2">
        <f t="shared" si="9"/>
        <v>6078108</v>
      </c>
      <c r="AF35" s="2">
        <f t="shared" si="10"/>
        <v>4515693.72</v>
      </c>
      <c r="AG35" s="2">
        <f t="shared" si="11"/>
        <v>25528216.66</v>
      </c>
      <c r="AH35" s="2">
        <v>5065090</v>
      </c>
      <c r="AI35" s="2">
        <v>0</v>
      </c>
      <c r="AJ35" s="2">
        <v>0</v>
      </c>
      <c r="AK35" s="2">
        <v>1013018</v>
      </c>
      <c r="AL35" s="2">
        <v>0</v>
      </c>
      <c r="AM35" s="2">
        <v>0</v>
      </c>
      <c r="AN35" s="2">
        <v>4515693.72</v>
      </c>
      <c r="AO35" s="2">
        <v>25528216.66</v>
      </c>
      <c r="AP35" s="2">
        <v>5</v>
      </c>
      <c r="AQ35" s="2">
        <v>729158.99</v>
      </c>
      <c r="AR35" s="2">
        <v>607632.54</v>
      </c>
      <c r="AS35" s="2">
        <v>0</v>
      </c>
      <c r="AT35" s="2">
        <v>0</v>
      </c>
      <c r="AU35" s="2">
        <v>121526.45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729158.99</v>
      </c>
      <c r="BE35" s="2">
        <v>36</v>
      </c>
      <c r="BF35" s="2">
        <v>19</v>
      </c>
      <c r="BG35" s="2">
        <v>7</v>
      </c>
      <c r="BH35" s="2">
        <v>10</v>
      </c>
      <c r="BI35" s="2">
        <v>20</v>
      </c>
      <c r="BJ35" s="2">
        <v>12</v>
      </c>
      <c r="BK35" s="2">
        <v>1</v>
      </c>
      <c r="BL35" s="2">
        <v>7</v>
      </c>
      <c r="BM35" s="2">
        <v>9</v>
      </c>
      <c r="BN35" s="2">
        <v>3</v>
      </c>
      <c r="BO35" s="2">
        <v>4</v>
      </c>
      <c r="BP35" s="2">
        <v>2</v>
      </c>
      <c r="BQ35" s="2">
        <v>2</v>
      </c>
      <c r="BR35" s="2">
        <v>0</v>
      </c>
      <c r="BS35" s="2">
        <v>0</v>
      </c>
      <c r="BT35" s="2">
        <v>2</v>
      </c>
      <c r="BU35" s="2">
        <v>0</v>
      </c>
      <c r="BV35" s="2">
        <v>0</v>
      </c>
      <c r="BW35" s="2">
        <v>0</v>
      </c>
      <c r="BX35" s="2">
        <v>0</v>
      </c>
      <c r="BY35" s="16">
        <v>31711580.599999998</v>
      </c>
      <c r="BZ35" s="16">
        <v>857069.74594594585</v>
      </c>
      <c r="CA35" s="16">
        <v>17.2721924907469</v>
      </c>
      <c r="CB35" s="2">
        <v>37</v>
      </c>
      <c r="CC35" s="2">
        <v>2</v>
      </c>
      <c r="CD35" s="2">
        <v>0</v>
      </c>
      <c r="CE35" s="2">
        <v>23</v>
      </c>
      <c r="CF35" s="2">
        <v>3</v>
      </c>
      <c r="CG35" s="8">
        <v>3</v>
      </c>
      <c r="CH35" s="16">
        <v>5454204.9500000002</v>
      </c>
      <c r="CI35" s="16">
        <v>272710.2475</v>
      </c>
      <c r="CJ35" s="16">
        <v>5454204.9500000002</v>
      </c>
      <c r="CK35" s="16"/>
      <c r="CL35" s="16"/>
      <c r="CM35" s="16">
        <v>15.511897419606097</v>
      </c>
      <c r="CN35" s="16">
        <v>15.511897419606097</v>
      </c>
      <c r="CO35" s="16"/>
      <c r="CP35" s="16"/>
      <c r="CQ35" s="2">
        <v>20</v>
      </c>
      <c r="CR35" s="2">
        <v>1</v>
      </c>
      <c r="CS35" s="2">
        <v>0</v>
      </c>
      <c r="CT35" s="2">
        <v>16</v>
      </c>
      <c r="CU35" s="2">
        <v>3</v>
      </c>
      <c r="CV35" s="8">
        <v>2.6</v>
      </c>
      <c r="CW35" s="16">
        <v>25528216.66</v>
      </c>
      <c r="CX35" s="16">
        <v>3646888.0942857144</v>
      </c>
      <c r="CY35" s="16">
        <v>14934414.940000001</v>
      </c>
      <c r="CZ35" s="16">
        <v>6078108</v>
      </c>
      <c r="DA35" s="16">
        <v>4515693.72</v>
      </c>
      <c r="DB35" s="16">
        <v>17.055294934055564</v>
      </c>
      <c r="DC35" s="16">
        <v>16.519178835112108</v>
      </c>
      <c r="DD35" s="16">
        <v>15.620204021303969</v>
      </c>
      <c r="DE35" s="16">
        <v>15.323069380871134</v>
      </c>
      <c r="DF35" s="2">
        <v>7</v>
      </c>
      <c r="DG35" s="2">
        <v>0</v>
      </c>
      <c r="DH35" s="2">
        <v>0</v>
      </c>
      <c r="DI35" s="2">
        <v>1</v>
      </c>
      <c r="DJ35" s="2">
        <v>0</v>
      </c>
      <c r="DK35" s="8">
        <v>3</v>
      </c>
      <c r="DL35" s="16">
        <v>729158.99</v>
      </c>
      <c r="DM35" s="16">
        <v>72915.899000000005</v>
      </c>
      <c r="DN35" s="16">
        <v>13.499647080490377</v>
      </c>
      <c r="DO35" s="2">
        <v>10</v>
      </c>
      <c r="DP35" s="2">
        <v>1</v>
      </c>
      <c r="DQ35" s="2">
        <v>0</v>
      </c>
      <c r="DR35" s="2">
        <v>6</v>
      </c>
      <c r="DS35" s="2">
        <v>0</v>
      </c>
      <c r="DT35" s="8">
        <v>3.8</v>
      </c>
      <c r="DU35" s="20">
        <v>-4.5180823747845607E-3</v>
      </c>
      <c r="DV35" s="20">
        <v>3.1188489176851065E-2</v>
      </c>
      <c r="DW35" s="20">
        <v>23.297569993816662</v>
      </c>
      <c r="DX35" s="20">
        <v>23.54850085036065</v>
      </c>
      <c r="DY35" s="11">
        <v>0.22091008702321849</v>
      </c>
      <c r="DZ35" s="16">
        <v>6.9673047327912445E-4</v>
      </c>
      <c r="EA35" s="33">
        <v>-0.14345812372</v>
      </c>
      <c r="EB35" s="20">
        <v>0.52180000000000004</v>
      </c>
      <c r="EC35" s="30">
        <v>0</v>
      </c>
      <c r="ED35" s="20">
        <v>24.168735063545917</v>
      </c>
      <c r="EE35" s="16">
        <v>0.40912907247829694</v>
      </c>
      <c r="EF35" s="2">
        <v>0.39938935507162865</v>
      </c>
    </row>
    <row r="36" spans="1:136">
      <c r="A36" s="2">
        <v>36</v>
      </c>
      <c r="B36" s="8">
        <v>2013</v>
      </c>
      <c r="C36" s="2" t="s">
        <v>368</v>
      </c>
      <c r="D36" s="22">
        <v>33042730000104</v>
      </c>
      <c r="E36" s="2" t="s">
        <v>311</v>
      </c>
      <c r="F36" s="2">
        <v>7</v>
      </c>
      <c r="G36" s="2">
        <v>1641600</v>
      </c>
      <c r="H36" s="2">
        <v>1008000</v>
      </c>
      <c r="I36" s="2">
        <v>0</v>
      </c>
      <c r="J36" s="2">
        <v>360000</v>
      </c>
      <c r="K36" s="2">
        <v>273600</v>
      </c>
      <c r="L36" s="2">
        <f t="shared" si="6"/>
        <v>0</v>
      </c>
      <c r="M36" s="2">
        <f t="shared" si="7"/>
        <v>0</v>
      </c>
      <c r="N36" s="2">
        <f t="shared" si="8"/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1641600</v>
      </c>
      <c r="X36" s="2">
        <v>6</v>
      </c>
      <c r="Y36" s="2">
        <v>10860312</v>
      </c>
      <c r="Z36" s="2">
        <v>7154018</v>
      </c>
      <c r="AA36" s="2">
        <v>2275490</v>
      </c>
      <c r="AB36" s="2">
        <v>0</v>
      </c>
      <c r="AC36" s="2">
        <v>1430804</v>
      </c>
      <c r="AD36" s="2">
        <v>17038199</v>
      </c>
      <c r="AE36" s="2">
        <f t="shared" si="9"/>
        <v>17155911</v>
      </c>
      <c r="AF36" s="2">
        <f t="shared" si="10"/>
        <v>0</v>
      </c>
      <c r="AG36" s="2">
        <f t="shared" si="11"/>
        <v>28016223</v>
      </c>
      <c r="AH36" s="2">
        <v>14198499</v>
      </c>
      <c r="AI36" s="2">
        <v>0</v>
      </c>
      <c r="AJ36" s="2">
        <v>0</v>
      </c>
      <c r="AK36" s="2">
        <v>2839700</v>
      </c>
      <c r="AL36" s="2">
        <v>117712</v>
      </c>
      <c r="AM36" s="2">
        <v>0</v>
      </c>
      <c r="AN36" s="2">
        <v>0</v>
      </c>
      <c r="AO36" s="2">
        <v>28016223</v>
      </c>
      <c r="AP36" s="2" t="s">
        <v>282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10</v>
      </c>
      <c r="BF36" s="2">
        <v>6.5</v>
      </c>
      <c r="BG36" s="2">
        <v>3.5</v>
      </c>
      <c r="BH36" s="2">
        <v>0</v>
      </c>
      <c r="BI36" s="2">
        <v>9</v>
      </c>
      <c r="BJ36" s="2">
        <v>4.5</v>
      </c>
      <c r="BK36" s="2">
        <v>4.5</v>
      </c>
      <c r="BL36" s="2">
        <v>0</v>
      </c>
      <c r="BM36" s="2">
        <v>1</v>
      </c>
      <c r="BN36" s="2">
        <v>1</v>
      </c>
      <c r="BO36" s="2">
        <v>0</v>
      </c>
      <c r="BP36" s="2">
        <v>0</v>
      </c>
      <c r="BQ36" s="2">
        <v>1</v>
      </c>
      <c r="BR36" s="2">
        <v>1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16">
        <v>29657823</v>
      </c>
      <c r="BZ36" s="16">
        <v>3295313.6666666665</v>
      </c>
      <c r="CA36" s="16">
        <v>17.205236493463737</v>
      </c>
      <c r="CB36" s="2">
        <v>9</v>
      </c>
      <c r="CC36" s="2">
        <v>0</v>
      </c>
      <c r="CD36" s="2">
        <v>1</v>
      </c>
      <c r="CE36" s="2">
        <v>9</v>
      </c>
      <c r="CF36" s="2">
        <v>4</v>
      </c>
      <c r="CG36" s="8">
        <v>3.8888888888888888</v>
      </c>
      <c r="CH36" s="16">
        <v>1641600</v>
      </c>
      <c r="CI36" s="16">
        <v>273600</v>
      </c>
      <c r="CJ36" s="16">
        <v>1641600</v>
      </c>
      <c r="CK36" s="16"/>
      <c r="CL36" s="16"/>
      <c r="CM36" s="16">
        <v>14.311181933958588</v>
      </c>
      <c r="CN36" s="16">
        <v>14.311181933958588</v>
      </c>
      <c r="CO36" s="16"/>
      <c r="CP36" s="16"/>
      <c r="CQ36" s="2">
        <v>6</v>
      </c>
      <c r="CR36" s="2">
        <v>0</v>
      </c>
      <c r="CS36" s="2">
        <v>0</v>
      </c>
      <c r="CT36" s="2">
        <v>5.5</v>
      </c>
      <c r="CU36" s="2">
        <v>3.5</v>
      </c>
      <c r="CV36" s="8">
        <v>3.75</v>
      </c>
      <c r="CW36" s="16">
        <v>28016223</v>
      </c>
      <c r="CX36" s="16">
        <v>9338741</v>
      </c>
      <c r="CY36" s="16">
        <v>10860312</v>
      </c>
      <c r="CZ36" s="16">
        <v>17155911</v>
      </c>
      <c r="DA36" s="16"/>
      <c r="DB36" s="16">
        <v>17.148294293213386</v>
      </c>
      <c r="DC36" s="16">
        <v>16.200625601339155</v>
      </c>
      <c r="DD36" s="16">
        <v>16.657853336916013</v>
      </c>
      <c r="DE36" s="16"/>
      <c r="DF36" s="2">
        <v>3</v>
      </c>
      <c r="DG36" s="2">
        <v>0</v>
      </c>
      <c r="DH36" s="2">
        <v>0</v>
      </c>
      <c r="DI36" s="2">
        <v>3.5</v>
      </c>
      <c r="DJ36" s="2">
        <v>0.5</v>
      </c>
      <c r="DK36" s="8">
        <v>4.166666666666667</v>
      </c>
      <c r="DL36" s="16"/>
      <c r="DM36" s="16"/>
      <c r="DN36" s="16"/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8"/>
      <c r="DU36" s="20">
        <v>1.0099193614035992E-2</v>
      </c>
      <c r="DV36" s="20">
        <v>4.3667956608169897E-2</v>
      </c>
      <c r="DW36" s="20">
        <v>23.766149313258421</v>
      </c>
      <c r="DX36" s="20">
        <v>24.05407473084497</v>
      </c>
      <c r="DY36" s="11">
        <v>0.57761750078012997</v>
      </c>
      <c r="DZ36" s="16">
        <v>2.5982720107798193E-3</v>
      </c>
      <c r="EA36" s="33">
        <v>0.34913267234000001</v>
      </c>
      <c r="EB36" s="20">
        <v>0.51849999999999996</v>
      </c>
      <c r="EC36" s="30">
        <v>0</v>
      </c>
      <c r="ED36" s="20">
        <v>24.643307387738982</v>
      </c>
      <c r="EE36" s="16">
        <v>0.34348333126630781</v>
      </c>
      <c r="EF36" s="2">
        <v>0.83990768798373427</v>
      </c>
    </row>
    <row r="37" spans="1:136">
      <c r="A37" s="2">
        <v>42</v>
      </c>
      <c r="B37" s="8">
        <v>2016</v>
      </c>
      <c r="C37" s="2" t="s">
        <v>380</v>
      </c>
      <c r="D37" s="3">
        <v>33592510000154</v>
      </c>
      <c r="E37" s="2" t="s">
        <v>383</v>
      </c>
      <c r="F37" s="8">
        <v>19.75</v>
      </c>
      <c r="G37" s="8">
        <v>5277711</v>
      </c>
      <c r="H37" s="8">
        <v>4899124</v>
      </c>
      <c r="I37" s="8">
        <v>0</v>
      </c>
      <c r="J37" s="8">
        <v>0</v>
      </c>
      <c r="K37" s="8">
        <v>378587</v>
      </c>
      <c r="L37" s="2">
        <f t="shared" si="6"/>
        <v>0</v>
      </c>
      <c r="M37" s="2">
        <f t="shared" si="7"/>
        <v>0</v>
      </c>
      <c r="N37" s="2">
        <f t="shared" si="8"/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5277711</v>
      </c>
      <c r="X37" s="8">
        <v>7.55</v>
      </c>
      <c r="Y37" s="8">
        <v>35432289</v>
      </c>
      <c r="Z37" s="8">
        <v>24093174</v>
      </c>
      <c r="AA37" s="8">
        <v>6393270</v>
      </c>
      <c r="AB37" s="8">
        <v>0</v>
      </c>
      <c r="AC37" s="8">
        <v>4945845</v>
      </c>
      <c r="AD37" s="8">
        <v>2870936</v>
      </c>
      <c r="AE37" s="2">
        <f t="shared" si="9"/>
        <v>19127387</v>
      </c>
      <c r="AF37" s="2">
        <f t="shared" si="10"/>
        <v>3424314</v>
      </c>
      <c r="AG37" s="2">
        <f t="shared" si="11"/>
        <v>57983990</v>
      </c>
      <c r="AH37" s="8">
        <v>0</v>
      </c>
      <c r="AI37" s="8">
        <v>0</v>
      </c>
      <c r="AJ37" s="8">
        <v>0</v>
      </c>
      <c r="AK37" s="8">
        <v>2870936</v>
      </c>
      <c r="AL37" s="8">
        <v>0</v>
      </c>
      <c r="AM37" s="8">
        <v>16256451</v>
      </c>
      <c r="AN37" s="8">
        <v>3424314</v>
      </c>
      <c r="AO37" s="8">
        <v>57983990</v>
      </c>
      <c r="AP37" s="8">
        <v>5</v>
      </c>
      <c r="AQ37" s="8">
        <v>1763460</v>
      </c>
      <c r="AR37" s="8">
        <v>1594955</v>
      </c>
      <c r="AS37" s="8">
        <v>0</v>
      </c>
      <c r="AT37" s="8">
        <v>0</v>
      </c>
      <c r="AU37" s="8">
        <v>168505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1763460</v>
      </c>
      <c r="BE37" s="8">
        <v>32</v>
      </c>
      <c r="BF37" s="8">
        <v>17</v>
      </c>
      <c r="BG37" s="8">
        <v>7</v>
      </c>
      <c r="BH37" s="8">
        <v>8</v>
      </c>
      <c r="BI37" s="8">
        <v>29</v>
      </c>
      <c r="BJ37" s="8">
        <v>16</v>
      </c>
      <c r="BK37" s="8">
        <v>5</v>
      </c>
      <c r="BL37" s="8">
        <v>8</v>
      </c>
      <c r="BM37" s="8">
        <v>6</v>
      </c>
      <c r="BN37" s="8">
        <v>3</v>
      </c>
      <c r="BO37" s="8">
        <v>1</v>
      </c>
      <c r="BP37" s="8">
        <v>2</v>
      </c>
      <c r="BQ37" s="8">
        <v>1</v>
      </c>
      <c r="BR37" s="8">
        <v>1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16">
        <v>65025161</v>
      </c>
      <c r="BZ37" s="16">
        <v>1912504.7352941176</v>
      </c>
      <c r="CA37" s="16">
        <v>17.990284845266704</v>
      </c>
      <c r="CB37" s="2">
        <v>34</v>
      </c>
      <c r="CC37" s="8">
        <v>2</v>
      </c>
      <c r="CD37" s="8">
        <v>0</v>
      </c>
      <c r="CE37" s="8">
        <v>23</v>
      </c>
      <c r="CF37" s="8">
        <v>18</v>
      </c>
      <c r="CG37" s="8">
        <v>3.2941176470588234</v>
      </c>
      <c r="CH37" s="16">
        <v>5277711</v>
      </c>
      <c r="CI37" s="16">
        <v>277774.26315789472</v>
      </c>
      <c r="CJ37" s="16">
        <v>5277711</v>
      </c>
      <c r="CK37" s="16"/>
      <c r="CL37" s="16"/>
      <c r="CM37" s="16">
        <v>15.479003038957027</v>
      </c>
      <c r="CN37" s="16">
        <v>15.479003038957027</v>
      </c>
      <c r="CO37" s="16"/>
      <c r="CP37" s="16"/>
      <c r="CQ37" s="8">
        <v>19</v>
      </c>
      <c r="CR37" s="8">
        <v>1</v>
      </c>
      <c r="CS37" s="8">
        <v>0</v>
      </c>
      <c r="CT37" s="8">
        <v>17</v>
      </c>
      <c r="CU37" s="8">
        <v>13</v>
      </c>
      <c r="CV37" s="8">
        <v>3.263157894736842</v>
      </c>
      <c r="CW37" s="16">
        <v>57983990</v>
      </c>
      <c r="CX37" s="16">
        <v>8283427.1428571427</v>
      </c>
      <c r="CY37" s="16">
        <v>35432289</v>
      </c>
      <c r="CZ37" s="16">
        <v>19127387</v>
      </c>
      <c r="DA37" s="16">
        <v>3424314</v>
      </c>
      <c r="DB37" s="16">
        <v>17.875677495923405</v>
      </c>
      <c r="DC37" s="16">
        <v>17.383134081020636</v>
      </c>
      <c r="DD37" s="16">
        <v>16.766631740346213</v>
      </c>
      <c r="DE37" s="16">
        <v>15.046411717646544</v>
      </c>
      <c r="DF37" s="8">
        <v>7</v>
      </c>
      <c r="DG37" s="8">
        <v>1</v>
      </c>
      <c r="DH37" s="8">
        <v>0</v>
      </c>
      <c r="DI37" s="8">
        <v>1</v>
      </c>
      <c r="DJ37" s="8">
        <v>5</v>
      </c>
      <c r="DK37" s="8">
        <v>2.8571428571428572</v>
      </c>
      <c r="DL37" s="16">
        <v>1763460</v>
      </c>
      <c r="DM37" s="16">
        <v>220432.5</v>
      </c>
      <c r="DN37" s="16">
        <v>14.382788346234852</v>
      </c>
      <c r="DO37" s="8">
        <v>8</v>
      </c>
      <c r="DP37" s="8">
        <v>0</v>
      </c>
      <c r="DQ37" s="8">
        <v>0</v>
      </c>
      <c r="DR37" s="8">
        <v>5</v>
      </c>
      <c r="DS37" s="8">
        <v>0</v>
      </c>
      <c r="DT37" s="8">
        <v>3.75</v>
      </c>
      <c r="DU37" s="20">
        <v>4.1250739542436569E-2</v>
      </c>
      <c r="DV37" s="20">
        <v>6.887401688305668E-2</v>
      </c>
      <c r="DW37" s="20">
        <v>25.57321738714943</v>
      </c>
      <c r="DX37" s="20">
        <v>25.650987318466935</v>
      </c>
      <c r="DY37" s="11">
        <v>0.3919736124296046</v>
      </c>
      <c r="DZ37" s="16">
        <v>9.5536678487031493E-4</v>
      </c>
      <c r="EA37" s="33">
        <v>2.5830557644000001</v>
      </c>
      <c r="EB37" s="20">
        <v>0.60750000000000004</v>
      </c>
      <c r="EC37" s="30">
        <v>0</v>
      </c>
      <c r="ED37" s="20">
        <v>26.499977017743035</v>
      </c>
      <c r="EE37" s="16">
        <v>0.29325810929869339</v>
      </c>
      <c r="EF37" s="2">
        <v>0.5856729702455642</v>
      </c>
    </row>
    <row r="38" spans="1:136">
      <c r="A38" s="2">
        <v>41</v>
      </c>
      <c r="B38" s="8">
        <v>2014</v>
      </c>
      <c r="C38" s="2" t="s">
        <v>378</v>
      </c>
      <c r="D38" s="3">
        <v>60894730000105</v>
      </c>
      <c r="E38" s="2" t="s">
        <v>311</v>
      </c>
      <c r="F38" s="2">
        <v>9.25</v>
      </c>
      <c r="G38" s="2">
        <v>5635727.1199999992</v>
      </c>
      <c r="H38" s="2">
        <v>4890136.6399999997</v>
      </c>
      <c r="I38" s="2">
        <v>0</v>
      </c>
      <c r="J38" s="2">
        <v>0</v>
      </c>
      <c r="K38" s="2">
        <v>745590.48</v>
      </c>
      <c r="L38" s="2">
        <f t="shared" si="6"/>
        <v>0</v>
      </c>
      <c r="M38" s="2">
        <f t="shared" si="7"/>
        <v>0</v>
      </c>
      <c r="N38" s="2">
        <f t="shared" si="8"/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5635727.1199999992</v>
      </c>
      <c r="X38" s="2">
        <v>6.5</v>
      </c>
      <c r="Y38" s="2">
        <v>12768745.969999999</v>
      </c>
      <c r="Z38" s="2">
        <v>7966157.5199999996</v>
      </c>
      <c r="AA38" s="2">
        <v>1769694.16</v>
      </c>
      <c r="AB38" s="2">
        <v>0</v>
      </c>
      <c r="AC38" s="2">
        <v>3032894.29</v>
      </c>
      <c r="AD38" s="2">
        <v>9972291.8200000003</v>
      </c>
      <c r="AE38" s="2">
        <f t="shared" si="9"/>
        <v>9972291.8200000003</v>
      </c>
      <c r="AF38" s="2">
        <f t="shared" si="10"/>
        <v>5511776.6100000003</v>
      </c>
      <c r="AG38" s="2">
        <f t="shared" si="11"/>
        <v>28252814.399999999</v>
      </c>
      <c r="AH38" s="2">
        <v>8310243.1799999997</v>
      </c>
      <c r="AI38" s="2">
        <v>0</v>
      </c>
      <c r="AJ38" s="2">
        <v>0</v>
      </c>
      <c r="AK38" s="2">
        <v>1662048.64</v>
      </c>
      <c r="AL38" s="2">
        <v>0</v>
      </c>
      <c r="AM38" s="2">
        <v>0</v>
      </c>
      <c r="AN38" s="2">
        <v>5511776.6100000003</v>
      </c>
      <c r="AO38" s="2">
        <v>28252814.399999999</v>
      </c>
      <c r="AP38" s="2">
        <v>5</v>
      </c>
      <c r="AQ38" s="2">
        <v>739646.9</v>
      </c>
      <c r="AR38" s="2">
        <v>616372.4</v>
      </c>
      <c r="AS38" s="2">
        <v>0</v>
      </c>
      <c r="AT38" s="2">
        <v>0</v>
      </c>
      <c r="AU38" s="2">
        <v>123274.5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739646.9</v>
      </c>
      <c r="BE38" s="2">
        <v>33</v>
      </c>
      <c r="BF38" s="2">
        <v>18</v>
      </c>
      <c r="BG38" s="2">
        <v>5</v>
      </c>
      <c r="BH38" s="2">
        <v>10</v>
      </c>
      <c r="BI38" s="2">
        <v>17</v>
      </c>
      <c r="BJ38" s="2">
        <v>10</v>
      </c>
      <c r="BK38" s="2">
        <v>1</v>
      </c>
      <c r="BL38" s="2">
        <v>6</v>
      </c>
      <c r="BM38" s="2">
        <v>8</v>
      </c>
      <c r="BN38" s="2">
        <v>4</v>
      </c>
      <c r="BO38" s="2">
        <v>1</v>
      </c>
      <c r="BP38" s="2">
        <v>3</v>
      </c>
      <c r="BQ38" s="2">
        <v>1</v>
      </c>
      <c r="BR38" s="2">
        <v>0</v>
      </c>
      <c r="BS38" s="2">
        <v>0</v>
      </c>
      <c r="BT38" s="2">
        <v>1</v>
      </c>
      <c r="BU38" s="2">
        <v>1</v>
      </c>
      <c r="BV38" s="2">
        <v>0</v>
      </c>
      <c r="BW38" s="2">
        <v>0</v>
      </c>
      <c r="BX38" s="2">
        <v>1</v>
      </c>
      <c r="BY38" s="16">
        <v>34628188.419999994</v>
      </c>
      <c r="BZ38" s="16">
        <v>1018476.1299999999</v>
      </c>
      <c r="CA38" s="16">
        <v>17.360178602564403</v>
      </c>
      <c r="CB38" s="2">
        <v>34</v>
      </c>
      <c r="CC38" s="2">
        <v>3</v>
      </c>
      <c r="CD38" s="2">
        <v>0</v>
      </c>
      <c r="CE38" s="2">
        <v>25</v>
      </c>
      <c r="CF38" s="2">
        <v>6</v>
      </c>
      <c r="CG38" s="8">
        <v>2.9411764705882355</v>
      </c>
      <c r="CH38" s="16">
        <v>5635727.1199999992</v>
      </c>
      <c r="CI38" s="16">
        <v>296617.2168421052</v>
      </c>
      <c r="CJ38" s="16">
        <v>5635727.1199999992</v>
      </c>
      <c r="CK38" s="16"/>
      <c r="CL38" s="16"/>
      <c r="CM38" s="16">
        <v>15.544636733511306</v>
      </c>
      <c r="CN38" s="16">
        <v>15.544636733511306</v>
      </c>
      <c r="CO38" s="16"/>
      <c r="CP38" s="16"/>
      <c r="CQ38" s="2">
        <v>19</v>
      </c>
      <c r="CR38" s="2">
        <v>1</v>
      </c>
      <c r="CS38" s="2">
        <v>0</v>
      </c>
      <c r="CT38" s="2">
        <v>17</v>
      </c>
      <c r="CU38" s="2">
        <v>4</v>
      </c>
      <c r="CV38" s="8">
        <v>2.6315789473684212</v>
      </c>
      <c r="CW38" s="16">
        <v>28252814.399999999</v>
      </c>
      <c r="CX38" s="16">
        <v>5650562.8799999999</v>
      </c>
      <c r="CY38" s="16">
        <v>12768745.969999999</v>
      </c>
      <c r="CZ38" s="16">
        <v>9972291.8200000003</v>
      </c>
      <c r="DA38" s="16">
        <v>5511776.6100000003</v>
      </c>
      <c r="DB38" s="16">
        <v>17.156703635373265</v>
      </c>
      <c r="DC38" s="16">
        <v>16.362511021933727</v>
      </c>
      <c r="DD38" s="16">
        <v>16.115320987136435</v>
      </c>
      <c r="DE38" s="16">
        <v>15.522397562915311</v>
      </c>
      <c r="DF38" s="2">
        <v>5</v>
      </c>
      <c r="DG38" s="2">
        <v>0</v>
      </c>
      <c r="DH38" s="2">
        <v>0</v>
      </c>
      <c r="DI38" s="2">
        <v>2</v>
      </c>
      <c r="DJ38" s="2">
        <v>2</v>
      </c>
      <c r="DK38" s="8">
        <v>2</v>
      </c>
      <c r="DL38" s="16">
        <v>739646.9</v>
      </c>
      <c r="DM38" s="16">
        <v>73964.69</v>
      </c>
      <c r="DN38" s="16">
        <v>13.513928189140099</v>
      </c>
      <c r="DO38" s="2">
        <v>10</v>
      </c>
      <c r="DP38" s="2">
        <v>2</v>
      </c>
      <c r="DQ38" s="2">
        <v>0</v>
      </c>
      <c r="DR38" s="2">
        <v>6</v>
      </c>
      <c r="DS38" s="2">
        <v>0</v>
      </c>
      <c r="DT38" s="8">
        <v>4</v>
      </c>
      <c r="DU38" s="20">
        <v>4.2498273360026626E-3</v>
      </c>
      <c r="DV38" s="20">
        <v>2.569228633419041E-2</v>
      </c>
      <c r="DW38" s="20">
        <v>22.878738357759136</v>
      </c>
      <c r="DX38" s="20">
        <v>23.33924471016282</v>
      </c>
      <c r="DY38" s="11">
        <v>0.2297141080635775</v>
      </c>
      <c r="DZ38" s="16">
        <v>4.6009431942809831E-4</v>
      </c>
      <c r="EA38" s="33">
        <v>0.13118643461000001</v>
      </c>
      <c r="EB38" s="20">
        <v>0.62350000000000005</v>
      </c>
      <c r="EC38" s="30">
        <v>0</v>
      </c>
      <c r="ED38" s="20">
        <v>24.14046982660204</v>
      </c>
      <c r="EE38" s="16">
        <v>0.38517271746790177</v>
      </c>
      <c r="EF38" s="2">
        <v>0.38454347061753125</v>
      </c>
    </row>
    <row r="39" spans="1:136">
      <c r="A39" s="2">
        <v>22</v>
      </c>
      <c r="B39" s="8">
        <v>2015</v>
      </c>
      <c r="C39" s="2" t="s">
        <v>319</v>
      </c>
      <c r="D39" s="3">
        <v>2916265000160</v>
      </c>
      <c r="E39" s="2" t="s">
        <v>226</v>
      </c>
      <c r="F39" s="2">
        <v>8.25</v>
      </c>
      <c r="G39" s="2">
        <v>2088000</v>
      </c>
      <c r="H39" s="2">
        <v>1740000</v>
      </c>
      <c r="I39" s="2">
        <v>0</v>
      </c>
      <c r="J39" s="2">
        <v>0</v>
      </c>
      <c r="K39" s="2">
        <v>348000</v>
      </c>
      <c r="L39" s="2">
        <f t="shared" si="6"/>
        <v>0</v>
      </c>
      <c r="M39" s="2">
        <f t="shared" si="7"/>
        <v>0</v>
      </c>
      <c r="N39" s="2">
        <f t="shared" si="8"/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2088000</v>
      </c>
      <c r="X39" s="2">
        <v>4</v>
      </c>
      <c r="Y39" s="2">
        <v>6992493.8600000003</v>
      </c>
      <c r="Z39" s="2">
        <v>4576394.07</v>
      </c>
      <c r="AA39" s="2">
        <v>112499.55</v>
      </c>
      <c r="AB39" s="2">
        <v>0</v>
      </c>
      <c r="AC39" s="2">
        <v>2303600.2400000002</v>
      </c>
      <c r="AD39" s="2">
        <v>2500000</v>
      </c>
      <c r="AE39" s="2">
        <f t="shared" si="9"/>
        <v>2500000</v>
      </c>
      <c r="AF39" s="2">
        <f t="shared" si="10"/>
        <v>2500000</v>
      </c>
      <c r="AG39" s="2">
        <f t="shared" si="11"/>
        <v>11992493.859999999</v>
      </c>
      <c r="AH39" s="2">
        <v>0</v>
      </c>
      <c r="AI39" s="2">
        <v>2500000</v>
      </c>
      <c r="AJ39" s="2">
        <v>0</v>
      </c>
      <c r="AK39" s="2">
        <v>0</v>
      </c>
      <c r="AL39" s="2">
        <v>0</v>
      </c>
      <c r="AM39" s="2">
        <v>0</v>
      </c>
      <c r="AN39" s="2">
        <v>2500000</v>
      </c>
      <c r="AO39" s="2">
        <v>11992493.859999999</v>
      </c>
      <c r="AP39" s="2">
        <v>4</v>
      </c>
      <c r="AQ39" s="2">
        <v>468479.81000000006</v>
      </c>
      <c r="AR39" s="2">
        <v>390399.84</v>
      </c>
      <c r="AS39" s="2">
        <v>0</v>
      </c>
      <c r="AT39" s="2">
        <v>0</v>
      </c>
      <c r="AU39" s="2">
        <v>78079.97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468479.81000000006</v>
      </c>
      <c r="BE39" s="2">
        <v>15</v>
      </c>
      <c r="BF39" s="2">
        <v>5</v>
      </c>
      <c r="BG39" s="2">
        <v>3</v>
      </c>
      <c r="BH39" s="2">
        <v>7</v>
      </c>
      <c r="BI39" s="2">
        <v>7</v>
      </c>
      <c r="BJ39" s="2">
        <v>2</v>
      </c>
      <c r="BK39" s="2">
        <v>2</v>
      </c>
      <c r="BL39" s="2">
        <v>3</v>
      </c>
      <c r="BM39" s="2">
        <v>4</v>
      </c>
      <c r="BN39" s="2">
        <v>1</v>
      </c>
      <c r="BO39" s="2">
        <v>1</v>
      </c>
      <c r="BP39" s="2">
        <v>2</v>
      </c>
      <c r="BQ39" s="2">
        <v>2</v>
      </c>
      <c r="BR39" s="2">
        <v>1</v>
      </c>
      <c r="BS39" s="2">
        <v>0</v>
      </c>
      <c r="BT39" s="2">
        <v>1</v>
      </c>
      <c r="BU39" s="2">
        <v>0</v>
      </c>
      <c r="BV39" s="2">
        <v>0</v>
      </c>
      <c r="BW39" s="2">
        <v>0</v>
      </c>
      <c r="BX39" s="2">
        <v>0</v>
      </c>
      <c r="BY39" s="16">
        <v>14548973.67</v>
      </c>
      <c r="BZ39" s="16">
        <v>808276.31499999994</v>
      </c>
      <c r="CA39" s="16">
        <v>16.493031010949515</v>
      </c>
      <c r="CB39" s="2">
        <v>18</v>
      </c>
      <c r="CC39" s="2">
        <v>0</v>
      </c>
      <c r="CD39" s="2">
        <v>1</v>
      </c>
      <c r="CE39" s="2">
        <v>14</v>
      </c>
      <c r="CF39" s="2">
        <v>8</v>
      </c>
      <c r="CG39" s="8">
        <v>2.7222222222222223</v>
      </c>
      <c r="CH39" s="16">
        <v>2088000</v>
      </c>
      <c r="CI39" s="16">
        <v>298285.71428571426</v>
      </c>
      <c r="CJ39" s="16">
        <v>2088000</v>
      </c>
      <c r="CK39" s="16"/>
      <c r="CL39" s="16"/>
      <c r="CM39" s="16">
        <v>14.551717227984666</v>
      </c>
      <c r="CN39" s="16">
        <v>14.551717227984666</v>
      </c>
      <c r="CO39" s="16"/>
      <c r="CP39" s="16"/>
      <c r="CQ39" s="2">
        <v>7</v>
      </c>
      <c r="CR39" s="2">
        <v>0</v>
      </c>
      <c r="CS39" s="2">
        <v>0</v>
      </c>
      <c r="CT39" s="2">
        <v>4.5</v>
      </c>
      <c r="CU39" s="2">
        <v>5.5</v>
      </c>
      <c r="CV39" s="8">
        <v>2.2857142857142856</v>
      </c>
      <c r="CW39" s="16">
        <v>11992493.859999999</v>
      </c>
      <c r="CX39" s="16">
        <v>3997497.9533333331</v>
      </c>
      <c r="CY39" s="16">
        <v>6992493.8600000003</v>
      </c>
      <c r="CZ39" s="16">
        <v>2500000</v>
      </c>
      <c r="DA39" s="16">
        <v>2500000</v>
      </c>
      <c r="DB39" s="16">
        <v>16.299791500371565</v>
      </c>
      <c r="DC39" s="16">
        <v>15.760347825974206</v>
      </c>
      <c r="DD39" s="16">
        <v>14.73180128983843</v>
      </c>
      <c r="DE39" s="16">
        <v>14.73180128983843</v>
      </c>
      <c r="DF39" s="2">
        <v>3</v>
      </c>
      <c r="DG39" s="2">
        <v>0</v>
      </c>
      <c r="DH39" s="2">
        <v>0</v>
      </c>
      <c r="DI39" s="2">
        <v>3.5</v>
      </c>
      <c r="DJ39" s="2">
        <v>2.5</v>
      </c>
      <c r="DK39" s="8">
        <v>3.3333333333333335</v>
      </c>
      <c r="DL39" s="16">
        <v>468479.81000000006</v>
      </c>
      <c r="DM39" s="16">
        <v>58559.976250000007</v>
      </c>
      <c r="DN39" s="16">
        <v>13.057248284748008</v>
      </c>
      <c r="DO39" s="2">
        <v>8</v>
      </c>
      <c r="DP39" s="2">
        <v>0</v>
      </c>
      <c r="DQ39" s="2">
        <v>0</v>
      </c>
      <c r="DR39" s="2">
        <v>6</v>
      </c>
      <c r="DS39" s="2">
        <v>0</v>
      </c>
      <c r="DT39" s="8">
        <v>2.875</v>
      </c>
      <c r="DU39" s="20">
        <v>3.7877564222587361E-2</v>
      </c>
      <c r="DV39" s="20">
        <v>1.4638521232588629E-2</v>
      </c>
      <c r="DW39" s="20">
        <v>24.264004904845066</v>
      </c>
      <c r="DX39" s="20">
        <v>23.958824879788995</v>
      </c>
      <c r="DY39" s="11">
        <v>0.44256713718216922</v>
      </c>
      <c r="DZ39" s="16">
        <v>1.1644428396190751E-3</v>
      </c>
      <c r="EA39" s="33">
        <v>1.6113542135000001</v>
      </c>
      <c r="EB39" s="20">
        <v>0.76450000000000007</v>
      </c>
      <c r="EC39" s="30">
        <v>0</v>
      </c>
      <c r="ED39" s="20">
        <v>25.531401087046046</v>
      </c>
      <c r="EE39" s="16">
        <v>1.3298822876673673</v>
      </c>
      <c r="EF39" s="2">
        <v>0.75819868917950373</v>
      </c>
    </row>
    <row r="40" spans="1:136">
      <c r="A40" s="2">
        <v>11</v>
      </c>
      <c r="B40" s="8">
        <v>2014</v>
      </c>
      <c r="C40" s="2" t="s">
        <v>283</v>
      </c>
      <c r="D40" s="3">
        <v>4149454000180</v>
      </c>
      <c r="E40" s="2" t="s">
        <v>257</v>
      </c>
      <c r="F40" s="2">
        <v>8.25</v>
      </c>
      <c r="G40" s="2">
        <v>2454001</v>
      </c>
      <c r="H40" s="2">
        <v>2062001</v>
      </c>
      <c r="I40" s="2">
        <v>0</v>
      </c>
      <c r="J40" s="2">
        <v>392000</v>
      </c>
      <c r="K40" s="2">
        <v>0</v>
      </c>
      <c r="L40" s="2">
        <f t="shared" si="6"/>
        <v>0</v>
      </c>
      <c r="M40" s="2">
        <f t="shared" si="7"/>
        <v>0</v>
      </c>
      <c r="N40" s="2">
        <f t="shared" si="8"/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2454001</v>
      </c>
      <c r="X40" s="2">
        <v>4.67</v>
      </c>
      <c r="Y40" s="2">
        <v>6939866</v>
      </c>
      <c r="Z40" s="2">
        <v>5614645</v>
      </c>
      <c r="AA40" s="2">
        <v>676332</v>
      </c>
      <c r="AB40" s="2">
        <v>0</v>
      </c>
      <c r="AC40" s="2">
        <v>648889</v>
      </c>
      <c r="AD40" s="2">
        <v>15949834</v>
      </c>
      <c r="AE40" s="2">
        <f t="shared" si="9"/>
        <v>15949834</v>
      </c>
      <c r="AF40" s="2">
        <f t="shared" si="10"/>
        <v>5948635</v>
      </c>
      <c r="AG40" s="2">
        <f t="shared" si="11"/>
        <v>28838335</v>
      </c>
      <c r="AH40" s="2">
        <v>12000272</v>
      </c>
      <c r="AI40" s="2">
        <v>3949562</v>
      </c>
      <c r="AJ40" s="2">
        <v>0</v>
      </c>
      <c r="AK40" s="2">
        <v>0</v>
      </c>
      <c r="AL40" s="2">
        <v>0</v>
      </c>
      <c r="AM40" s="2">
        <v>0</v>
      </c>
      <c r="AN40" s="2">
        <v>5948635</v>
      </c>
      <c r="AO40" s="2">
        <v>28838335</v>
      </c>
      <c r="AP40" s="2" t="s">
        <v>282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13</v>
      </c>
      <c r="BF40" s="2">
        <v>8</v>
      </c>
      <c r="BG40" s="2">
        <v>5</v>
      </c>
      <c r="BH40" s="2">
        <v>0</v>
      </c>
      <c r="BI40" s="2">
        <v>5</v>
      </c>
      <c r="BJ40" s="2">
        <v>3</v>
      </c>
      <c r="BK40" s="2">
        <v>2</v>
      </c>
      <c r="BL40" s="2">
        <v>0</v>
      </c>
      <c r="BM40" s="2">
        <v>3</v>
      </c>
      <c r="BN40" s="2">
        <v>2</v>
      </c>
      <c r="BO40" s="2">
        <v>1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16">
        <v>31292336</v>
      </c>
      <c r="BZ40" s="16">
        <v>2407102.769230769</v>
      </c>
      <c r="CA40" s="16">
        <v>17.258883769298169</v>
      </c>
      <c r="CB40" s="2">
        <v>13</v>
      </c>
      <c r="CC40" s="2">
        <v>0</v>
      </c>
      <c r="CD40" s="2">
        <v>0</v>
      </c>
      <c r="CE40" s="2">
        <v>13</v>
      </c>
      <c r="CF40" s="2">
        <v>9</v>
      </c>
      <c r="CG40" s="8">
        <v>2.4615384615384617</v>
      </c>
      <c r="CH40" s="16">
        <v>2454001</v>
      </c>
      <c r="CI40" s="16">
        <v>306750.125</v>
      </c>
      <c r="CJ40" s="16">
        <v>2454001</v>
      </c>
      <c r="CK40" s="16"/>
      <c r="CL40" s="16"/>
      <c r="CM40" s="16">
        <v>14.713230311750873</v>
      </c>
      <c r="CN40" s="16">
        <v>14.713230311750873</v>
      </c>
      <c r="CO40" s="16"/>
      <c r="CP40" s="16"/>
      <c r="CQ40" s="2">
        <v>8</v>
      </c>
      <c r="CR40" s="2">
        <v>0</v>
      </c>
      <c r="CS40" s="2">
        <v>0</v>
      </c>
      <c r="CT40" s="2">
        <v>8</v>
      </c>
      <c r="CU40" s="2">
        <v>7</v>
      </c>
      <c r="CV40" s="8">
        <v>2.5</v>
      </c>
      <c r="CW40" s="16">
        <v>28838335</v>
      </c>
      <c r="CX40" s="16">
        <v>5767667</v>
      </c>
      <c r="CY40" s="16">
        <v>6939866</v>
      </c>
      <c r="CZ40" s="16">
        <v>15949834</v>
      </c>
      <c r="DA40" s="16">
        <v>5948635</v>
      </c>
      <c r="DB40" s="16">
        <v>17.177216136398222</v>
      </c>
      <c r="DC40" s="16">
        <v>15.75279302393923</v>
      </c>
      <c r="DD40" s="16">
        <v>16.584958979617458</v>
      </c>
      <c r="DE40" s="16">
        <v>15.598672339438203</v>
      </c>
      <c r="DF40" s="2">
        <v>5</v>
      </c>
      <c r="DG40" s="2">
        <v>0</v>
      </c>
      <c r="DH40" s="2">
        <v>0</v>
      </c>
      <c r="DI40" s="2">
        <v>5</v>
      </c>
      <c r="DJ40" s="2">
        <v>2</v>
      </c>
      <c r="DK40" s="8">
        <v>2.4</v>
      </c>
      <c r="DL40" s="16"/>
      <c r="DM40" s="16"/>
      <c r="DN40" s="16"/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8"/>
      <c r="DU40" s="20">
        <v>7.0413183186185349E-2</v>
      </c>
      <c r="DV40" s="20">
        <v>3.2846258734937968E-2</v>
      </c>
      <c r="DW40" s="20">
        <v>22.503615123589434</v>
      </c>
      <c r="DX40" s="20">
        <v>22.771967822569199</v>
      </c>
      <c r="DY40" s="11">
        <v>0.59698500978980495</v>
      </c>
      <c r="DZ40" s="16">
        <v>3.324724866129428E-3</v>
      </c>
      <c r="EA40" s="33">
        <v>0.84673628165000003</v>
      </c>
      <c r="EB40" s="20">
        <v>0.69389999999999996</v>
      </c>
      <c r="EC40" s="30">
        <v>0</v>
      </c>
      <c r="ED40" s="20">
        <v>22.625652428878535</v>
      </c>
      <c r="EE40" s="16">
        <v>0.43823604456666571</v>
      </c>
      <c r="EF40" s="2">
        <v>0.73377788587364423</v>
      </c>
    </row>
    <row r="41" spans="1:136">
      <c r="A41" s="2">
        <v>11</v>
      </c>
      <c r="B41" s="8">
        <v>2016</v>
      </c>
      <c r="C41" s="2" t="s">
        <v>283</v>
      </c>
      <c r="D41" s="3">
        <v>4149454000180</v>
      </c>
      <c r="E41" s="2" t="s">
        <v>257</v>
      </c>
      <c r="F41" s="8">
        <v>10.25</v>
      </c>
      <c r="G41" s="8">
        <v>4077019</v>
      </c>
      <c r="H41" s="8">
        <v>2707686</v>
      </c>
      <c r="I41" s="8">
        <v>0</v>
      </c>
      <c r="J41" s="8">
        <v>495000</v>
      </c>
      <c r="K41" s="8">
        <v>874333</v>
      </c>
      <c r="L41" s="2">
        <f t="shared" si="6"/>
        <v>0</v>
      </c>
      <c r="M41" s="2">
        <f t="shared" si="7"/>
        <v>0</v>
      </c>
      <c r="N41" s="2">
        <f t="shared" si="8"/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4077019</v>
      </c>
      <c r="X41" s="8">
        <v>3.33</v>
      </c>
      <c r="Y41" s="8">
        <v>5506850</v>
      </c>
      <c r="Z41" s="8">
        <v>3791494</v>
      </c>
      <c r="AA41" s="8">
        <v>248816</v>
      </c>
      <c r="AB41" s="8">
        <v>0</v>
      </c>
      <c r="AC41" s="8">
        <v>1466540</v>
      </c>
      <c r="AD41" s="8">
        <v>14519238</v>
      </c>
      <c r="AE41" s="2">
        <f t="shared" si="9"/>
        <v>14866444</v>
      </c>
      <c r="AF41" s="2">
        <f t="shared" si="10"/>
        <v>1671250</v>
      </c>
      <c r="AG41" s="2">
        <f t="shared" si="11"/>
        <v>22044544</v>
      </c>
      <c r="AH41" s="8">
        <v>8908576</v>
      </c>
      <c r="AI41" s="8">
        <v>1923607</v>
      </c>
      <c r="AJ41" s="8">
        <v>0</v>
      </c>
      <c r="AK41" s="8">
        <v>3687055</v>
      </c>
      <c r="AL41" s="8">
        <v>347206</v>
      </c>
      <c r="AM41" s="8">
        <v>0</v>
      </c>
      <c r="AN41" s="8">
        <v>1671250</v>
      </c>
      <c r="AO41" s="8">
        <v>22044544</v>
      </c>
      <c r="AP41" s="8" t="s">
        <v>282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16</v>
      </c>
      <c r="BF41" s="8">
        <v>13</v>
      </c>
      <c r="BG41" s="8">
        <v>3</v>
      </c>
      <c r="BH41" s="8">
        <v>0</v>
      </c>
      <c r="BI41" s="8">
        <v>4</v>
      </c>
      <c r="BJ41" s="8">
        <v>3</v>
      </c>
      <c r="BK41" s="8">
        <v>1</v>
      </c>
      <c r="BL41" s="8">
        <v>0</v>
      </c>
      <c r="BM41" s="8">
        <v>3</v>
      </c>
      <c r="BN41" s="8">
        <v>2</v>
      </c>
      <c r="BO41" s="8">
        <v>1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16">
        <v>26121563</v>
      </c>
      <c r="BZ41" s="16">
        <v>1632597.6875</v>
      </c>
      <c r="CA41" s="16">
        <v>17.078271699785887</v>
      </c>
      <c r="CB41" s="2">
        <v>16</v>
      </c>
      <c r="CC41" s="8">
        <v>1</v>
      </c>
      <c r="CD41" s="8">
        <v>0</v>
      </c>
      <c r="CE41" s="8">
        <v>13</v>
      </c>
      <c r="CF41" s="8">
        <v>7</v>
      </c>
      <c r="CG41" s="8">
        <v>2.0625</v>
      </c>
      <c r="CH41" s="16">
        <v>4077019</v>
      </c>
      <c r="CI41" s="16">
        <v>313616.84615384613</v>
      </c>
      <c r="CJ41" s="16">
        <v>4077019</v>
      </c>
      <c r="CK41" s="16"/>
      <c r="CL41" s="16"/>
      <c r="CM41" s="16">
        <v>15.220876642079959</v>
      </c>
      <c r="CN41" s="16">
        <v>15.220876642079959</v>
      </c>
      <c r="CO41" s="16"/>
      <c r="CP41" s="16"/>
      <c r="CQ41" s="8">
        <v>13</v>
      </c>
      <c r="CR41" s="8">
        <v>1</v>
      </c>
      <c r="CS41" s="8">
        <v>0</v>
      </c>
      <c r="CT41" s="8">
        <v>10</v>
      </c>
      <c r="CU41" s="8">
        <v>5</v>
      </c>
      <c r="CV41" s="8">
        <v>1.9230769230769231</v>
      </c>
      <c r="CW41" s="16">
        <v>22044544</v>
      </c>
      <c r="CX41" s="16">
        <v>7348181.333333333</v>
      </c>
      <c r="CY41" s="16">
        <v>5506850</v>
      </c>
      <c r="CZ41" s="16">
        <v>14866444</v>
      </c>
      <c r="DA41" s="16">
        <v>1671250</v>
      </c>
      <c r="DB41" s="16">
        <v>16.908575691597662</v>
      </c>
      <c r="DC41" s="16">
        <v>15.521503329813006</v>
      </c>
      <c r="DD41" s="16">
        <v>16.514617150631544</v>
      </c>
      <c r="DE41" s="16">
        <v>14.329082407398291</v>
      </c>
      <c r="DF41" s="8">
        <v>3</v>
      </c>
      <c r="DG41" s="8">
        <v>0</v>
      </c>
      <c r="DH41" s="8">
        <v>0</v>
      </c>
      <c r="DI41" s="8">
        <v>3</v>
      </c>
      <c r="DJ41" s="8">
        <v>2</v>
      </c>
      <c r="DK41" s="8">
        <v>2.6666666666666665</v>
      </c>
      <c r="DL41" s="16"/>
      <c r="DM41" s="16"/>
      <c r="DN41" s="16"/>
      <c r="DO41" s="8">
        <v>0</v>
      </c>
      <c r="DP41" s="8">
        <v>0</v>
      </c>
      <c r="DQ41" s="8">
        <v>0</v>
      </c>
      <c r="DR41" s="8">
        <v>0</v>
      </c>
      <c r="DS41" s="8">
        <v>0</v>
      </c>
      <c r="DT41" s="8"/>
      <c r="DU41" s="20">
        <v>-0.14607944050699889</v>
      </c>
      <c r="DV41" s="20">
        <v>9.214605174964588E-2</v>
      </c>
      <c r="DW41" s="20">
        <v>22.246117009492512</v>
      </c>
      <c r="DX41" s="20">
        <v>22.55657637885264</v>
      </c>
      <c r="DY41" s="11">
        <v>0.7397284886180725</v>
      </c>
      <c r="DZ41" s="16">
        <v>8.0085649562393994E-3</v>
      </c>
      <c r="EA41" s="33">
        <v>-1.733478775</v>
      </c>
      <c r="EB41" s="20">
        <v>0.64390000000000003</v>
      </c>
      <c r="EC41" s="30">
        <v>0</v>
      </c>
      <c r="ED41" s="20">
        <v>22.610851564908362</v>
      </c>
      <c r="EE41" s="16">
        <v>0.42841460476387416</v>
      </c>
      <c r="EF41" s="2">
        <v>0.91329521260767355</v>
      </c>
    </row>
    <row r="42" spans="1:136">
      <c r="A42" s="2">
        <v>38</v>
      </c>
      <c r="B42" s="8">
        <v>2016</v>
      </c>
      <c r="C42" s="2" t="s">
        <v>371</v>
      </c>
      <c r="D42" s="3">
        <v>2558157000162</v>
      </c>
      <c r="E42" s="2" t="s">
        <v>373</v>
      </c>
      <c r="F42" s="8">
        <v>8.33</v>
      </c>
      <c r="G42" s="8">
        <v>3461886.83</v>
      </c>
      <c r="H42" s="8">
        <v>2765333.83</v>
      </c>
      <c r="I42" s="8">
        <v>0</v>
      </c>
      <c r="J42" s="8">
        <v>119571.93</v>
      </c>
      <c r="K42" s="8">
        <v>576981.06999999995</v>
      </c>
      <c r="L42" s="2">
        <f t="shared" si="6"/>
        <v>0</v>
      </c>
      <c r="M42" s="2">
        <f t="shared" si="7"/>
        <v>0</v>
      </c>
      <c r="N42" s="2">
        <f t="shared" si="8"/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3461886.83</v>
      </c>
      <c r="X42" s="8">
        <v>2.92</v>
      </c>
      <c r="Y42" s="8">
        <v>6815649.1799999997</v>
      </c>
      <c r="Z42" s="8">
        <v>4022870.58</v>
      </c>
      <c r="AA42" s="8">
        <v>1338559.1000000001</v>
      </c>
      <c r="AB42" s="8">
        <v>0</v>
      </c>
      <c r="AC42" s="8">
        <v>1454219.5</v>
      </c>
      <c r="AD42" s="8">
        <v>16440924.940000001</v>
      </c>
      <c r="AE42" s="2">
        <f t="shared" si="9"/>
        <v>49807776.299999997</v>
      </c>
      <c r="AF42" s="2">
        <f t="shared" si="10"/>
        <v>499808.92</v>
      </c>
      <c r="AG42" s="2">
        <f t="shared" si="11"/>
        <v>57123234.399999999</v>
      </c>
      <c r="AH42" s="8">
        <v>0</v>
      </c>
      <c r="AI42" s="8">
        <v>8018153.2300000004</v>
      </c>
      <c r="AJ42" s="8">
        <v>0</v>
      </c>
      <c r="AK42" s="8">
        <v>8422771.7100000009</v>
      </c>
      <c r="AL42" s="8">
        <v>189611.36</v>
      </c>
      <c r="AM42" s="8">
        <v>33177240</v>
      </c>
      <c r="AN42" s="8">
        <v>499808.92</v>
      </c>
      <c r="AO42" s="8">
        <v>57123234.400000006</v>
      </c>
      <c r="AP42" s="8">
        <v>3</v>
      </c>
      <c r="AQ42" s="8">
        <v>738125.16</v>
      </c>
      <c r="AR42" s="8">
        <v>615104.28</v>
      </c>
      <c r="AS42" s="8">
        <v>0</v>
      </c>
      <c r="AT42" s="8">
        <v>0</v>
      </c>
      <c r="AU42" s="8">
        <v>123020.88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738125.16</v>
      </c>
      <c r="BE42" s="8">
        <v>20</v>
      </c>
      <c r="BF42" s="8">
        <v>11.5</v>
      </c>
      <c r="BG42" s="8">
        <v>2.5</v>
      </c>
      <c r="BH42" s="8">
        <v>6</v>
      </c>
      <c r="BI42" s="8">
        <v>11</v>
      </c>
      <c r="BJ42" s="8">
        <v>5</v>
      </c>
      <c r="BK42" s="8">
        <v>0</v>
      </c>
      <c r="BL42" s="8">
        <v>6</v>
      </c>
      <c r="BM42" s="8">
        <v>7</v>
      </c>
      <c r="BN42" s="8">
        <v>5</v>
      </c>
      <c r="BO42" s="8">
        <v>1</v>
      </c>
      <c r="BP42" s="8">
        <v>1</v>
      </c>
      <c r="BQ42" s="8">
        <v>1</v>
      </c>
      <c r="BR42" s="8">
        <v>1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16">
        <v>61323246.389999993</v>
      </c>
      <c r="BZ42" s="16">
        <v>3227539.2836842104</v>
      </c>
      <c r="CA42" s="16">
        <v>17.931669552347344</v>
      </c>
      <c r="CB42" s="2">
        <v>19</v>
      </c>
      <c r="CC42" s="8">
        <v>1</v>
      </c>
      <c r="CD42" s="8">
        <v>1</v>
      </c>
      <c r="CE42" s="8">
        <v>17</v>
      </c>
      <c r="CF42" s="8">
        <v>12</v>
      </c>
      <c r="CG42" s="8">
        <v>3.5263157894736841</v>
      </c>
      <c r="CH42" s="16">
        <v>3461886.83</v>
      </c>
      <c r="CI42" s="16">
        <v>314716.98454545456</v>
      </c>
      <c r="CJ42" s="16">
        <v>3461886.83</v>
      </c>
      <c r="CK42" s="16"/>
      <c r="CL42" s="16"/>
      <c r="CM42" s="16">
        <v>15.057324324986991</v>
      </c>
      <c r="CN42" s="16">
        <v>15.057324324986991</v>
      </c>
      <c r="CO42" s="16"/>
      <c r="CP42" s="16"/>
      <c r="CQ42" s="8">
        <v>11</v>
      </c>
      <c r="CR42" s="8">
        <v>1</v>
      </c>
      <c r="CS42" s="8">
        <v>0</v>
      </c>
      <c r="CT42" s="8">
        <v>10.5</v>
      </c>
      <c r="CU42" s="8">
        <v>10.5</v>
      </c>
      <c r="CV42" s="8">
        <v>3.6818181818181817</v>
      </c>
      <c r="CW42" s="16">
        <v>57123234.399999999</v>
      </c>
      <c r="CX42" s="16">
        <v>28561617.199999999</v>
      </c>
      <c r="CY42" s="16">
        <v>6815649.1799999997</v>
      </c>
      <c r="CZ42" s="16">
        <v>49807776.299999997</v>
      </c>
      <c r="DA42" s="16">
        <v>499808.92</v>
      </c>
      <c r="DB42" s="16">
        <v>17.860721499042349</v>
      </c>
      <c r="DC42" s="16">
        <v>15.734731876096237</v>
      </c>
      <c r="DD42" s="16">
        <v>17.723681680407054</v>
      </c>
      <c r="DE42" s="16">
        <v>13.121981144362586</v>
      </c>
      <c r="DF42" s="8">
        <v>2</v>
      </c>
      <c r="DG42" s="8">
        <v>0</v>
      </c>
      <c r="DH42" s="8">
        <v>0</v>
      </c>
      <c r="DI42" s="8">
        <v>2.5</v>
      </c>
      <c r="DJ42" s="8">
        <v>1.5</v>
      </c>
      <c r="DK42" s="8">
        <v>2.75</v>
      </c>
      <c r="DL42" s="16">
        <v>738125.16</v>
      </c>
      <c r="DM42" s="16">
        <v>123020.86</v>
      </c>
      <c r="DN42" s="16">
        <v>13.511868682699193</v>
      </c>
      <c r="DO42" s="8">
        <v>6</v>
      </c>
      <c r="DP42" s="8">
        <v>0</v>
      </c>
      <c r="DQ42" s="8">
        <v>0</v>
      </c>
      <c r="DR42" s="8">
        <v>4</v>
      </c>
      <c r="DS42" s="8">
        <v>0</v>
      </c>
      <c r="DT42" s="8">
        <v>3.5</v>
      </c>
      <c r="DU42" s="20">
        <v>4.002539174086904E-2</v>
      </c>
      <c r="DV42" s="20">
        <v>1.4611511330795171E-2</v>
      </c>
      <c r="DW42" s="20">
        <v>24.964029092653121</v>
      </c>
      <c r="DX42" s="20">
        <v>24.744238973646429</v>
      </c>
      <c r="DY42" s="11">
        <v>0.14601023877982292</v>
      </c>
      <c r="DZ42" s="16">
        <v>1.0031255797416684E-3</v>
      </c>
      <c r="EA42" s="33">
        <v>2.4191724492</v>
      </c>
      <c r="EB42" s="20">
        <v>0.94310000000000005</v>
      </c>
      <c r="EC42" s="30">
        <v>0</v>
      </c>
      <c r="ED42" s="20">
        <v>25.348888037372419</v>
      </c>
      <c r="EE42" s="16">
        <v>0.41647905406232238</v>
      </c>
      <c r="EF42" s="2">
        <v>0.32157385135473615</v>
      </c>
    </row>
    <row r="43" spans="1:136">
      <c r="A43" s="2">
        <v>36</v>
      </c>
      <c r="B43" s="8">
        <v>2015</v>
      </c>
      <c r="C43" s="2" t="s">
        <v>368</v>
      </c>
      <c r="D43" s="3">
        <v>33042730000104</v>
      </c>
      <c r="E43" s="2" t="s">
        <v>311</v>
      </c>
      <c r="F43" s="2">
        <v>6.67</v>
      </c>
      <c r="G43" s="2">
        <v>1585440</v>
      </c>
      <c r="H43" s="2">
        <v>961200</v>
      </c>
      <c r="I43" s="2">
        <v>0</v>
      </c>
      <c r="J43" s="2">
        <v>360000</v>
      </c>
      <c r="K43" s="2">
        <v>264240</v>
      </c>
      <c r="L43" s="2">
        <f t="shared" si="6"/>
        <v>0</v>
      </c>
      <c r="M43" s="2">
        <f t="shared" si="7"/>
        <v>0</v>
      </c>
      <c r="N43" s="2">
        <f t="shared" si="8"/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1585440</v>
      </c>
      <c r="X43" s="2">
        <v>6.17</v>
      </c>
      <c r="Y43" s="2">
        <v>14004454</v>
      </c>
      <c r="Z43" s="2">
        <v>9759385</v>
      </c>
      <c r="AA43" s="2">
        <v>2293192</v>
      </c>
      <c r="AB43" s="2">
        <v>0</v>
      </c>
      <c r="AC43" s="2">
        <v>1951877</v>
      </c>
      <c r="AD43" s="2">
        <v>31987610</v>
      </c>
      <c r="AE43" s="2">
        <f t="shared" si="9"/>
        <v>32298235</v>
      </c>
      <c r="AF43" s="2">
        <f t="shared" si="10"/>
        <v>0</v>
      </c>
      <c r="AG43" s="2">
        <f t="shared" si="11"/>
        <v>46302689</v>
      </c>
      <c r="AH43" s="2">
        <v>26656342</v>
      </c>
      <c r="AI43" s="2">
        <v>0</v>
      </c>
      <c r="AJ43" s="2">
        <v>0</v>
      </c>
      <c r="AK43" s="2">
        <v>5331268</v>
      </c>
      <c r="AL43" s="2">
        <v>310625</v>
      </c>
      <c r="AM43" s="2">
        <v>0</v>
      </c>
      <c r="AN43" s="2">
        <v>0</v>
      </c>
      <c r="AO43" s="2">
        <v>46302689</v>
      </c>
      <c r="AP43" s="2" t="s">
        <v>282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11</v>
      </c>
      <c r="BF43" s="2">
        <v>4.5</v>
      </c>
      <c r="BG43" s="2">
        <v>6.5</v>
      </c>
      <c r="BH43" s="2">
        <v>0</v>
      </c>
      <c r="BI43" s="2">
        <v>11</v>
      </c>
      <c r="BJ43" s="2">
        <v>2.5</v>
      </c>
      <c r="BK43" s="2">
        <v>8.5</v>
      </c>
      <c r="BL43" s="2">
        <v>0</v>
      </c>
      <c r="BM43" s="2">
        <v>3</v>
      </c>
      <c r="BN43" s="2">
        <v>1</v>
      </c>
      <c r="BO43" s="2">
        <v>2</v>
      </c>
      <c r="BP43" s="2">
        <v>0</v>
      </c>
      <c r="BQ43" s="2">
        <v>2</v>
      </c>
      <c r="BR43" s="2">
        <v>1</v>
      </c>
      <c r="BS43" s="2">
        <v>1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16">
        <v>47888129</v>
      </c>
      <c r="BZ43" s="16">
        <v>4353466.2727272725</v>
      </c>
      <c r="CA43" s="16">
        <v>17.68437820285649</v>
      </c>
      <c r="CB43" s="2">
        <v>11</v>
      </c>
      <c r="CC43" s="2">
        <v>0</v>
      </c>
      <c r="CD43" s="2">
        <v>1</v>
      </c>
      <c r="CE43" s="2">
        <v>11</v>
      </c>
      <c r="CF43" s="2">
        <v>5</v>
      </c>
      <c r="CG43" s="8">
        <v>4.5454545454545459</v>
      </c>
      <c r="CH43" s="16">
        <v>1585440</v>
      </c>
      <c r="CI43" s="16">
        <v>317088</v>
      </c>
      <c r="CJ43" s="16">
        <v>1585440</v>
      </c>
      <c r="CK43" s="16"/>
      <c r="CL43" s="16"/>
      <c r="CM43" s="16">
        <v>14.276372529292725</v>
      </c>
      <c r="CN43" s="16">
        <v>14.276372529292725</v>
      </c>
      <c r="CO43" s="16"/>
      <c r="CP43" s="16"/>
      <c r="CQ43" s="2">
        <v>5</v>
      </c>
      <c r="CR43" s="2">
        <v>0</v>
      </c>
      <c r="CS43" s="2">
        <v>0</v>
      </c>
      <c r="CT43" s="2">
        <v>4.5</v>
      </c>
      <c r="CU43" s="2">
        <v>3</v>
      </c>
      <c r="CV43" s="8">
        <v>3.3</v>
      </c>
      <c r="CW43" s="16">
        <v>46302689</v>
      </c>
      <c r="CX43" s="16">
        <v>7717114.833333333</v>
      </c>
      <c r="CY43" s="16">
        <v>14004454</v>
      </c>
      <c r="CZ43" s="16">
        <v>32298235</v>
      </c>
      <c r="DA43" s="16"/>
      <c r="DB43" s="16">
        <v>17.650710595123794</v>
      </c>
      <c r="DC43" s="16">
        <v>16.454885979839968</v>
      </c>
      <c r="DD43" s="16">
        <v>17.290523142737001</v>
      </c>
      <c r="DE43" s="16"/>
      <c r="DF43" s="2">
        <v>6</v>
      </c>
      <c r="DG43" s="2">
        <v>0</v>
      </c>
      <c r="DH43" s="2">
        <v>0</v>
      </c>
      <c r="DI43" s="2">
        <v>6.5</v>
      </c>
      <c r="DJ43" s="2">
        <v>2</v>
      </c>
      <c r="DK43" s="8">
        <v>5.583333333333333</v>
      </c>
      <c r="DL43" s="16"/>
      <c r="DM43" s="16"/>
      <c r="DN43" s="16"/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8"/>
      <c r="DU43" s="20">
        <v>3.3253727946493866E-2</v>
      </c>
      <c r="DV43" s="20">
        <v>3.5488885303368793E-2</v>
      </c>
      <c r="DW43" s="20">
        <v>22.414934584433212</v>
      </c>
      <c r="DX43" s="20">
        <v>23.402012657184258</v>
      </c>
      <c r="DY43" s="11">
        <v>0.58438597587303953</v>
      </c>
      <c r="DZ43" s="16">
        <v>6.2142188726831615E-4</v>
      </c>
      <c r="EA43" s="33">
        <v>1.1916724238</v>
      </c>
      <c r="EB43" s="20">
        <v>0.56669999999999998</v>
      </c>
      <c r="EC43" s="30">
        <v>0</v>
      </c>
      <c r="ED43" s="20">
        <v>24.607917111148684</v>
      </c>
      <c r="EE43" s="16">
        <v>0.31514614992394446</v>
      </c>
      <c r="EF43" s="2">
        <v>0.82043848574307565</v>
      </c>
    </row>
    <row r="44" spans="1:136">
      <c r="A44" s="2">
        <v>38</v>
      </c>
      <c r="B44" s="8">
        <v>2015</v>
      </c>
      <c r="C44" s="2" t="s">
        <v>371</v>
      </c>
      <c r="D44" s="3">
        <v>2558157000162</v>
      </c>
      <c r="E44" s="2" t="s">
        <v>373</v>
      </c>
      <c r="F44" s="2">
        <v>12</v>
      </c>
      <c r="G44" s="2">
        <v>3535524.94</v>
      </c>
      <c r="H44" s="2">
        <v>2837288.25</v>
      </c>
      <c r="I44" s="2">
        <v>0</v>
      </c>
      <c r="J44" s="2">
        <v>108982.53</v>
      </c>
      <c r="K44" s="2">
        <v>589254.16</v>
      </c>
      <c r="L44" s="2">
        <f t="shared" si="6"/>
        <v>0</v>
      </c>
      <c r="M44" s="2">
        <f t="shared" si="7"/>
        <v>0</v>
      </c>
      <c r="N44" s="2">
        <f t="shared" si="8"/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3535524.94</v>
      </c>
      <c r="X44" s="2">
        <v>3.5</v>
      </c>
      <c r="Y44" s="2">
        <v>10135097.34</v>
      </c>
      <c r="Z44" s="2">
        <v>7539556.3300000001</v>
      </c>
      <c r="AA44" s="2">
        <v>1523842.75</v>
      </c>
      <c r="AB44" s="2">
        <v>0</v>
      </c>
      <c r="AC44" s="2">
        <v>1071698.26</v>
      </c>
      <c r="AD44" s="2">
        <v>20642165.969999999</v>
      </c>
      <c r="AE44" s="2">
        <f t="shared" si="9"/>
        <v>56859580.579999998</v>
      </c>
      <c r="AF44" s="2">
        <f t="shared" si="10"/>
        <v>4450475.55</v>
      </c>
      <c r="AG44" s="2">
        <f t="shared" si="11"/>
        <v>71445153.469999999</v>
      </c>
      <c r="AH44" s="2">
        <v>0</v>
      </c>
      <c r="AI44" s="2">
        <v>6280460.1799999997</v>
      </c>
      <c r="AJ44" s="2">
        <v>0</v>
      </c>
      <c r="AK44" s="2">
        <v>14361705.789999999</v>
      </c>
      <c r="AL44" s="2">
        <v>243335.77</v>
      </c>
      <c r="AM44" s="2">
        <v>35974078.840000004</v>
      </c>
      <c r="AN44" s="2">
        <v>4450475.55</v>
      </c>
      <c r="AO44" s="2">
        <v>71445153.469999999</v>
      </c>
      <c r="AP44" s="2">
        <v>3</v>
      </c>
      <c r="AQ44" s="2">
        <v>652691.74</v>
      </c>
      <c r="AR44" s="2">
        <v>543909.78</v>
      </c>
      <c r="AS44" s="2">
        <v>0</v>
      </c>
      <c r="AT44" s="2">
        <v>0</v>
      </c>
      <c r="AU44" s="2">
        <v>108781.96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652691.74</v>
      </c>
      <c r="BE44" s="2">
        <v>19</v>
      </c>
      <c r="BF44" s="2">
        <v>11.5</v>
      </c>
      <c r="BG44" s="2">
        <v>2.5</v>
      </c>
      <c r="BH44" s="2">
        <v>5</v>
      </c>
      <c r="BI44" s="2">
        <v>9</v>
      </c>
      <c r="BJ44" s="2">
        <v>5</v>
      </c>
      <c r="BK44" s="2">
        <v>0</v>
      </c>
      <c r="BL44" s="2">
        <v>4</v>
      </c>
      <c r="BM44" s="2">
        <v>8</v>
      </c>
      <c r="BN44" s="2">
        <v>6</v>
      </c>
      <c r="BO44" s="2">
        <v>1</v>
      </c>
      <c r="BP44" s="2">
        <v>1</v>
      </c>
      <c r="BQ44" s="2">
        <v>2</v>
      </c>
      <c r="BR44" s="2">
        <v>2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16">
        <v>75633370.149999991</v>
      </c>
      <c r="BZ44" s="16">
        <v>4201853.8972222218</v>
      </c>
      <c r="CA44" s="16">
        <v>18.141408147860158</v>
      </c>
      <c r="CB44" s="2">
        <v>18</v>
      </c>
      <c r="CC44" s="2">
        <v>0</v>
      </c>
      <c r="CD44" s="2">
        <v>1</v>
      </c>
      <c r="CE44" s="2">
        <v>16</v>
      </c>
      <c r="CF44" s="2">
        <v>10</v>
      </c>
      <c r="CG44" s="8">
        <v>3.8333333333333335</v>
      </c>
      <c r="CH44" s="16">
        <v>3535524.94</v>
      </c>
      <c r="CI44" s="16">
        <v>321411.35818181816</v>
      </c>
      <c r="CJ44" s="16">
        <v>3535524.94</v>
      </c>
      <c r="CK44" s="16"/>
      <c r="CL44" s="16"/>
      <c r="CM44" s="16">
        <v>15.078372344166452</v>
      </c>
      <c r="CN44" s="16">
        <v>15.078372344166452</v>
      </c>
      <c r="CO44" s="16"/>
      <c r="CP44" s="16"/>
      <c r="CQ44" s="2">
        <v>11</v>
      </c>
      <c r="CR44" s="2">
        <v>0</v>
      </c>
      <c r="CS44" s="2">
        <v>0</v>
      </c>
      <c r="CT44" s="2">
        <v>10.5</v>
      </c>
      <c r="CU44" s="2">
        <v>8.5</v>
      </c>
      <c r="CV44" s="8">
        <v>4.3181818181818183</v>
      </c>
      <c r="CW44" s="16">
        <v>71445153.469999999</v>
      </c>
      <c r="CX44" s="16">
        <v>35722576.734999999</v>
      </c>
      <c r="CY44" s="16">
        <v>10135097.34</v>
      </c>
      <c r="CZ44" s="16">
        <v>56859580.579999998</v>
      </c>
      <c r="DA44" s="16">
        <v>4450475.55</v>
      </c>
      <c r="DB44" s="16">
        <v>18.084440628968842</v>
      </c>
      <c r="DC44" s="16">
        <v>16.131514942163506</v>
      </c>
      <c r="DD44" s="16">
        <v>17.856095287796926</v>
      </c>
      <c r="DE44" s="16">
        <v>15.308521513601287</v>
      </c>
      <c r="DF44" s="2">
        <v>2</v>
      </c>
      <c r="DG44" s="2">
        <v>0</v>
      </c>
      <c r="DH44" s="2">
        <v>0</v>
      </c>
      <c r="DI44" s="2">
        <v>2.5</v>
      </c>
      <c r="DJ44" s="2">
        <v>1.5</v>
      </c>
      <c r="DK44" s="8">
        <v>2.75</v>
      </c>
      <c r="DL44" s="16">
        <v>652691.74</v>
      </c>
      <c r="DM44" s="16">
        <v>130538.348</v>
      </c>
      <c r="DN44" s="16">
        <v>13.388860229418366</v>
      </c>
      <c r="DO44" s="2">
        <v>5</v>
      </c>
      <c r="DP44" s="2">
        <v>0</v>
      </c>
      <c r="DQ44" s="2">
        <v>0</v>
      </c>
      <c r="DR44" s="2">
        <v>3</v>
      </c>
      <c r="DS44" s="2">
        <v>0</v>
      </c>
      <c r="DT44" s="8">
        <v>3.2</v>
      </c>
      <c r="DU44" s="20">
        <v>3.3635706813342811E-2</v>
      </c>
      <c r="DV44" s="20">
        <v>1.4154041473810561E-2</v>
      </c>
      <c r="DW44" s="20">
        <v>24.8019182861213</v>
      </c>
      <c r="DX44" s="20">
        <v>24.695296358997215</v>
      </c>
      <c r="DY44" s="11">
        <v>0.15608207536225527</v>
      </c>
      <c r="DZ44" s="16">
        <v>8.6142917143655856E-4</v>
      </c>
      <c r="EA44" s="33">
        <v>2.2946101950000002</v>
      </c>
      <c r="EB44" s="20">
        <v>0.94310000000000005</v>
      </c>
      <c r="EC44" s="30">
        <v>0</v>
      </c>
      <c r="ED44" s="20">
        <v>25.345146265891952</v>
      </c>
      <c r="EE44" s="16">
        <v>0.39619206022233511</v>
      </c>
      <c r="EF44" s="2">
        <v>0.32569013282029308</v>
      </c>
    </row>
    <row r="45" spans="1:136">
      <c r="A45" s="2">
        <v>38</v>
      </c>
      <c r="B45" s="8">
        <v>2014</v>
      </c>
      <c r="C45" s="2" t="s">
        <v>371</v>
      </c>
      <c r="D45" s="3">
        <v>2558157000162</v>
      </c>
      <c r="E45" s="2" t="s">
        <v>373</v>
      </c>
      <c r="F45" s="2">
        <v>12</v>
      </c>
      <c r="G45" s="2">
        <v>3285175.1</v>
      </c>
      <c r="H45" s="2">
        <v>2649334.77</v>
      </c>
      <c r="I45" s="2">
        <v>0</v>
      </c>
      <c r="J45" s="2">
        <v>88311.15</v>
      </c>
      <c r="K45" s="2">
        <v>547529.18000000005</v>
      </c>
      <c r="L45" s="2">
        <f t="shared" si="6"/>
        <v>0</v>
      </c>
      <c r="M45" s="2">
        <f t="shared" si="7"/>
        <v>0</v>
      </c>
      <c r="N45" s="2">
        <f t="shared" si="8"/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3285175.1</v>
      </c>
      <c r="X45" s="2">
        <v>4</v>
      </c>
      <c r="Y45" s="2">
        <v>9343254.7100000009</v>
      </c>
      <c r="Z45" s="2">
        <v>6933247.4400000004</v>
      </c>
      <c r="AA45" s="2">
        <v>788759.95</v>
      </c>
      <c r="AB45" s="2">
        <v>0</v>
      </c>
      <c r="AC45" s="2">
        <v>1621247.32</v>
      </c>
      <c r="AD45" s="2">
        <v>6253570.4699999997</v>
      </c>
      <c r="AE45" s="2">
        <f t="shared" si="9"/>
        <v>6659680.8099999996</v>
      </c>
      <c r="AF45" s="2">
        <f t="shared" si="10"/>
        <v>1626136.34</v>
      </c>
      <c r="AG45" s="2">
        <f t="shared" si="11"/>
        <v>17629071.859999999</v>
      </c>
      <c r="AH45" s="2">
        <v>0</v>
      </c>
      <c r="AI45" s="2">
        <v>5381235.5999999996</v>
      </c>
      <c r="AJ45" s="2">
        <v>0</v>
      </c>
      <c r="AK45" s="2">
        <v>872334.87</v>
      </c>
      <c r="AL45" s="2">
        <v>406110.34</v>
      </c>
      <c r="AM45" s="2">
        <v>0</v>
      </c>
      <c r="AN45" s="2">
        <v>1626136.34</v>
      </c>
      <c r="AO45" s="2">
        <v>17629071.859999999</v>
      </c>
      <c r="AP45" s="2">
        <v>3</v>
      </c>
      <c r="AQ45" s="2">
        <v>612016.36</v>
      </c>
      <c r="AR45" s="2">
        <v>510013.63</v>
      </c>
      <c r="AS45" s="2">
        <v>102002.73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612016.36</v>
      </c>
      <c r="BE45" s="2">
        <v>20</v>
      </c>
      <c r="BF45" s="2">
        <v>11</v>
      </c>
      <c r="BG45" s="2">
        <v>3</v>
      </c>
      <c r="BH45" s="2">
        <v>6</v>
      </c>
      <c r="BI45" s="2">
        <v>10</v>
      </c>
      <c r="BJ45" s="2">
        <v>4.5</v>
      </c>
      <c r="BK45" s="2">
        <v>0.5</v>
      </c>
      <c r="BL45" s="2">
        <v>5</v>
      </c>
      <c r="BM45" s="2">
        <v>7</v>
      </c>
      <c r="BN45" s="2">
        <v>5.5</v>
      </c>
      <c r="BO45" s="2">
        <v>0.5</v>
      </c>
      <c r="BP45" s="2">
        <v>1</v>
      </c>
      <c r="BQ45" s="2">
        <v>1</v>
      </c>
      <c r="BR45" s="2">
        <v>1</v>
      </c>
      <c r="BS45" s="2">
        <v>0</v>
      </c>
      <c r="BT45" s="2">
        <v>0</v>
      </c>
      <c r="BU45" s="2">
        <v>1</v>
      </c>
      <c r="BV45" s="2">
        <v>1</v>
      </c>
      <c r="BW45" s="2">
        <v>0</v>
      </c>
      <c r="BX45" s="2">
        <v>0</v>
      </c>
      <c r="BY45" s="16">
        <v>21526263.32</v>
      </c>
      <c r="BZ45" s="16">
        <v>1195903.5177777777</v>
      </c>
      <c r="CA45" s="16">
        <v>16.884784297380453</v>
      </c>
      <c r="CB45" s="2">
        <v>18</v>
      </c>
      <c r="CC45" s="2">
        <v>0</v>
      </c>
      <c r="CD45" s="2">
        <v>2</v>
      </c>
      <c r="CE45" s="2">
        <v>17</v>
      </c>
      <c r="CF45" s="2">
        <v>11</v>
      </c>
      <c r="CG45" s="8">
        <v>3.8888888888888888</v>
      </c>
      <c r="CH45" s="16">
        <v>3285175.1</v>
      </c>
      <c r="CI45" s="16">
        <v>328517.51</v>
      </c>
      <c r="CJ45" s="16">
        <v>3285175.1</v>
      </c>
      <c r="CK45" s="16"/>
      <c r="CL45" s="16"/>
      <c r="CM45" s="16">
        <v>15.004930511372232</v>
      </c>
      <c r="CN45" s="16">
        <v>15.004930511372232</v>
      </c>
      <c r="CO45" s="16"/>
      <c r="CP45" s="16"/>
      <c r="CQ45" s="2">
        <v>10</v>
      </c>
      <c r="CR45" s="2">
        <v>0</v>
      </c>
      <c r="CS45" s="2">
        <v>0</v>
      </c>
      <c r="CT45" s="2">
        <v>10</v>
      </c>
      <c r="CU45" s="2">
        <v>9</v>
      </c>
      <c r="CV45" s="8">
        <v>4.55</v>
      </c>
      <c r="CW45" s="16">
        <v>17629071.859999999</v>
      </c>
      <c r="CX45" s="16">
        <v>8814535.9299999997</v>
      </c>
      <c r="CY45" s="16">
        <v>9343254.7100000009</v>
      </c>
      <c r="CZ45" s="16">
        <v>6659680.8099999996</v>
      </c>
      <c r="DA45" s="16">
        <v>1626136.34</v>
      </c>
      <c r="DB45" s="16">
        <v>16.685059907497589</v>
      </c>
      <c r="DC45" s="16">
        <v>16.050165219524864</v>
      </c>
      <c r="DD45" s="16">
        <v>15.711582114941638</v>
      </c>
      <c r="DE45" s="16">
        <v>14.301717415513183</v>
      </c>
      <c r="DF45" s="2">
        <v>2</v>
      </c>
      <c r="DG45" s="2">
        <v>0</v>
      </c>
      <c r="DH45" s="2">
        <v>0</v>
      </c>
      <c r="DI45" s="2">
        <v>3</v>
      </c>
      <c r="DJ45" s="2">
        <v>2</v>
      </c>
      <c r="DK45" s="8">
        <v>2.75</v>
      </c>
      <c r="DL45" s="16">
        <v>612016.36</v>
      </c>
      <c r="DM45" s="16">
        <v>102002.72666666667</v>
      </c>
      <c r="DN45" s="16">
        <v>13.324514293163313</v>
      </c>
      <c r="DO45" s="2">
        <v>6</v>
      </c>
      <c r="DP45" s="2">
        <v>0</v>
      </c>
      <c r="DQ45" s="2">
        <v>0</v>
      </c>
      <c r="DR45" s="2">
        <v>4</v>
      </c>
      <c r="DS45" s="2">
        <v>0</v>
      </c>
      <c r="DT45" s="8">
        <v>3.1666666666666665</v>
      </c>
      <c r="DU45" s="20">
        <v>6.7565038544705386E-2</v>
      </c>
      <c r="DV45" s="20">
        <v>2.6277960649384067E-2</v>
      </c>
      <c r="DW45" s="20">
        <v>24.62515026020322</v>
      </c>
      <c r="DX45" s="20">
        <v>24.538749329249573</v>
      </c>
      <c r="DY45" s="11">
        <v>0.17966290137842114</v>
      </c>
      <c r="DZ45" s="16">
        <v>1.1011240828287013E-3</v>
      </c>
      <c r="EA45" s="33">
        <v>4.3949036250000004</v>
      </c>
      <c r="EB45" s="20">
        <v>0.91569999999999996</v>
      </c>
      <c r="EC45" s="30">
        <v>0</v>
      </c>
      <c r="ED45" s="20">
        <v>25.01461923456101</v>
      </c>
      <c r="EE45" s="16">
        <v>0.47902321277375925</v>
      </c>
      <c r="EF45" s="2">
        <v>0.38479548592212487</v>
      </c>
    </row>
    <row r="46" spans="1:136">
      <c r="A46" s="2">
        <v>38</v>
      </c>
      <c r="B46" s="8">
        <v>2013</v>
      </c>
      <c r="C46" s="2" t="s">
        <v>371</v>
      </c>
      <c r="D46" s="22">
        <v>2558157000162</v>
      </c>
      <c r="E46" s="2" t="s">
        <v>373</v>
      </c>
      <c r="F46" s="2">
        <v>13</v>
      </c>
      <c r="G46" s="2">
        <v>3315746.4299999997</v>
      </c>
      <c r="H46" s="2">
        <v>2675763.63</v>
      </c>
      <c r="I46" s="2">
        <v>7623.57</v>
      </c>
      <c r="J46" s="2">
        <v>81005.42</v>
      </c>
      <c r="K46" s="2">
        <v>551353.81000000006</v>
      </c>
      <c r="L46" s="2">
        <f t="shared" si="6"/>
        <v>0</v>
      </c>
      <c r="M46" s="2">
        <f t="shared" si="7"/>
        <v>0</v>
      </c>
      <c r="N46" s="2">
        <f t="shared" si="8"/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3315746.4299999997</v>
      </c>
      <c r="X46" s="2">
        <v>4.17</v>
      </c>
      <c r="Y46" s="2">
        <v>17559104.030000001</v>
      </c>
      <c r="Z46" s="2">
        <v>11923329.33</v>
      </c>
      <c r="AA46" s="2">
        <v>1608518.8</v>
      </c>
      <c r="AB46" s="2">
        <v>0</v>
      </c>
      <c r="AC46" s="2">
        <v>4027255.9</v>
      </c>
      <c r="AD46" s="2">
        <v>3446960.3600000003</v>
      </c>
      <c r="AE46" s="2">
        <f t="shared" si="9"/>
        <v>3446960.3600000003</v>
      </c>
      <c r="AF46" s="2">
        <f t="shared" si="10"/>
        <v>1418993.95</v>
      </c>
      <c r="AG46" s="2">
        <f t="shared" si="11"/>
        <v>22425058.340000004</v>
      </c>
      <c r="AH46" s="2">
        <v>0</v>
      </c>
      <c r="AI46" s="2">
        <v>2979295.72</v>
      </c>
      <c r="AJ46" s="2">
        <v>0</v>
      </c>
      <c r="AK46" s="2">
        <v>467664.64000000001</v>
      </c>
      <c r="AL46" s="2">
        <v>0</v>
      </c>
      <c r="AM46" s="2">
        <v>0</v>
      </c>
      <c r="AN46" s="2">
        <v>1418993.95</v>
      </c>
      <c r="AO46" s="2">
        <v>22425058.34</v>
      </c>
      <c r="AP46" s="2">
        <v>3</v>
      </c>
      <c r="AQ46" s="2">
        <v>567062.1</v>
      </c>
      <c r="AR46" s="2">
        <v>472551.75</v>
      </c>
      <c r="AS46" s="2">
        <v>0</v>
      </c>
      <c r="AT46" s="2">
        <v>0</v>
      </c>
      <c r="AU46" s="2">
        <v>94510.35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567062.1</v>
      </c>
      <c r="BE46" s="2">
        <v>20</v>
      </c>
      <c r="BF46" s="2">
        <v>11</v>
      </c>
      <c r="BG46" s="2">
        <v>3</v>
      </c>
      <c r="BH46" s="2">
        <v>6</v>
      </c>
      <c r="BI46" s="2">
        <v>10</v>
      </c>
      <c r="BJ46" s="2">
        <v>3.5</v>
      </c>
      <c r="BK46" s="2">
        <v>0.5</v>
      </c>
      <c r="BL46" s="2">
        <v>6</v>
      </c>
      <c r="BM46" s="2">
        <v>4</v>
      </c>
      <c r="BN46" s="2">
        <v>3</v>
      </c>
      <c r="BO46" s="2">
        <v>0</v>
      </c>
      <c r="BP46" s="2">
        <v>1</v>
      </c>
      <c r="BQ46" s="2">
        <v>1</v>
      </c>
      <c r="BR46" s="2">
        <v>1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16">
        <v>26307866.870000005</v>
      </c>
      <c r="BZ46" s="16">
        <v>1461548.1594444448</v>
      </c>
      <c r="CA46" s="16">
        <v>17.085378572952685</v>
      </c>
      <c r="CB46" s="2">
        <v>18</v>
      </c>
      <c r="CC46" s="2">
        <v>0</v>
      </c>
      <c r="CD46" s="2">
        <v>2</v>
      </c>
      <c r="CE46" s="2">
        <v>17</v>
      </c>
      <c r="CF46" s="2">
        <v>11</v>
      </c>
      <c r="CG46" s="8">
        <v>3.1111111111111112</v>
      </c>
      <c r="CH46" s="16">
        <v>3315746.4299999997</v>
      </c>
      <c r="CI46" s="16">
        <v>331574.64299999998</v>
      </c>
      <c r="CJ46" s="16">
        <v>3315746.4299999997</v>
      </c>
      <c r="CK46" s="16"/>
      <c r="CL46" s="16"/>
      <c r="CM46" s="16">
        <v>15.014193323676535</v>
      </c>
      <c r="CN46" s="16">
        <v>15.014193323676535</v>
      </c>
      <c r="CO46" s="16"/>
      <c r="CP46" s="16"/>
      <c r="CQ46" s="2">
        <v>10</v>
      </c>
      <c r="CR46" s="2">
        <v>0</v>
      </c>
      <c r="CS46" s="2">
        <v>0</v>
      </c>
      <c r="CT46" s="2">
        <v>10</v>
      </c>
      <c r="CU46" s="2">
        <v>9</v>
      </c>
      <c r="CV46" s="8">
        <v>3.1</v>
      </c>
      <c r="CW46" s="16">
        <v>22425058.340000004</v>
      </c>
      <c r="CX46" s="16">
        <v>11212529.170000002</v>
      </c>
      <c r="CY46" s="16">
        <v>17559104.030000001</v>
      </c>
      <c r="CZ46" s="16">
        <v>3446960.3600000003</v>
      </c>
      <c r="DA46" s="16">
        <v>1418993.95</v>
      </c>
      <c r="DB46" s="16">
        <v>16.92568956746651</v>
      </c>
      <c r="DC46" s="16">
        <v>16.681083121520992</v>
      </c>
      <c r="DD46" s="16">
        <v>15.053003345577933</v>
      </c>
      <c r="DE46" s="16">
        <v>14.165458692567199</v>
      </c>
      <c r="DF46" s="2">
        <v>2</v>
      </c>
      <c r="DG46" s="2">
        <v>0</v>
      </c>
      <c r="DH46" s="2">
        <v>0</v>
      </c>
      <c r="DI46" s="2">
        <v>3</v>
      </c>
      <c r="DJ46" s="2">
        <v>2</v>
      </c>
      <c r="DK46" s="8">
        <v>2</v>
      </c>
      <c r="DL46" s="16">
        <v>567062.1</v>
      </c>
      <c r="DM46" s="16">
        <v>94510.349999999991</v>
      </c>
      <c r="DN46" s="16">
        <v>13.248224100522119</v>
      </c>
      <c r="DO46" s="2">
        <v>6</v>
      </c>
      <c r="DP46" s="2">
        <v>0</v>
      </c>
      <c r="DQ46" s="2">
        <v>0</v>
      </c>
      <c r="DR46" s="2">
        <v>4</v>
      </c>
      <c r="DS46" s="2">
        <v>0</v>
      </c>
      <c r="DT46" s="8">
        <v>3.5</v>
      </c>
      <c r="DU46" s="20">
        <v>5.3435253912885297E-2</v>
      </c>
      <c r="DV46" s="20">
        <v>2.9338023310838162E-2</v>
      </c>
      <c r="DW46" s="20">
        <v>24.589334973115225</v>
      </c>
      <c r="DX46" s="20">
        <v>24.403993918710579</v>
      </c>
      <c r="DY46" s="11">
        <v>0.16196714389801639</v>
      </c>
      <c r="DZ46" s="16">
        <v>1.1132981132555588E-3</v>
      </c>
      <c r="EA46" s="33">
        <v>3.3081509136</v>
      </c>
      <c r="EB46" s="20">
        <v>0.91569999999999996</v>
      </c>
      <c r="EC46" s="30">
        <v>0</v>
      </c>
      <c r="ED46" s="20">
        <v>24.965183422135432</v>
      </c>
      <c r="EE46" s="16">
        <v>0.49930055007058777</v>
      </c>
      <c r="EF46" s="2">
        <v>0.38317833021706954</v>
      </c>
    </row>
    <row r="47" spans="1:136">
      <c r="A47" s="2">
        <v>22</v>
      </c>
      <c r="B47" s="8">
        <v>2013</v>
      </c>
      <c r="C47" s="2" t="s">
        <v>319</v>
      </c>
      <c r="D47" s="22">
        <v>2916265000160</v>
      </c>
      <c r="E47" s="2" t="s">
        <v>226</v>
      </c>
      <c r="F47" s="2">
        <v>9.6999999999999993</v>
      </c>
      <c r="G47" s="2">
        <v>2664000</v>
      </c>
      <c r="H47" s="2">
        <v>2220000</v>
      </c>
      <c r="I47" s="2">
        <v>0</v>
      </c>
      <c r="J47" s="2">
        <v>0</v>
      </c>
      <c r="K47" s="2">
        <v>444000</v>
      </c>
      <c r="L47" s="2">
        <f t="shared" si="6"/>
        <v>0</v>
      </c>
      <c r="M47" s="2">
        <f t="shared" si="7"/>
        <v>0</v>
      </c>
      <c r="N47" s="2">
        <f t="shared" si="8"/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2664000</v>
      </c>
      <c r="X47" s="2">
        <v>4</v>
      </c>
      <c r="Y47" s="2">
        <v>6195429.4000000004</v>
      </c>
      <c r="Z47" s="2">
        <v>4088875.2</v>
      </c>
      <c r="AA47" s="2">
        <v>72460</v>
      </c>
      <c r="AB47" s="2">
        <v>0</v>
      </c>
      <c r="AC47" s="2">
        <v>2034094.2</v>
      </c>
      <c r="AD47" s="2">
        <v>1300000</v>
      </c>
      <c r="AE47" s="2">
        <f t="shared" si="9"/>
        <v>1300000</v>
      </c>
      <c r="AF47" s="2">
        <f t="shared" si="10"/>
        <v>0</v>
      </c>
      <c r="AG47" s="2">
        <f t="shared" si="11"/>
        <v>7495429.4000000004</v>
      </c>
      <c r="AH47" s="2">
        <v>0</v>
      </c>
      <c r="AI47" s="2">
        <v>1300000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7495429.4000000004</v>
      </c>
      <c r="AP47" s="2">
        <v>4.3</v>
      </c>
      <c r="AQ47" s="2">
        <v>507519.84</v>
      </c>
      <c r="AR47" s="2">
        <v>422933.2</v>
      </c>
      <c r="AS47" s="2">
        <v>0</v>
      </c>
      <c r="AT47" s="2">
        <v>0</v>
      </c>
      <c r="AU47" s="2">
        <v>84586.64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507519.84</v>
      </c>
      <c r="BE47" s="2">
        <v>16</v>
      </c>
      <c r="BF47" s="2">
        <v>6</v>
      </c>
      <c r="BG47" s="2">
        <v>3</v>
      </c>
      <c r="BH47" s="2">
        <v>7</v>
      </c>
      <c r="BI47" s="2">
        <v>7</v>
      </c>
      <c r="BJ47" s="2">
        <v>3</v>
      </c>
      <c r="BK47" s="2">
        <v>2</v>
      </c>
      <c r="BL47" s="2">
        <v>2</v>
      </c>
      <c r="BM47" s="2">
        <v>4</v>
      </c>
      <c r="BN47" s="2">
        <v>1</v>
      </c>
      <c r="BO47" s="2">
        <v>1</v>
      </c>
      <c r="BP47" s="2">
        <v>2</v>
      </c>
      <c r="BQ47" s="2">
        <v>3</v>
      </c>
      <c r="BR47" s="2">
        <v>2</v>
      </c>
      <c r="BS47" s="2">
        <v>0</v>
      </c>
      <c r="BT47" s="2">
        <v>1</v>
      </c>
      <c r="BU47" s="2">
        <v>0</v>
      </c>
      <c r="BV47" s="2">
        <v>0</v>
      </c>
      <c r="BW47" s="2">
        <v>0</v>
      </c>
      <c r="BX47" s="2">
        <v>0</v>
      </c>
      <c r="BY47" s="16">
        <v>10666949.24</v>
      </c>
      <c r="BZ47" s="16">
        <v>561418.38105263154</v>
      </c>
      <c r="CA47" s="16">
        <v>16.182660662995005</v>
      </c>
      <c r="CB47" s="2">
        <v>19</v>
      </c>
      <c r="CC47" s="2">
        <v>0</v>
      </c>
      <c r="CD47" s="2">
        <v>1</v>
      </c>
      <c r="CE47" s="2">
        <v>15</v>
      </c>
      <c r="CF47" s="2">
        <v>9</v>
      </c>
      <c r="CG47" s="8">
        <v>2.8421052631578947</v>
      </c>
      <c r="CH47" s="16">
        <v>2664000</v>
      </c>
      <c r="CI47" s="16">
        <v>333000</v>
      </c>
      <c r="CJ47" s="16">
        <v>2664000</v>
      </c>
      <c r="CK47" s="16"/>
      <c r="CL47" s="16"/>
      <c r="CM47" s="16">
        <v>14.795339310642417</v>
      </c>
      <c r="CN47" s="16">
        <v>14.795339310642417</v>
      </c>
      <c r="CO47" s="16"/>
      <c r="CP47" s="16"/>
      <c r="CQ47" s="2">
        <v>8</v>
      </c>
      <c r="CR47" s="2">
        <v>0</v>
      </c>
      <c r="CS47" s="2">
        <v>0</v>
      </c>
      <c r="CT47" s="2">
        <v>5.5</v>
      </c>
      <c r="CU47" s="2">
        <v>6.5</v>
      </c>
      <c r="CV47" s="8">
        <v>2.875</v>
      </c>
      <c r="CW47" s="16">
        <v>7495429.4000000004</v>
      </c>
      <c r="CX47" s="16">
        <v>2498476.4666666668</v>
      </c>
      <c r="CY47" s="16">
        <v>6195429.4000000004</v>
      </c>
      <c r="CZ47" s="16">
        <v>1300000</v>
      </c>
      <c r="DA47" s="16"/>
      <c r="DB47" s="16">
        <v>15.829803979405423</v>
      </c>
      <c r="DC47" s="16">
        <v>15.639322384606151</v>
      </c>
      <c r="DD47" s="16">
        <v>14.077874822431765</v>
      </c>
      <c r="DE47" s="16"/>
      <c r="DF47" s="2">
        <v>3</v>
      </c>
      <c r="DG47" s="2">
        <v>0</v>
      </c>
      <c r="DH47" s="2">
        <v>0</v>
      </c>
      <c r="DI47" s="2">
        <v>3.5</v>
      </c>
      <c r="DJ47" s="2">
        <v>2.5</v>
      </c>
      <c r="DK47" s="8">
        <v>3.3333333333333335</v>
      </c>
      <c r="DL47" s="16">
        <v>507519.84</v>
      </c>
      <c r="DM47" s="16">
        <v>63439.98</v>
      </c>
      <c r="DN47" s="16">
        <v>13.137291082730004</v>
      </c>
      <c r="DO47" s="2">
        <v>8</v>
      </c>
      <c r="DP47" s="2">
        <v>0</v>
      </c>
      <c r="DQ47" s="2">
        <v>0</v>
      </c>
      <c r="DR47" s="2">
        <v>6</v>
      </c>
      <c r="DS47" s="2">
        <v>0</v>
      </c>
      <c r="DT47" s="8">
        <v>2.625</v>
      </c>
      <c r="DU47" s="20">
        <v>1.349794694850334E-2</v>
      </c>
      <c r="DV47" s="20">
        <v>9.3125863824948408E-3</v>
      </c>
      <c r="DW47" s="20">
        <v>23.9483757891986</v>
      </c>
      <c r="DX47" s="20">
        <v>23.716829821459825</v>
      </c>
      <c r="DY47" s="11">
        <v>0.34299083353875248</v>
      </c>
      <c r="DZ47" s="16">
        <v>1.0874535886885605E-3</v>
      </c>
      <c r="EA47" s="33">
        <v>0.32378615445999998</v>
      </c>
      <c r="EB47" s="20">
        <v>0.75719999999999998</v>
      </c>
      <c r="EC47" s="30">
        <v>0</v>
      </c>
      <c r="ED47" s="20">
        <v>24.952581477864193</v>
      </c>
      <c r="EE47" s="16">
        <v>1.3528833408006653</v>
      </c>
      <c r="EF47" s="2">
        <v>0.66312538880572414</v>
      </c>
    </row>
    <row r="48" spans="1:136">
      <c r="A48" s="2">
        <v>22</v>
      </c>
      <c r="B48" s="8">
        <v>2014</v>
      </c>
      <c r="C48" s="2" t="s">
        <v>319</v>
      </c>
      <c r="D48" s="3">
        <v>2916265000160</v>
      </c>
      <c r="E48" s="2" t="s">
        <v>226</v>
      </c>
      <c r="F48" s="2">
        <v>9</v>
      </c>
      <c r="G48" s="2">
        <v>2376000</v>
      </c>
      <c r="H48" s="2">
        <v>1980000</v>
      </c>
      <c r="I48" s="2">
        <v>0</v>
      </c>
      <c r="J48" s="2">
        <v>0</v>
      </c>
      <c r="K48" s="2">
        <v>396000</v>
      </c>
      <c r="L48" s="2">
        <f t="shared" si="6"/>
        <v>0</v>
      </c>
      <c r="M48" s="2">
        <f t="shared" si="7"/>
        <v>0</v>
      </c>
      <c r="N48" s="2">
        <f t="shared" si="8"/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2376000</v>
      </c>
      <c r="X48" s="2">
        <v>4</v>
      </c>
      <c r="Y48" s="2">
        <v>6585362.2400000002</v>
      </c>
      <c r="Z48" s="2">
        <v>4371676.4800000004</v>
      </c>
      <c r="AA48" s="2">
        <v>72460</v>
      </c>
      <c r="AB48" s="2">
        <v>0</v>
      </c>
      <c r="AC48" s="2">
        <v>2141225.7599999998</v>
      </c>
      <c r="AD48" s="2">
        <v>1300000</v>
      </c>
      <c r="AE48" s="2">
        <f t="shared" si="9"/>
        <v>1300000</v>
      </c>
      <c r="AF48" s="2">
        <f t="shared" si="10"/>
        <v>0</v>
      </c>
      <c r="AG48" s="2">
        <f t="shared" si="11"/>
        <v>7885362.2400000002</v>
      </c>
      <c r="AH48" s="2">
        <v>0</v>
      </c>
      <c r="AI48" s="2">
        <v>1300000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7885362.2400000002</v>
      </c>
      <c r="AP48" s="2">
        <v>4</v>
      </c>
      <c r="AQ48" s="2">
        <v>468479.81000000006</v>
      </c>
      <c r="AR48" s="2">
        <v>390399.84</v>
      </c>
      <c r="AS48" s="2">
        <v>0</v>
      </c>
      <c r="AT48" s="2">
        <v>0</v>
      </c>
      <c r="AU48" s="2">
        <v>78079.97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468479.81000000006</v>
      </c>
      <c r="BE48" s="2">
        <v>15</v>
      </c>
      <c r="BF48" s="2">
        <v>5</v>
      </c>
      <c r="BG48" s="2">
        <v>3</v>
      </c>
      <c r="BH48" s="2">
        <v>7</v>
      </c>
      <c r="BI48" s="2">
        <v>7</v>
      </c>
      <c r="BJ48" s="2">
        <v>2</v>
      </c>
      <c r="BK48" s="2">
        <v>2</v>
      </c>
      <c r="BL48" s="2">
        <v>3</v>
      </c>
      <c r="BM48" s="2">
        <v>4</v>
      </c>
      <c r="BN48" s="2">
        <v>1</v>
      </c>
      <c r="BO48" s="2">
        <v>1</v>
      </c>
      <c r="BP48" s="2">
        <v>2</v>
      </c>
      <c r="BQ48" s="2">
        <v>3</v>
      </c>
      <c r="BR48" s="2">
        <v>2</v>
      </c>
      <c r="BS48" s="2">
        <v>0</v>
      </c>
      <c r="BT48" s="2">
        <v>1</v>
      </c>
      <c r="BU48" s="2">
        <v>0</v>
      </c>
      <c r="BV48" s="2">
        <v>0</v>
      </c>
      <c r="BW48" s="2">
        <v>0</v>
      </c>
      <c r="BX48" s="2">
        <v>0</v>
      </c>
      <c r="BY48" s="16">
        <v>10729842.050000001</v>
      </c>
      <c r="BZ48" s="16">
        <v>596102.3361111111</v>
      </c>
      <c r="CA48" s="16">
        <v>16.188539394088469</v>
      </c>
      <c r="CB48" s="2">
        <v>18</v>
      </c>
      <c r="CC48" s="2">
        <v>0</v>
      </c>
      <c r="CD48" s="2">
        <v>1</v>
      </c>
      <c r="CE48" s="2">
        <v>14</v>
      </c>
      <c r="CF48" s="2">
        <v>8</v>
      </c>
      <c r="CG48" s="8">
        <v>2.9444444444444446</v>
      </c>
      <c r="CH48" s="16">
        <v>2376000</v>
      </c>
      <c r="CI48" s="16">
        <v>339428.57142857142</v>
      </c>
      <c r="CJ48" s="16">
        <v>2376000</v>
      </c>
      <c r="CK48" s="16"/>
      <c r="CL48" s="16"/>
      <c r="CM48" s="16">
        <v>14.680928959464673</v>
      </c>
      <c r="CN48" s="16">
        <v>14.680928959464673</v>
      </c>
      <c r="CO48" s="16"/>
      <c r="CP48" s="16"/>
      <c r="CQ48" s="2">
        <v>7</v>
      </c>
      <c r="CR48" s="2">
        <v>0</v>
      </c>
      <c r="CS48" s="2">
        <v>0</v>
      </c>
      <c r="CT48" s="2">
        <v>4.5</v>
      </c>
      <c r="CU48" s="2">
        <v>5.5</v>
      </c>
      <c r="CV48" s="8">
        <v>2.8571428571428572</v>
      </c>
      <c r="CW48" s="16">
        <v>7885362.2400000002</v>
      </c>
      <c r="CX48" s="16">
        <v>2628454.08</v>
      </c>
      <c r="CY48" s="16">
        <v>6585362.2400000002</v>
      </c>
      <c r="CZ48" s="16">
        <v>1300000</v>
      </c>
      <c r="DA48" s="16"/>
      <c r="DB48" s="16">
        <v>15.8805187177172</v>
      </c>
      <c r="DC48" s="16">
        <v>15.70035990151745</v>
      </c>
      <c r="DD48" s="16">
        <v>14.077874822431765</v>
      </c>
      <c r="DE48" s="16"/>
      <c r="DF48" s="2">
        <v>3</v>
      </c>
      <c r="DG48" s="2">
        <v>0</v>
      </c>
      <c r="DH48" s="2">
        <v>0</v>
      </c>
      <c r="DI48" s="2">
        <v>3.5</v>
      </c>
      <c r="DJ48" s="2">
        <v>2.5</v>
      </c>
      <c r="DK48" s="8">
        <v>3.3333333333333335</v>
      </c>
      <c r="DL48" s="16">
        <v>468479.81000000006</v>
      </c>
      <c r="DM48" s="16">
        <v>58559.976250000007</v>
      </c>
      <c r="DN48" s="16">
        <v>13.057248284748008</v>
      </c>
      <c r="DO48" s="2">
        <v>8</v>
      </c>
      <c r="DP48" s="2">
        <v>0</v>
      </c>
      <c r="DQ48" s="2">
        <v>0</v>
      </c>
      <c r="DR48" s="2">
        <v>6</v>
      </c>
      <c r="DS48" s="2">
        <v>0</v>
      </c>
      <c r="DT48" s="8">
        <v>2.875</v>
      </c>
      <c r="DU48" s="20">
        <v>2.4732982530599187E-2</v>
      </c>
      <c r="DV48" s="20">
        <v>1.2837890167714935E-2</v>
      </c>
      <c r="DW48" s="20">
        <v>24.200025844145618</v>
      </c>
      <c r="DX48" s="20">
        <v>23.818692148957506</v>
      </c>
      <c r="DY48" s="11">
        <v>0.33050593919940396</v>
      </c>
      <c r="DZ48" s="16">
        <v>1.2505192739771106E-3</v>
      </c>
      <c r="EA48" s="33">
        <v>0.70648006427999999</v>
      </c>
      <c r="EB48" s="20">
        <v>0.75590000000000002</v>
      </c>
      <c r="EC48" s="30">
        <v>0</v>
      </c>
      <c r="ED48" s="20">
        <v>25.133826331311898</v>
      </c>
      <c r="EE48" s="16">
        <v>1.4635103985407965</v>
      </c>
      <c r="EF48" s="2">
        <v>0.68568492762270006</v>
      </c>
    </row>
    <row r="49" spans="1:136">
      <c r="A49" s="2">
        <v>36</v>
      </c>
      <c r="B49" s="8">
        <v>2016</v>
      </c>
      <c r="C49" s="2" t="s">
        <v>368</v>
      </c>
      <c r="D49" s="3">
        <v>33042730000104</v>
      </c>
      <c r="E49" s="2" t="s">
        <v>311</v>
      </c>
      <c r="F49" s="8">
        <v>9.67</v>
      </c>
      <c r="G49" s="8">
        <v>2102400</v>
      </c>
      <c r="H49" s="8">
        <v>1392000</v>
      </c>
      <c r="I49" s="8">
        <v>0</v>
      </c>
      <c r="J49" s="8">
        <v>360000</v>
      </c>
      <c r="K49" s="8">
        <v>350400</v>
      </c>
      <c r="L49" s="2">
        <f t="shared" si="6"/>
        <v>0</v>
      </c>
      <c r="M49" s="2">
        <f t="shared" si="7"/>
        <v>0</v>
      </c>
      <c r="N49" s="2">
        <f t="shared" si="8"/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2102400</v>
      </c>
      <c r="X49" s="8">
        <v>7.67</v>
      </c>
      <c r="Y49" s="8">
        <v>21631043</v>
      </c>
      <c r="Z49" s="8">
        <v>15957706</v>
      </c>
      <c r="AA49" s="8">
        <v>2481796</v>
      </c>
      <c r="AB49" s="8">
        <v>0</v>
      </c>
      <c r="AC49" s="8">
        <v>3191541</v>
      </c>
      <c r="AD49" s="8">
        <v>64560260</v>
      </c>
      <c r="AE49" s="2">
        <f t="shared" si="9"/>
        <v>65082602</v>
      </c>
      <c r="AF49" s="2">
        <f t="shared" si="10"/>
        <v>0</v>
      </c>
      <c r="AG49" s="2">
        <f t="shared" si="11"/>
        <v>86713645</v>
      </c>
      <c r="AH49" s="8">
        <v>53800217</v>
      </c>
      <c r="AI49" s="8">
        <v>0</v>
      </c>
      <c r="AJ49" s="8">
        <v>0</v>
      </c>
      <c r="AK49" s="8">
        <v>10760043</v>
      </c>
      <c r="AL49" s="8">
        <v>522342</v>
      </c>
      <c r="AM49" s="8">
        <v>0</v>
      </c>
      <c r="AN49" s="8">
        <v>0</v>
      </c>
      <c r="AO49" s="8">
        <v>86713645</v>
      </c>
      <c r="AP49" s="8" t="s">
        <v>282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9</v>
      </c>
      <c r="BF49" s="8">
        <v>5.5</v>
      </c>
      <c r="BG49" s="8">
        <v>3.5</v>
      </c>
      <c r="BH49" s="8">
        <v>0</v>
      </c>
      <c r="BI49" s="8">
        <v>7</v>
      </c>
      <c r="BJ49" s="8">
        <v>3.5</v>
      </c>
      <c r="BK49" s="8">
        <v>3.5</v>
      </c>
      <c r="BL49" s="8">
        <v>0</v>
      </c>
      <c r="BM49" s="8">
        <v>2</v>
      </c>
      <c r="BN49" s="8">
        <v>1</v>
      </c>
      <c r="BO49" s="8">
        <v>1</v>
      </c>
      <c r="BP49" s="8">
        <v>0</v>
      </c>
      <c r="BQ49" s="8">
        <v>2</v>
      </c>
      <c r="BR49" s="8">
        <v>1</v>
      </c>
      <c r="BS49" s="8">
        <v>1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16">
        <v>88816045</v>
      </c>
      <c r="BZ49" s="16">
        <v>9868449.444444444</v>
      </c>
      <c r="CA49" s="16">
        <v>18.302077878577418</v>
      </c>
      <c r="CB49" s="2">
        <v>9</v>
      </c>
      <c r="CC49" s="8">
        <v>0</v>
      </c>
      <c r="CD49" s="8">
        <v>1</v>
      </c>
      <c r="CE49" s="8">
        <v>9</v>
      </c>
      <c r="CF49" s="8">
        <v>4</v>
      </c>
      <c r="CG49" s="8">
        <v>4.1111111111111107</v>
      </c>
      <c r="CH49" s="16">
        <v>2102400</v>
      </c>
      <c r="CI49" s="16">
        <v>350400</v>
      </c>
      <c r="CJ49" s="16">
        <v>2102400</v>
      </c>
      <c r="CK49" s="16"/>
      <c r="CL49" s="16"/>
      <c r="CM49" s="16">
        <v>14.558590107272428</v>
      </c>
      <c r="CN49" s="16">
        <v>14.558590107272428</v>
      </c>
      <c r="CO49" s="16"/>
      <c r="CP49" s="16"/>
      <c r="CQ49" s="8">
        <v>6</v>
      </c>
      <c r="CR49" s="8">
        <v>0</v>
      </c>
      <c r="CS49" s="8">
        <v>0</v>
      </c>
      <c r="CT49" s="8">
        <v>5.5</v>
      </c>
      <c r="CU49" s="8">
        <v>3.5</v>
      </c>
      <c r="CV49" s="8">
        <v>3.25</v>
      </c>
      <c r="CW49" s="16">
        <v>86713645</v>
      </c>
      <c r="CX49" s="16">
        <v>28904548.333333332</v>
      </c>
      <c r="CY49" s="16">
        <v>21631043</v>
      </c>
      <c r="CZ49" s="16">
        <v>65082602</v>
      </c>
      <c r="DA49" s="16"/>
      <c r="DB49" s="16">
        <v>18.278121811143798</v>
      </c>
      <c r="DC49" s="16">
        <v>16.889640016831418</v>
      </c>
      <c r="DD49" s="16">
        <v>17.991167821077024</v>
      </c>
      <c r="DE49" s="16"/>
      <c r="DF49" s="8">
        <v>3</v>
      </c>
      <c r="DG49" s="8">
        <v>0</v>
      </c>
      <c r="DH49" s="8">
        <v>0</v>
      </c>
      <c r="DI49" s="8">
        <v>3.5</v>
      </c>
      <c r="DJ49" s="8">
        <v>0.5</v>
      </c>
      <c r="DK49" s="8">
        <v>5.833333333333333</v>
      </c>
      <c r="DL49" s="16"/>
      <c r="DM49" s="16"/>
      <c r="DN49" s="16"/>
      <c r="DO49" s="8">
        <v>0</v>
      </c>
      <c r="DP49" s="8">
        <v>0</v>
      </c>
      <c r="DQ49" s="8">
        <v>0</v>
      </c>
      <c r="DR49" s="8">
        <v>0</v>
      </c>
      <c r="DS49" s="8">
        <v>0</v>
      </c>
      <c r="DT49" s="8"/>
      <c r="DU49" s="20">
        <v>-2.1170335218018237E-2</v>
      </c>
      <c r="DV49" s="20">
        <v>2.0654455905338306E-2</v>
      </c>
      <c r="DW49" s="20">
        <v>23.412805367816386</v>
      </c>
      <c r="DX49" s="20">
        <v>23.299210477965399</v>
      </c>
      <c r="DY49" s="11">
        <v>0</v>
      </c>
      <c r="DZ49" s="16"/>
      <c r="EA49" s="33" t="s">
        <v>234</v>
      </c>
      <c r="EB49" s="20">
        <v>0.56669999999999998</v>
      </c>
      <c r="EC49" s="30">
        <v>0</v>
      </c>
      <c r="ED49" s="20">
        <v>24.5109408217847</v>
      </c>
      <c r="EE49" s="16"/>
      <c r="EF49" s="2"/>
    </row>
    <row r="50" spans="1:136">
      <c r="A50" s="2">
        <v>9</v>
      </c>
      <c r="B50" s="8">
        <v>2016</v>
      </c>
      <c r="C50" s="2" t="s">
        <v>274</v>
      </c>
      <c r="D50" s="3">
        <v>2429144000193</v>
      </c>
      <c r="E50" s="2" t="s">
        <v>263</v>
      </c>
      <c r="F50" s="8">
        <v>7</v>
      </c>
      <c r="G50" s="8">
        <v>2125000</v>
      </c>
      <c r="H50" s="8">
        <v>1771000</v>
      </c>
      <c r="I50" s="8">
        <v>0</v>
      </c>
      <c r="J50" s="8">
        <v>0</v>
      </c>
      <c r="K50" s="8">
        <v>354000</v>
      </c>
      <c r="L50" s="2">
        <f t="shared" si="6"/>
        <v>0</v>
      </c>
      <c r="M50" s="2">
        <f t="shared" si="7"/>
        <v>0</v>
      </c>
      <c r="N50" s="2">
        <f t="shared" si="8"/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2125000</v>
      </c>
      <c r="X50" s="8">
        <v>7</v>
      </c>
      <c r="Y50" s="8">
        <v>12549000</v>
      </c>
      <c r="Z50" s="8">
        <v>8178000</v>
      </c>
      <c r="AA50" s="8">
        <v>480000</v>
      </c>
      <c r="AB50" s="8">
        <v>0</v>
      </c>
      <c r="AC50" s="8">
        <v>3891000</v>
      </c>
      <c r="AD50" s="8">
        <v>13726000</v>
      </c>
      <c r="AE50" s="2">
        <f t="shared" si="9"/>
        <v>14326000</v>
      </c>
      <c r="AF50" s="2">
        <f t="shared" si="10"/>
        <v>0</v>
      </c>
      <c r="AG50" s="2">
        <f t="shared" si="11"/>
        <v>26875000</v>
      </c>
      <c r="AH50" s="8">
        <v>9799000</v>
      </c>
      <c r="AI50" s="8">
        <v>0</v>
      </c>
      <c r="AJ50" s="8">
        <v>0</v>
      </c>
      <c r="AK50" s="8">
        <v>3927000</v>
      </c>
      <c r="AL50" s="8">
        <v>600000</v>
      </c>
      <c r="AM50" s="8">
        <v>0</v>
      </c>
      <c r="AN50" s="8">
        <v>0</v>
      </c>
      <c r="AO50" s="8">
        <v>26875000</v>
      </c>
      <c r="AP50" s="8">
        <v>4.92</v>
      </c>
      <c r="AQ50" s="8">
        <v>948000</v>
      </c>
      <c r="AR50" s="8">
        <v>790000</v>
      </c>
      <c r="AS50" s="8">
        <v>0</v>
      </c>
      <c r="AT50" s="8">
        <v>0</v>
      </c>
      <c r="AU50" s="8">
        <v>158000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948000</v>
      </c>
      <c r="BE50" s="8">
        <v>18</v>
      </c>
      <c r="BF50" s="8">
        <v>6.5</v>
      </c>
      <c r="BG50" s="8">
        <v>5.5</v>
      </c>
      <c r="BH50" s="8">
        <v>6</v>
      </c>
      <c r="BI50" s="8">
        <v>8</v>
      </c>
      <c r="BJ50" s="8">
        <v>2</v>
      </c>
      <c r="BK50" s="8">
        <v>5</v>
      </c>
      <c r="BL50" s="8">
        <v>1</v>
      </c>
      <c r="BM50" s="8">
        <v>10</v>
      </c>
      <c r="BN50" s="8">
        <v>4</v>
      </c>
      <c r="BO50" s="8">
        <v>2</v>
      </c>
      <c r="BP50" s="8">
        <v>4</v>
      </c>
      <c r="BQ50" s="8">
        <v>1</v>
      </c>
      <c r="BR50" s="8">
        <v>1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16">
        <v>29948000</v>
      </c>
      <c r="BZ50" s="16">
        <v>1761647.0588235294</v>
      </c>
      <c r="CA50" s="16">
        <v>17.214973102332713</v>
      </c>
      <c r="CB50" s="2">
        <v>17</v>
      </c>
      <c r="CC50" s="8">
        <v>2</v>
      </c>
      <c r="CD50" s="8">
        <v>1</v>
      </c>
      <c r="CE50" s="8">
        <v>18</v>
      </c>
      <c r="CF50" s="8">
        <v>1</v>
      </c>
      <c r="CG50" s="8">
        <v>4</v>
      </c>
      <c r="CH50" s="16">
        <v>2125000</v>
      </c>
      <c r="CI50" s="16">
        <v>354166.66666666669</v>
      </c>
      <c r="CJ50" s="16">
        <v>2125000</v>
      </c>
      <c r="CK50" s="16"/>
      <c r="CL50" s="16"/>
      <c r="CM50" s="16">
        <v>14.569282360340654</v>
      </c>
      <c r="CN50" s="16">
        <v>14.569282360340654</v>
      </c>
      <c r="CO50" s="16"/>
      <c r="CP50" s="16"/>
      <c r="CQ50" s="8">
        <v>6</v>
      </c>
      <c r="CR50" s="8">
        <v>0</v>
      </c>
      <c r="CS50" s="8">
        <v>0</v>
      </c>
      <c r="CT50" s="8">
        <v>6.5</v>
      </c>
      <c r="CU50" s="8">
        <v>1</v>
      </c>
      <c r="CV50" s="8">
        <v>4.416666666666667</v>
      </c>
      <c r="CW50" s="16">
        <v>26875000</v>
      </c>
      <c r="CX50" s="16">
        <v>5375000</v>
      </c>
      <c r="CY50" s="16">
        <v>12549000</v>
      </c>
      <c r="CZ50" s="16">
        <v>14326000</v>
      </c>
      <c r="DA50" s="16"/>
      <c r="DB50" s="16">
        <v>17.106707044412101</v>
      </c>
      <c r="DC50" s="16">
        <v>16.345151539092445</v>
      </c>
      <c r="DD50" s="16">
        <v>16.477586626156533</v>
      </c>
      <c r="DE50" s="16"/>
      <c r="DF50" s="8">
        <v>5</v>
      </c>
      <c r="DG50" s="8">
        <v>1</v>
      </c>
      <c r="DH50" s="8">
        <v>0</v>
      </c>
      <c r="DI50" s="8">
        <v>5.5</v>
      </c>
      <c r="DJ50" s="8">
        <v>0</v>
      </c>
      <c r="DK50" s="8">
        <v>4.3</v>
      </c>
      <c r="DL50" s="16">
        <v>948000</v>
      </c>
      <c r="DM50" s="16">
        <v>158000</v>
      </c>
      <c r="DN50" s="16">
        <v>13.762109781237159</v>
      </c>
      <c r="DO50" s="8">
        <v>6</v>
      </c>
      <c r="DP50" s="8">
        <v>1</v>
      </c>
      <c r="DQ50" s="8">
        <v>0</v>
      </c>
      <c r="DR50" s="8">
        <v>6</v>
      </c>
      <c r="DS50" s="8">
        <v>0</v>
      </c>
      <c r="DT50" s="8">
        <v>3.3333333333333335</v>
      </c>
      <c r="DU50" s="20">
        <v>2.1362670339839289E-2</v>
      </c>
      <c r="DV50" s="20">
        <v>7.5030437172636114E-3</v>
      </c>
      <c r="DW50" s="20">
        <v>23.968262756078072</v>
      </c>
      <c r="DX50" s="20">
        <v>23.693583097791887</v>
      </c>
      <c r="DY50" s="11">
        <v>0.48480715442374833</v>
      </c>
      <c r="DZ50" s="16">
        <v>2.4739662685295625E-3</v>
      </c>
      <c r="EA50" s="33">
        <v>0.88502991388999996</v>
      </c>
      <c r="EB50" s="20">
        <v>0.52450000000000008</v>
      </c>
      <c r="EC50" s="30">
        <v>0</v>
      </c>
      <c r="ED50" s="20">
        <v>24.464998428260305</v>
      </c>
      <c r="EE50" s="16">
        <v>0.45320463412385459</v>
      </c>
      <c r="EF50" s="2">
        <v>0.75403310408254087</v>
      </c>
    </row>
    <row r="51" spans="1:136">
      <c r="A51" s="2">
        <v>25</v>
      </c>
      <c r="B51" s="8">
        <v>2016</v>
      </c>
      <c r="C51" s="2" t="s">
        <v>328</v>
      </c>
      <c r="D51" s="3">
        <v>33014556000196</v>
      </c>
      <c r="E51" s="2" t="s">
        <v>331</v>
      </c>
      <c r="F51" s="8">
        <v>7</v>
      </c>
      <c r="G51" s="8">
        <v>2572556</v>
      </c>
      <c r="H51" s="8">
        <v>2550415</v>
      </c>
      <c r="I51" s="8">
        <v>0</v>
      </c>
      <c r="J51" s="8">
        <v>0</v>
      </c>
      <c r="K51" s="8">
        <v>22141</v>
      </c>
      <c r="L51" s="2">
        <f t="shared" si="6"/>
        <v>0</v>
      </c>
      <c r="M51" s="2">
        <f t="shared" si="7"/>
        <v>0</v>
      </c>
      <c r="N51" s="2">
        <f t="shared" si="8"/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2572556</v>
      </c>
      <c r="X51" s="8">
        <v>8</v>
      </c>
      <c r="Y51" s="8">
        <v>20865723</v>
      </c>
      <c r="Z51" s="8">
        <v>20812631</v>
      </c>
      <c r="AA51" s="8">
        <v>0</v>
      </c>
      <c r="AB51" s="8">
        <v>0</v>
      </c>
      <c r="AC51" s="8">
        <v>53092</v>
      </c>
      <c r="AD51" s="8">
        <v>14098447</v>
      </c>
      <c r="AE51" s="2">
        <f t="shared" si="9"/>
        <v>14098447</v>
      </c>
      <c r="AF51" s="2">
        <f t="shared" si="10"/>
        <v>12487604</v>
      </c>
      <c r="AG51" s="2">
        <f t="shared" si="11"/>
        <v>47451774</v>
      </c>
      <c r="AH51" s="8">
        <v>14098447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12487604</v>
      </c>
      <c r="AO51" s="8">
        <v>47451774</v>
      </c>
      <c r="AP51" s="8">
        <v>3</v>
      </c>
      <c r="AQ51" s="8">
        <v>570716</v>
      </c>
      <c r="AR51" s="8">
        <v>550164</v>
      </c>
      <c r="AS51" s="8">
        <v>0</v>
      </c>
      <c r="AT51" s="8">
        <v>0</v>
      </c>
      <c r="AU51" s="8">
        <v>20552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570716</v>
      </c>
      <c r="BE51" s="8">
        <v>10</v>
      </c>
      <c r="BF51" s="8">
        <v>4</v>
      </c>
      <c r="BG51" s="8">
        <v>1</v>
      </c>
      <c r="BH51" s="8">
        <v>5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16">
        <v>50595046</v>
      </c>
      <c r="BZ51" s="16">
        <v>2199784.6086956523</v>
      </c>
      <c r="CA51" s="16">
        <v>17.739364224326334</v>
      </c>
      <c r="CB51" s="2">
        <v>23</v>
      </c>
      <c r="CC51" s="8">
        <v>3</v>
      </c>
      <c r="CD51" s="8">
        <v>2</v>
      </c>
      <c r="CE51" s="8">
        <v>8</v>
      </c>
      <c r="CF51" s="8">
        <v>12</v>
      </c>
      <c r="CG51" s="8">
        <v>0.43478260869565216</v>
      </c>
      <c r="CH51" s="16">
        <v>2572556</v>
      </c>
      <c r="CI51" s="16">
        <v>367508</v>
      </c>
      <c r="CJ51" s="16">
        <v>2572556</v>
      </c>
      <c r="CK51" s="16"/>
      <c r="CL51" s="16"/>
      <c r="CM51" s="16">
        <v>14.76041051516089</v>
      </c>
      <c r="CN51" s="16">
        <v>14.76041051516089</v>
      </c>
      <c r="CO51" s="16"/>
      <c r="CP51" s="16"/>
      <c r="CQ51" s="8">
        <v>7</v>
      </c>
      <c r="CR51" s="8">
        <v>1</v>
      </c>
      <c r="CS51" s="8">
        <v>0</v>
      </c>
      <c r="CT51" s="8">
        <v>5.5</v>
      </c>
      <c r="CU51" s="8">
        <v>1</v>
      </c>
      <c r="CV51" s="8">
        <v>0.5714285714285714</v>
      </c>
      <c r="CW51" s="16">
        <v>47451774</v>
      </c>
      <c r="CX51" s="16">
        <v>4745177.4000000004</v>
      </c>
      <c r="CY51" s="16">
        <v>20865723</v>
      </c>
      <c r="CZ51" s="16">
        <v>14098447</v>
      </c>
      <c r="DA51" s="16">
        <v>12487604</v>
      </c>
      <c r="DB51" s="16">
        <v>17.67522446904421</v>
      </c>
      <c r="DC51" s="16">
        <v>16.853618322737425</v>
      </c>
      <c r="DD51" s="16">
        <v>16.461575207438365</v>
      </c>
      <c r="DE51" s="16">
        <v>16.340247030232593</v>
      </c>
      <c r="DF51" s="8">
        <v>10</v>
      </c>
      <c r="DG51" s="8">
        <v>2</v>
      </c>
      <c r="DH51" s="8">
        <v>0</v>
      </c>
      <c r="DI51" s="8">
        <v>0.5</v>
      </c>
      <c r="DJ51" s="8">
        <v>11</v>
      </c>
      <c r="DK51" s="8">
        <v>0.1</v>
      </c>
      <c r="DL51" s="16">
        <v>570716</v>
      </c>
      <c r="DM51" s="16">
        <v>95119.333333333328</v>
      </c>
      <c r="DN51" s="16">
        <v>13.254646991877381</v>
      </c>
      <c r="DO51" s="8">
        <v>6</v>
      </c>
      <c r="DP51" s="8">
        <v>0</v>
      </c>
      <c r="DQ51" s="8">
        <v>0</v>
      </c>
      <c r="DR51" s="8">
        <v>2</v>
      </c>
      <c r="DS51" s="8">
        <v>0</v>
      </c>
      <c r="DT51" s="8">
        <v>0.83333333333333337</v>
      </c>
      <c r="DU51" s="20">
        <v>1.018757661186896E-2</v>
      </c>
      <c r="DV51" s="20">
        <v>1.2008600464405444E-2</v>
      </c>
      <c r="DW51" s="20">
        <v>23.806718561037954</v>
      </c>
      <c r="DX51" s="20">
        <v>23.629128554624401</v>
      </c>
      <c r="DY51" s="11">
        <v>0.4644800653878301</v>
      </c>
      <c r="DZ51" s="16">
        <v>6.920045873506718E-3</v>
      </c>
      <c r="EA51" s="33">
        <v>0.14988040889000001</v>
      </c>
      <c r="EB51" s="20">
        <v>0.67879999999999996</v>
      </c>
      <c r="EC51" s="30">
        <v>0</v>
      </c>
      <c r="ED51" s="20">
        <v>23.757063878114622</v>
      </c>
      <c r="EE51" s="16">
        <v>0.87136695428872679</v>
      </c>
      <c r="EF51" s="2">
        <v>0.84813566775226268</v>
      </c>
    </row>
    <row r="52" spans="1:136">
      <c r="A52" s="2">
        <v>27</v>
      </c>
      <c r="B52" s="8">
        <v>2013</v>
      </c>
      <c r="C52" s="2" t="s">
        <v>336</v>
      </c>
      <c r="D52" s="22">
        <v>3853896000140</v>
      </c>
      <c r="E52" s="2" t="s">
        <v>226</v>
      </c>
      <c r="F52" s="2">
        <v>8.67</v>
      </c>
      <c r="G52" s="2">
        <v>2633390.36</v>
      </c>
      <c r="H52" s="2">
        <v>2194491.96</v>
      </c>
      <c r="I52" s="2">
        <v>0</v>
      </c>
      <c r="J52" s="2">
        <v>0</v>
      </c>
      <c r="K52" s="2">
        <v>438898.4</v>
      </c>
      <c r="L52" s="2">
        <f t="shared" si="6"/>
        <v>0</v>
      </c>
      <c r="M52" s="2">
        <f t="shared" si="7"/>
        <v>0</v>
      </c>
      <c r="N52" s="2">
        <f t="shared" si="8"/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2633390.36</v>
      </c>
      <c r="X52" s="2">
        <v>2.83</v>
      </c>
      <c r="Y52" s="2">
        <v>7853477.6799999997</v>
      </c>
      <c r="Z52" s="2">
        <v>6206576.6900000004</v>
      </c>
      <c r="AA52" s="2">
        <v>57301.02</v>
      </c>
      <c r="AB52" s="2">
        <v>0</v>
      </c>
      <c r="AC52" s="2">
        <v>1589599.97</v>
      </c>
      <c r="AD52" s="2">
        <v>7155200</v>
      </c>
      <c r="AE52" s="2">
        <f t="shared" si="9"/>
        <v>7155200</v>
      </c>
      <c r="AF52" s="2">
        <f t="shared" si="10"/>
        <v>0</v>
      </c>
      <c r="AG52" s="2">
        <f t="shared" si="11"/>
        <v>15008677.68</v>
      </c>
      <c r="AH52" s="2">
        <v>5930000</v>
      </c>
      <c r="AI52" s="2">
        <v>0</v>
      </c>
      <c r="AJ52" s="2">
        <v>0</v>
      </c>
      <c r="AK52" s="2">
        <v>1225200</v>
      </c>
      <c r="AL52" s="2">
        <v>0</v>
      </c>
      <c r="AM52" s="2">
        <v>0</v>
      </c>
      <c r="AN52" s="2">
        <v>0</v>
      </c>
      <c r="AO52" s="2">
        <v>15008677.68</v>
      </c>
      <c r="AP52" s="2">
        <v>6</v>
      </c>
      <c r="AQ52" s="2">
        <v>769697.3</v>
      </c>
      <c r="AR52" s="2">
        <v>641414</v>
      </c>
      <c r="AS52" s="2">
        <v>0</v>
      </c>
      <c r="AT52" s="2">
        <v>0</v>
      </c>
      <c r="AU52" s="2">
        <v>128283.3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769697.3</v>
      </c>
      <c r="BE52" s="2">
        <v>15</v>
      </c>
      <c r="BF52" s="2">
        <v>5</v>
      </c>
      <c r="BG52" s="2">
        <v>4</v>
      </c>
      <c r="BH52" s="2">
        <v>6</v>
      </c>
      <c r="BI52" s="2">
        <v>8</v>
      </c>
      <c r="BJ52" s="2">
        <v>1</v>
      </c>
      <c r="BK52" s="2">
        <v>3</v>
      </c>
      <c r="BL52" s="2">
        <v>4</v>
      </c>
      <c r="BM52" s="2">
        <v>2</v>
      </c>
      <c r="BN52" s="2">
        <v>0</v>
      </c>
      <c r="BO52" s="2">
        <v>0</v>
      </c>
      <c r="BP52" s="2">
        <v>2</v>
      </c>
      <c r="BQ52" s="2">
        <v>0</v>
      </c>
      <c r="BR52" s="2">
        <v>0</v>
      </c>
      <c r="BS52" s="2">
        <v>0</v>
      </c>
      <c r="BT52" s="2">
        <v>0</v>
      </c>
      <c r="BU52" s="2">
        <v>1</v>
      </c>
      <c r="BV52" s="2">
        <v>1</v>
      </c>
      <c r="BW52" s="2">
        <v>0</v>
      </c>
      <c r="BX52" s="2">
        <v>0</v>
      </c>
      <c r="BY52" s="16">
        <v>18411765.34</v>
      </c>
      <c r="BZ52" s="16">
        <v>1083045.02</v>
      </c>
      <c r="CA52" s="16">
        <v>16.728500438889107</v>
      </c>
      <c r="CB52" s="2">
        <v>17</v>
      </c>
      <c r="CC52" s="2">
        <v>1</v>
      </c>
      <c r="CD52" s="2">
        <v>1</v>
      </c>
      <c r="CE52" s="2">
        <v>16</v>
      </c>
      <c r="CF52" s="2">
        <v>9</v>
      </c>
      <c r="CG52" s="8">
        <v>2.4705882352941178</v>
      </c>
      <c r="CH52" s="16">
        <v>2633390.36</v>
      </c>
      <c r="CI52" s="16">
        <v>376198.62285714282</v>
      </c>
      <c r="CJ52" s="16">
        <v>2633390.36</v>
      </c>
      <c r="CK52" s="16"/>
      <c r="CL52" s="16"/>
      <c r="CM52" s="16">
        <v>14.783782684230861</v>
      </c>
      <c r="CN52" s="16">
        <v>14.783782684230861</v>
      </c>
      <c r="CO52" s="16"/>
      <c r="CP52" s="16"/>
      <c r="CQ52" s="2">
        <v>7</v>
      </c>
      <c r="CR52" s="2">
        <v>1</v>
      </c>
      <c r="CS52" s="2">
        <v>0</v>
      </c>
      <c r="CT52" s="2">
        <v>7.5</v>
      </c>
      <c r="CU52" s="2">
        <v>6</v>
      </c>
      <c r="CV52" s="8">
        <v>1.7142857142857142</v>
      </c>
      <c r="CW52" s="16">
        <v>15008677.68</v>
      </c>
      <c r="CX52" s="16">
        <v>3752169.42</v>
      </c>
      <c r="CY52" s="16">
        <v>7853477.6799999997</v>
      </c>
      <c r="CZ52" s="16">
        <v>7155200</v>
      </c>
      <c r="DA52" s="16"/>
      <c r="DB52" s="16">
        <v>16.524139103792926</v>
      </c>
      <c r="DC52" s="16">
        <v>15.876467008216236</v>
      </c>
      <c r="DD52" s="16">
        <v>15.783349923062808</v>
      </c>
      <c r="DE52" s="16"/>
      <c r="DF52" s="2">
        <v>4</v>
      </c>
      <c r="DG52" s="2">
        <v>0</v>
      </c>
      <c r="DH52" s="2">
        <v>0</v>
      </c>
      <c r="DI52" s="2">
        <v>4.5</v>
      </c>
      <c r="DJ52" s="2">
        <v>3</v>
      </c>
      <c r="DK52" s="8">
        <v>2.5</v>
      </c>
      <c r="DL52" s="16">
        <v>769697.3</v>
      </c>
      <c r="DM52" s="16">
        <v>128282.88333333335</v>
      </c>
      <c r="DN52" s="16">
        <v>13.55375259965605</v>
      </c>
      <c r="DO52" s="2">
        <v>6</v>
      </c>
      <c r="DP52" s="2">
        <v>0</v>
      </c>
      <c r="DQ52" s="2">
        <v>0</v>
      </c>
      <c r="DR52" s="2">
        <v>4</v>
      </c>
      <c r="DS52" s="2">
        <v>0</v>
      </c>
      <c r="DT52" s="8">
        <v>3.3333333333333335</v>
      </c>
      <c r="DU52" s="20">
        <v>-5.1246092848131128E-2</v>
      </c>
      <c r="DV52" s="20">
        <v>4.2163449784315535E-2</v>
      </c>
      <c r="DW52" s="20">
        <v>21.45618405996991</v>
      </c>
      <c r="DX52" s="20">
        <v>22.159925502003876</v>
      </c>
      <c r="DY52" s="11">
        <v>0.50738536934872314</v>
      </c>
      <c r="DZ52" s="16">
        <v>6.6724272159670564E-4</v>
      </c>
      <c r="EA52" s="33">
        <v>-1.7710044222000001</v>
      </c>
      <c r="EB52" s="20">
        <v>0.53880000000000006</v>
      </c>
      <c r="EC52" s="30">
        <v>0</v>
      </c>
      <c r="ED52" s="20">
        <v>23.604011635819621</v>
      </c>
      <c r="EE52" s="16">
        <v>1.0518753992413097</v>
      </c>
      <c r="EF52" s="2">
        <v>0.8250449696885116</v>
      </c>
    </row>
    <row r="53" spans="1:136">
      <c r="A53" s="2">
        <v>30</v>
      </c>
      <c r="B53" s="8">
        <v>2015</v>
      </c>
      <c r="C53" s="2" t="s">
        <v>344</v>
      </c>
      <c r="D53" s="3">
        <v>47508411000156</v>
      </c>
      <c r="E53" s="2" t="s">
        <v>331</v>
      </c>
      <c r="F53" s="2">
        <v>12.5</v>
      </c>
      <c r="G53" s="2">
        <v>4026312</v>
      </c>
      <c r="H53" s="2">
        <v>4026312</v>
      </c>
      <c r="I53" s="2">
        <v>0</v>
      </c>
      <c r="J53" s="2">
        <v>0</v>
      </c>
      <c r="K53" s="2">
        <v>0</v>
      </c>
      <c r="L53" s="2">
        <f t="shared" si="6"/>
        <v>0</v>
      </c>
      <c r="M53" s="2">
        <f t="shared" si="7"/>
        <v>0</v>
      </c>
      <c r="N53" s="2">
        <f t="shared" si="8"/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4026312</v>
      </c>
      <c r="X53" s="2">
        <v>6.75</v>
      </c>
      <c r="Y53" s="2">
        <v>33704102</v>
      </c>
      <c r="Z53" s="2">
        <v>30041266</v>
      </c>
      <c r="AA53" s="2">
        <v>3662836</v>
      </c>
      <c r="AB53" s="2">
        <v>0</v>
      </c>
      <c r="AC53" s="2">
        <v>0</v>
      </c>
      <c r="AD53" s="2">
        <v>13377018</v>
      </c>
      <c r="AE53" s="2">
        <f t="shared" si="9"/>
        <v>13377018</v>
      </c>
      <c r="AF53" s="2">
        <f t="shared" si="10"/>
        <v>5000000</v>
      </c>
      <c r="AG53" s="2">
        <f t="shared" si="11"/>
        <v>52081120</v>
      </c>
      <c r="AH53" s="2">
        <v>0</v>
      </c>
      <c r="AI53" s="2">
        <v>13377018</v>
      </c>
      <c r="AJ53" s="2">
        <v>0</v>
      </c>
      <c r="AK53" s="2">
        <v>0</v>
      </c>
      <c r="AL53" s="2">
        <v>0</v>
      </c>
      <c r="AM53" s="2">
        <v>0</v>
      </c>
      <c r="AN53" s="2">
        <v>5000000</v>
      </c>
      <c r="AO53" s="2">
        <v>52081120</v>
      </c>
      <c r="AP53" s="2" t="s">
        <v>282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14</v>
      </c>
      <c r="BF53" s="2">
        <v>10.5</v>
      </c>
      <c r="BG53" s="2">
        <v>3.5</v>
      </c>
      <c r="BH53" s="2">
        <v>0</v>
      </c>
      <c r="BI53" s="2">
        <v>4</v>
      </c>
      <c r="BJ53" s="2">
        <v>1</v>
      </c>
      <c r="BK53" s="2">
        <v>3</v>
      </c>
      <c r="BL53" s="2">
        <v>0</v>
      </c>
      <c r="BM53" s="2">
        <v>7</v>
      </c>
      <c r="BN53" s="2">
        <v>6.5</v>
      </c>
      <c r="BO53" s="2">
        <v>0.5</v>
      </c>
      <c r="BP53" s="2">
        <v>0</v>
      </c>
      <c r="BQ53" s="2">
        <v>1</v>
      </c>
      <c r="BR53" s="2">
        <v>1</v>
      </c>
      <c r="BS53" s="2">
        <v>0</v>
      </c>
      <c r="BT53" s="2">
        <v>0</v>
      </c>
      <c r="BU53" s="2">
        <v>1</v>
      </c>
      <c r="BV53" s="2">
        <v>1</v>
      </c>
      <c r="BW53" s="2">
        <v>0</v>
      </c>
      <c r="BX53" s="2">
        <v>0</v>
      </c>
      <c r="BY53" s="16">
        <v>56107432</v>
      </c>
      <c r="BZ53" s="16">
        <v>4007673.7142857141</v>
      </c>
      <c r="CA53" s="16">
        <v>17.842778839436885</v>
      </c>
      <c r="CB53" s="2">
        <v>14</v>
      </c>
      <c r="CC53" s="2">
        <v>2</v>
      </c>
      <c r="CD53" s="2">
        <v>1</v>
      </c>
      <c r="CE53" s="2">
        <v>15</v>
      </c>
      <c r="CF53" s="2">
        <v>8</v>
      </c>
      <c r="CG53" s="8">
        <v>3.7142857142857144</v>
      </c>
      <c r="CH53" s="16">
        <v>4026312</v>
      </c>
      <c r="CI53" s="16">
        <v>402631.2</v>
      </c>
      <c r="CJ53" s="16">
        <v>4026312</v>
      </c>
      <c r="CK53" s="16"/>
      <c r="CL53" s="16"/>
      <c r="CM53" s="16">
        <v>15.208361378453411</v>
      </c>
      <c r="CN53" s="16">
        <v>15.208361378453411</v>
      </c>
      <c r="CO53" s="16"/>
      <c r="CP53" s="16"/>
      <c r="CQ53" s="2">
        <v>10</v>
      </c>
      <c r="CR53" s="2">
        <v>1</v>
      </c>
      <c r="CS53" s="2">
        <v>0</v>
      </c>
      <c r="CT53" s="2">
        <v>10.5</v>
      </c>
      <c r="CU53" s="2">
        <v>6.5</v>
      </c>
      <c r="CV53" s="8">
        <v>4.0999999999999996</v>
      </c>
      <c r="CW53" s="16">
        <v>52081120</v>
      </c>
      <c r="CX53" s="16">
        <v>13020280</v>
      </c>
      <c r="CY53" s="16">
        <v>33704102</v>
      </c>
      <c r="CZ53" s="16">
        <v>13377018</v>
      </c>
      <c r="DA53" s="16">
        <v>5000000</v>
      </c>
      <c r="DB53" s="16">
        <v>17.768313061009696</v>
      </c>
      <c r="DC53" s="16">
        <v>17.333130108983433</v>
      </c>
      <c r="DD53" s="16">
        <v>16.40904871787</v>
      </c>
      <c r="DE53" s="16">
        <v>15.424948470398375</v>
      </c>
      <c r="DF53" s="2">
        <v>4</v>
      </c>
      <c r="DG53" s="2">
        <v>1</v>
      </c>
      <c r="DH53" s="2">
        <v>0</v>
      </c>
      <c r="DI53" s="2">
        <v>4.5</v>
      </c>
      <c r="DJ53" s="2">
        <v>1.5</v>
      </c>
      <c r="DK53" s="8">
        <v>2.75</v>
      </c>
      <c r="DL53" s="16"/>
      <c r="DM53" s="16"/>
      <c r="DN53" s="16"/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8"/>
      <c r="DU53" s="20">
        <v>5.6095340911496367E-3</v>
      </c>
      <c r="DV53" s="20">
        <v>9.9351256723803731E-3</v>
      </c>
      <c r="DW53" s="20">
        <v>23.131339317422334</v>
      </c>
      <c r="DX53" s="20">
        <v>23.779261773061236</v>
      </c>
      <c r="DY53" s="11">
        <v>0.37901637417370504</v>
      </c>
      <c r="DZ53" s="16">
        <v>8.3227474086279205E-4</v>
      </c>
      <c r="EA53" s="33">
        <v>0.99902357516999996</v>
      </c>
      <c r="EB53" s="20">
        <v>0.99939999999999996</v>
      </c>
      <c r="EC53" s="30">
        <v>0</v>
      </c>
      <c r="ED53" s="20">
        <v>24.578527996552793</v>
      </c>
      <c r="EE53" s="16">
        <v>1.4652526407146336</v>
      </c>
      <c r="EF53" s="2">
        <v>0.71736415401875486</v>
      </c>
    </row>
    <row r="54" spans="1:136">
      <c r="A54" s="2">
        <v>40</v>
      </c>
      <c r="B54" s="8">
        <v>2013</v>
      </c>
      <c r="C54" s="2" t="s">
        <v>376</v>
      </c>
      <c r="D54" s="22">
        <v>33256439000139</v>
      </c>
      <c r="E54" s="2" t="s">
        <v>246</v>
      </c>
      <c r="F54" s="2">
        <v>9</v>
      </c>
      <c r="G54" s="2">
        <v>4055600</v>
      </c>
      <c r="H54" s="2">
        <v>3019700</v>
      </c>
      <c r="I54" s="2">
        <v>0</v>
      </c>
      <c r="J54" s="2">
        <v>211900</v>
      </c>
      <c r="K54" s="2">
        <v>824000</v>
      </c>
      <c r="L54" s="2">
        <f t="shared" si="6"/>
        <v>0</v>
      </c>
      <c r="M54" s="2">
        <f t="shared" si="7"/>
        <v>0</v>
      </c>
      <c r="N54" s="2">
        <f t="shared" si="8"/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4055600</v>
      </c>
      <c r="X54" s="2">
        <v>6</v>
      </c>
      <c r="Y54" s="2">
        <v>12147200</v>
      </c>
      <c r="Z54" s="2">
        <v>7295500</v>
      </c>
      <c r="AA54" s="2">
        <v>2043400</v>
      </c>
      <c r="AB54" s="2">
        <v>0</v>
      </c>
      <c r="AC54" s="2">
        <v>2808300</v>
      </c>
      <c r="AD54" s="2">
        <v>11838200</v>
      </c>
      <c r="AE54" s="2">
        <f t="shared" si="9"/>
        <v>14437800</v>
      </c>
      <c r="AF54" s="2">
        <f t="shared" si="10"/>
        <v>3641800</v>
      </c>
      <c r="AG54" s="2">
        <f t="shared" si="11"/>
        <v>30226800</v>
      </c>
      <c r="AH54" s="2">
        <v>0</v>
      </c>
      <c r="AI54" s="2">
        <v>11838200</v>
      </c>
      <c r="AJ54" s="2">
        <v>0</v>
      </c>
      <c r="AK54" s="2">
        <v>0</v>
      </c>
      <c r="AL54" s="2">
        <v>2599600</v>
      </c>
      <c r="AM54" s="2">
        <v>0</v>
      </c>
      <c r="AN54" s="2">
        <v>3641800</v>
      </c>
      <c r="AO54" s="2">
        <v>30226800</v>
      </c>
      <c r="AP54" s="2">
        <v>3</v>
      </c>
      <c r="AQ54" s="2">
        <v>549500</v>
      </c>
      <c r="AR54" s="2">
        <v>457900</v>
      </c>
      <c r="AS54" s="2">
        <v>0</v>
      </c>
      <c r="AT54" s="2">
        <v>0</v>
      </c>
      <c r="AU54" s="2">
        <v>91600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549500</v>
      </c>
      <c r="BE54" s="2">
        <v>21</v>
      </c>
      <c r="BF54" s="2">
        <v>8</v>
      </c>
      <c r="BG54" s="2">
        <v>7</v>
      </c>
      <c r="BH54" s="2">
        <v>6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16">
        <v>34831900</v>
      </c>
      <c r="BZ54" s="16">
        <v>1583268.1818181819</v>
      </c>
      <c r="CA54" s="16">
        <v>17.366044191529056</v>
      </c>
      <c r="CB54" s="2">
        <v>22</v>
      </c>
      <c r="CC54" s="2">
        <v>1</v>
      </c>
      <c r="CD54" s="2">
        <v>0</v>
      </c>
      <c r="CE54" s="2">
        <v>0</v>
      </c>
      <c r="CF54" s="2">
        <v>7</v>
      </c>
      <c r="CG54" s="8">
        <v>0.95454545454545459</v>
      </c>
      <c r="CH54" s="16">
        <v>4055600</v>
      </c>
      <c r="CI54" s="16">
        <v>450622.22222222225</v>
      </c>
      <c r="CJ54" s="16">
        <v>4055600</v>
      </c>
      <c r="CK54" s="16"/>
      <c r="CL54" s="16"/>
      <c r="CM54" s="16">
        <v>15.215609200060563</v>
      </c>
      <c r="CN54" s="16">
        <v>15.215609200060563</v>
      </c>
      <c r="CO54" s="16"/>
      <c r="CP54" s="16"/>
      <c r="CQ54" s="2">
        <v>9</v>
      </c>
      <c r="CR54" s="2">
        <v>1</v>
      </c>
      <c r="CS54" s="2">
        <v>0</v>
      </c>
      <c r="CT54" s="2">
        <v>0</v>
      </c>
      <c r="CU54" s="2">
        <v>0</v>
      </c>
      <c r="CV54" s="8">
        <v>0.88888888888888884</v>
      </c>
      <c r="CW54" s="16">
        <v>30226800</v>
      </c>
      <c r="CX54" s="16">
        <v>4318114.2857142854</v>
      </c>
      <c r="CY54" s="16">
        <v>12147200</v>
      </c>
      <c r="CZ54" s="16">
        <v>14437800</v>
      </c>
      <c r="DA54" s="16">
        <v>3641800</v>
      </c>
      <c r="DB54" s="16">
        <v>17.224239506041776</v>
      </c>
      <c r="DC54" s="16">
        <v>16.312609248517635</v>
      </c>
      <c r="DD54" s="16">
        <v>16.485360325251179</v>
      </c>
      <c r="DE54" s="16">
        <v>15.10798862287988</v>
      </c>
      <c r="DF54" s="2">
        <v>7</v>
      </c>
      <c r="DG54" s="2">
        <v>0</v>
      </c>
      <c r="DH54" s="2">
        <v>0</v>
      </c>
      <c r="DI54" s="2">
        <v>0</v>
      </c>
      <c r="DJ54" s="2">
        <v>7</v>
      </c>
      <c r="DK54" s="8">
        <v>1</v>
      </c>
      <c r="DL54" s="16">
        <v>549500</v>
      </c>
      <c r="DM54" s="16">
        <v>91583.333333333328</v>
      </c>
      <c r="DN54" s="16">
        <v>13.216764052825813</v>
      </c>
      <c r="DO54" s="2">
        <v>6</v>
      </c>
      <c r="DP54" s="2">
        <v>0</v>
      </c>
      <c r="DQ54" s="2">
        <v>0</v>
      </c>
      <c r="DR54" s="2">
        <v>0</v>
      </c>
      <c r="DS54" s="2">
        <v>0</v>
      </c>
      <c r="DT54" s="8">
        <v>1</v>
      </c>
      <c r="DU54" s="20">
        <v>7.4801699418354933E-2</v>
      </c>
      <c r="DV54" s="20">
        <v>1.2026782070751358E-2</v>
      </c>
      <c r="DW54" s="20">
        <v>24.124872334909078</v>
      </c>
      <c r="DX54" s="20">
        <v>23.686630619482777</v>
      </c>
      <c r="DY54" s="11">
        <v>0.21676182322776535</v>
      </c>
      <c r="DZ54" s="16">
        <v>4.5842062956342909E-3</v>
      </c>
      <c r="EA54" s="33">
        <v>2.2839570984000002</v>
      </c>
      <c r="EB54" s="20">
        <v>0.43509999999999999</v>
      </c>
      <c r="EC54" s="30">
        <v>0</v>
      </c>
      <c r="ED54" s="20">
        <v>23.51923808358708</v>
      </c>
      <c r="EE54" s="16">
        <v>3.7207362436651117</v>
      </c>
      <c r="EF54" s="2">
        <v>0.60027670345564887</v>
      </c>
    </row>
    <row r="55" spans="1:136">
      <c r="A55" s="2">
        <v>30</v>
      </c>
      <c r="B55" s="8">
        <v>2014</v>
      </c>
      <c r="C55" s="2" t="s">
        <v>344</v>
      </c>
      <c r="D55" s="3">
        <v>47508411000156</v>
      </c>
      <c r="E55" s="2" t="s">
        <v>331</v>
      </c>
      <c r="F55" s="2">
        <v>9</v>
      </c>
      <c r="G55" s="2">
        <v>4149322</v>
      </c>
      <c r="H55" s="2">
        <v>4149322</v>
      </c>
      <c r="I55" s="2">
        <v>0</v>
      </c>
      <c r="J55" s="2">
        <v>0</v>
      </c>
      <c r="K55" s="2">
        <v>0</v>
      </c>
      <c r="L55" s="2">
        <f t="shared" si="6"/>
        <v>0</v>
      </c>
      <c r="M55" s="2">
        <f t="shared" si="7"/>
        <v>0</v>
      </c>
      <c r="N55" s="2">
        <f t="shared" si="8"/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4149322</v>
      </c>
      <c r="X55" s="2">
        <v>7.08</v>
      </c>
      <c r="Y55" s="2">
        <v>56041406</v>
      </c>
      <c r="Z55" s="2">
        <v>52019172</v>
      </c>
      <c r="AA55" s="2">
        <v>4022234</v>
      </c>
      <c r="AB55" s="2">
        <v>0</v>
      </c>
      <c r="AC55" s="2">
        <v>0</v>
      </c>
      <c r="AD55" s="2">
        <v>20759354</v>
      </c>
      <c r="AE55" s="2">
        <f t="shared" si="9"/>
        <v>20759354</v>
      </c>
      <c r="AF55" s="2">
        <f t="shared" si="10"/>
        <v>6000000</v>
      </c>
      <c r="AG55" s="2">
        <f t="shared" si="11"/>
        <v>82800760</v>
      </c>
      <c r="AH55" s="2">
        <v>0</v>
      </c>
      <c r="AI55" s="2">
        <v>20759354</v>
      </c>
      <c r="AJ55" s="2">
        <v>0</v>
      </c>
      <c r="AK55" s="2">
        <v>0</v>
      </c>
      <c r="AL55" s="2">
        <v>0</v>
      </c>
      <c r="AM55" s="2">
        <v>0</v>
      </c>
      <c r="AN55" s="2">
        <v>6000000</v>
      </c>
      <c r="AO55" s="2">
        <v>82800760</v>
      </c>
      <c r="AP55" s="2">
        <v>3</v>
      </c>
      <c r="AQ55" s="2">
        <v>168000</v>
      </c>
      <c r="AR55" s="2">
        <v>168000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168000</v>
      </c>
      <c r="BE55" s="2">
        <v>15</v>
      </c>
      <c r="BF55" s="2">
        <v>9</v>
      </c>
      <c r="BG55" s="2">
        <v>6</v>
      </c>
      <c r="BH55" s="2">
        <v>0</v>
      </c>
      <c r="BI55" s="2">
        <v>5</v>
      </c>
      <c r="BJ55" s="2">
        <v>1</v>
      </c>
      <c r="BK55" s="2">
        <v>4</v>
      </c>
      <c r="BL55" s="2">
        <v>0</v>
      </c>
      <c r="BM55" s="2">
        <v>6</v>
      </c>
      <c r="BN55" s="2">
        <v>5</v>
      </c>
      <c r="BO55" s="2">
        <v>1</v>
      </c>
      <c r="BP55" s="2">
        <v>0</v>
      </c>
      <c r="BQ55" s="2">
        <v>1</v>
      </c>
      <c r="BR55" s="2">
        <v>1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16">
        <v>87118082</v>
      </c>
      <c r="BZ55" s="16">
        <v>5444880.125</v>
      </c>
      <c r="CA55" s="16">
        <v>18.282775020735979</v>
      </c>
      <c r="CB55" s="2">
        <v>16</v>
      </c>
      <c r="CC55" s="2">
        <v>2</v>
      </c>
      <c r="CD55" s="2">
        <v>0</v>
      </c>
      <c r="CE55" s="2">
        <v>16</v>
      </c>
      <c r="CF55" s="2">
        <v>6</v>
      </c>
      <c r="CG55" s="8">
        <v>2.9375</v>
      </c>
      <c r="CH55" s="16">
        <v>4149322</v>
      </c>
      <c r="CI55" s="16">
        <v>461035.77777777775</v>
      </c>
      <c r="CJ55" s="16">
        <v>4149322</v>
      </c>
      <c r="CK55" s="16"/>
      <c r="CL55" s="16"/>
      <c r="CM55" s="16">
        <v>15.238455505366002</v>
      </c>
      <c r="CN55" s="16">
        <v>15.238455505366002</v>
      </c>
      <c r="CO55" s="16"/>
      <c r="CP55" s="16"/>
      <c r="CQ55" s="2">
        <v>9</v>
      </c>
      <c r="CR55" s="2">
        <v>1</v>
      </c>
      <c r="CS55" s="2">
        <v>0</v>
      </c>
      <c r="CT55" s="2">
        <v>9</v>
      </c>
      <c r="CU55" s="2">
        <v>6</v>
      </c>
      <c r="CV55" s="8">
        <v>3.3333333333333335</v>
      </c>
      <c r="CW55" s="16">
        <v>82800760</v>
      </c>
      <c r="CX55" s="16">
        <v>11828680</v>
      </c>
      <c r="CY55" s="16">
        <v>56041406</v>
      </c>
      <c r="CZ55" s="16">
        <v>20759354</v>
      </c>
      <c r="DA55" s="16">
        <v>6000000</v>
      </c>
      <c r="DB55" s="16">
        <v>18.231947798057327</v>
      </c>
      <c r="DC55" s="16">
        <v>17.841601368340335</v>
      </c>
      <c r="DD55" s="16">
        <v>16.848507498244082</v>
      </c>
      <c r="DE55" s="16">
        <v>15.60727002719233</v>
      </c>
      <c r="DF55" s="2">
        <v>7</v>
      </c>
      <c r="DG55" s="2">
        <v>1</v>
      </c>
      <c r="DH55" s="2">
        <v>0</v>
      </c>
      <c r="DI55" s="2">
        <v>7</v>
      </c>
      <c r="DJ55" s="2">
        <v>0</v>
      </c>
      <c r="DK55" s="8">
        <v>2.4285714285714284</v>
      </c>
      <c r="DL55" s="16">
        <v>168000</v>
      </c>
      <c r="DM55" s="16"/>
      <c r="DN55" s="16">
        <v>12.031719258385396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8"/>
      <c r="DU55" s="20">
        <v>2.7912087912087911E-2</v>
      </c>
      <c r="DV55" s="20">
        <v>3.3894610372358696E-3</v>
      </c>
      <c r="DW55" s="20">
        <v>23.986804539490389</v>
      </c>
      <c r="DX55" s="20">
        <v>23.840744074484313</v>
      </c>
      <c r="DY55" s="11">
        <v>0.33661850289010992</v>
      </c>
      <c r="DZ55" s="16">
        <v>1.8051292293882061E-3</v>
      </c>
      <c r="EA55" s="33">
        <v>4.7963583477</v>
      </c>
      <c r="EB55" s="20">
        <v>0.99939999999999996</v>
      </c>
      <c r="EC55" s="30">
        <v>0</v>
      </c>
      <c r="ED55" s="20">
        <v>24.540978162903315</v>
      </c>
      <c r="EE55" s="16">
        <v>1.4401098901098901</v>
      </c>
      <c r="EF55" s="2">
        <v>0.68171428571428572</v>
      </c>
    </row>
    <row r="56" spans="1:136">
      <c r="A56" s="2">
        <v>40</v>
      </c>
      <c r="B56" s="8">
        <v>2014</v>
      </c>
      <c r="C56" s="2" t="s">
        <v>376</v>
      </c>
      <c r="D56" s="3">
        <v>33256439000139</v>
      </c>
      <c r="E56" s="2" t="s">
        <v>246</v>
      </c>
      <c r="F56" s="2">
        <v>9</v>
      </c>
      <c r="G56" s="2">
        <v>4409900</v>
      </c>
      <c r="H56" s="2">
        <v>3275700</v>
      </c>
      <c r="I56" s="2">
        <v>0</v>
      </c>
      <c r="J56" s="2">
        <v>259600</v>
      </c>
      <c r="K56" s="2">
        <v>874600</v>
      </c>
      <c r="L56" s="2">
        <f t="shared" si="6"/>
        <v>0</v>
      </c>
      <c r="M56" s="2">
        <f t="shared" si="7"/>
        <v>0</v>
      </c>
      <c r="N56" s="2">
        <f t="shared" si="8"/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4409900</v>
      </c>
      <c r="X56" s="2">
        <v>6.92</v>
      </c>
      <c r="Y56" s="2">
        <v>14126300</v>
      </c>
      <c r="Z56" s="2">
        <v>8563600</v>
      </c>
      <c r="AA56" s="2">
        <v>2300200</v>
      </c>
      <c r="AB56" s="2">
        <v>0</v>
      </c>
      <c r="AC56" s="2">
        <v>3262500</v>
      </c>
      <c r="AD56" s="2">
        <v>13334700</v>
      </c>
      <c r="AE56" s="2">
        <f t="shared" si="9"/>
        <v>16994600</v>
      </c>
      <c r="AF56" s="2">
        <f t="shared" si="10"/>
        <v>5461800</v>
      </c>
      <c r="AG56" s="2">
        <f t="shared" si="11"/>
        <v>36582700</v>
      </c>
      <c r="AH56" s="2">
        <v>0</v>
      </c>
      <c r="AI56" s="2">
        <v>11651000</v>
      </c>
      <c r="AJ56" s="2">
        <v>0</v>
      </c>
      <c r="AK56" s="2">
        <v>1683700</v>
      </c>
      <c r="AL56" s="2">
        <v>3659900</v>
      </c>
      <c r="AM56" s="2">
        <v>0</v>
      </c>
      <c r="AN56" s="2">
        <v>5461800</v>
      </c>
      <c r="AO56" s="2">
        <v>36582700</v>
      </c>
      <c r="AP56" s="2">
        <v>3</v>
      </c>
      <c r="AQ56" s="2">
        <v>591100</v>
      </c>
      <c r="AR56" s="2">
        <v>492600</v>
      </c>
      <c r="AS56" s="2">
        <v>0</v>
      </c>
      <c r="AT56" s="2">
        <v>0</v>
      </c>
      <c r="AU56" s="2">
        <v>98500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591100</v>
      </c>
      <c r="BE56" s="2">
        <v>21</v>
      </c>
      <c r="BF56" s="2">
        <v>9</v>
      </c>
      <c r="BG56" s="2">
        <v>7</v>
      </c>
      <c r="BH56" s="2">
        <v>5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16">
        <v>41583700</v>
      </c>
      <c r="BZ56" s="16">
        <v>1890168.1818181819</v>
      </c>
      <c r="CA56" s="16">
        <v>17.543218821524189</v>
      </c>
      <c r="CB56" s="2">
        <v>22</v>
      </c>
      <c r="CC56" s="2">
        <v>0</v>
      </c>
      <c r="CD56" s="2">
        <v>0</v>
      </c>
      <c r="CE56" s="2">
        <v>0</v>
      </c>
      <c r="CF56" s="2">
        <v>7</v>
      </c>
      <c r="CG56" s="8">
        <v>0.95454545454545459</v>
      </c>
      <c r="CH56" s="16">
        <v>4409900</v>
      </c>
      <c r="CI56" s="16">
        <v>489988.88888888888</v>
      </c>
      <c r="CJ56" s="16">
        <v>4409900</v>
      </c>
      <c r="CK56" s="16"/>
      <c r="CL56" s="16"/>
      <c r="CM56" s="16">
        <v>15.299362571428968</v>
      </c>
      <c r="CN56" s="16">
        <v>15.299362571428968</v>
      </c>
      <c r="CO56" s="16"/>
      <c r="CP56" s="16"/>
      <c r="CQ56" s="2">
        <v>9</v>
      </c>
      <c r="CR56" s="2">
        <v>0</v>
      </c>
      <c r="CS56" s="2">
        <v>0</v>
      </c>
      <c r="CT56" s="2">
        <v>0</v>
      </c>
      <c r="CU56" s="2">
        <v>0</v>
      </c>
      <c r="CV56" s="8">
        <v>1</v>
      </c>
      <c r="CW56" s="16">
        <v>36582700</v>
      </c>
      <c r="CX56" s="16">
        <v>5226100</v>
      </c>
      <c r="CY56" s="16">
        <v>14126300</v>
      </c>
      <c r="CZ56" s="16">
        <v>16994600</v>
      </c>
      <c r="DA56" s="16">
        <v>5461800</v>
      </c>
      <c r="DB56" s="16">
        <v>17.415086009028698</v>
      </c>
      <c r="DC56" s="16">
        <v>16.463548866160011</v>
      </c>
      <c r="DD56" s="16">
        <v>16.648406204501153</v>
      </c>
      <c r="DE56" s="16">
        <v>15.513288963721434</v>
      </c>
      <c r="DF56" s="2">
        <v>7</v>
      </c>
      <c r="DG56" s="2">
        <v>0</v>
      </c>
      <c r="DH56" s="2">
        <v>0</v>
      </c>
      <c r="DI56" s="2">
        <v>0</v>
      </c>
      <c r="DJ56" s="2">
        <v>7</v>
      </c>
      <c r="DK56" s="8">
        <v>1</v>
      </c>
      <c r="DL56" s="16">
        <v>591100</v>
      </c>
      <c r="DM56" s="16">
        <v>98516.666666666672</v>
      </c>
      <c r="DN56" s="16">
        <v>13.289740486812461</v>
      </c>
      <c r="DO56" s="2">
        <v>6</v>
      </c>
      <c r="DP56" s="2">
        <v>0</v>
      </c>
      <c r="DQ56" s="2">
        <v>0</v>
      </c>
      <c r="DR56" s="2">
        <v>0</v>
      </c>
      <c r="DS56" s="2">
        <v>0</v>
      </c>
      <c r="DT56" s="8">
        <v>0.83333333333333337</v>
      </c>
      <c r="DU56" s="20">
        <v>6.3734017125536863E-2</v>
      </c>
      <c r="DV56" s="20">
        <v>6.0484911738431478E-3</v>
      </c>
      <c r="DW56" s="20">
        <v>24.064687382305102</v>
      </c>
      <c r="DX56" s="20">
        <v>23.853035245215832</v>
      </c>
      <c r="DY56" s="11">
        <v>0.21584234177558737</v>
      </c>
      <c r="DZ56" s="16">
        <v>3.6574027191796647E-3</v>
      </c>
      <c r="EA56" s="33">
        <v>2.2673194715</v>
      </c>
      <c r="EB56" s="20">
        <v>0.41070000000000001</v>
      </c>
      <c r="EC56" s="30">
        <v>0</v>
      </c>
      <c r="ED56" s="20">
        <v>23.692673744824791</v>
      </c>
      <c r="EE56" s="16">
        <v>3.4771545034383822</v>
      </c>
      <c r="EF56" s="2">
        <v>0.60336532415021427</v>
      </c>
    </row>
    <row r="57" spans="1:136">
      <c r="A57" s="2">
        <v>23</v>
      </c>
      <c r="B57" s="8">
        <v>2013</v>
      </c>
      <c r="C57" s="2" t="s">
        <v>321</v>
      </c>
      <c r="D57" s="22">
        <v>89637490000145</v>
      </c>
      <c r="E57" s="2" t="s">
        <v>306</v>
      </c>
      <c r="F57" s="2">
        <v>12</v>
      </c>
      <c r="G57" s="2">
        <v>12935567.43</v>
      </c>
      <c r="H57" s="2">
        <v>10266456</v>
      </c>
      <c r="I57" s="2">
        <v>458948.83</v>
      </c>
      <c r="J57" s="2">
        <v>0</v>
      </c>
      <c r="K57" s="2">
        <v>2210162.6</v>
      </c>
      <c r="L57" s="2">
        <f t="shared" si="6"/>
        <v>0</v>
      </c>
      <c r="M57" s="2">
        <f t="shared" si="7"/>
        <v>0</v>
      </c>
      <c r="N57" s="2">
        <f t="shared" si="8"/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12935567.43</v>
      </c>
      <c r="X57" s="2">
        <v>6</v>
      </c>
      <c r="Y57" s="2">
        <v>9407512.5700000003</v>
      </c>
      <c r="Z57" s="2">
        <v>6981189.9900000002</v>
      </c>
      <c r="AA57" s="2">
        <v>1030057.59</v>
      </c>
      <c r="AB57" s="2">
        <v>0</v>
      </c>
      <c r="AC57" s="2">
        <v>1396264.99</v>
      </c>
      <c r="AD57" s="2">
        <v>9724832.4299999997</v>
      </c>
      <c r="AE57" s="2">
        <f t="shared" si="9"/>
        <v>9724832.4299999997</v>
      </c>
      <c r="AF57" s="2">
        <f t="shared" si="10"/>
        <v>2029574.4</v>
      </c>
      <c r="AG57" s="2">
        <f t="shared" si="11"/>
        <v>21161919.399999999</v>
      </c>
      <c r="AH57" s="2">
        <v>8123445</v>
      </c>
      <c r="AI57" s="2">
        <v>0</v>
      </c>
      <c r="AJ57" s="2">
        <v>0</v>
      </c>
      <c r="AK57" s="2">
        <v>1601387.43</v>
      </c>
      <c r="AL57" s="2">
        <v>0</v>
      </c>
      <c r="AM57" s="2">
        <v>0</v>
      </c>
      <c r="AN57" s="2">
        <v>2029574.4</v>
      </c>
      <c r="AO57" s="2">
        <v>21161919.399999999</v>
      </c>
      <c r="AP57" s="2">
        <v>5</v>
      </c>
      <c r="AQ57" s="2">
        <v>1966489.98</v>
      </c>
      <c r="AR57" s="2">
        <v>1539580.25</v>
      </c>
      <c r="AS57" s="2">
        <v>93440.47</v>
      </c>
      <c r="AT57" s="2">
        <v>0</v>
      </c>
      <c r="AU57" s="2">
        <v>333469.26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1966489.98</v>
      </c>
      <c r="BE57" s="2">
        <v>38</v>
      </c>
      <c r="BF57" s="2">
        <v>22</v>
      </c>
      <c r="BG57" s="2">
        <v>6</v>
      </c>
      <c r="BH57" s="2">
        <v>10</v>
      </c>
      <c r="BI57" s="2">
        <v>8</v>
      </c>
      <c r="BJ57" s="2">
        <v>3</v>
      </c>
      <c r="BK57" s="2">
        <v>2</v>
      </c>
      <c r="BL57" s="2">
        <v>3</v>
      </c>
      <c r="BM57" s="2">
        <v>4</v>
      </c>
      <c r="BN57" s="2">
        <v>1</v>
      </c>
      <c r="BO57" s="2">
        <v>1</v>
      </c>
      <c r="BP57" s="2">
        <v>2</v>
      </c>
      <c r="BQ57" s="2">
        <v>1</v>
      </c>
      <c r="BR57" s="2">
        <v>0</v>
      </c>
      <c r="BS57" s="2">
        <v>0</v>
      </c>
      <c r="BT57" s="2">
        <v>1</v>
      </c>
      <c r="BU57" s="2">
        <v>1</v>
      </c>
      <c r="BV57" s="2">
        <v>1</v>
      </c>
      <c r="BW57" s="2">
        <v>0</v>
      </c>
      <c r="BX57" s="2">
        <v>0</v>
      </c>
      <c r="BY57" s="16">
        <v>36063976.809999995</v>
      </c>
      <c r="BZ57" s="16">
        <v>858666.1145238094</v>
      </c>
      <c r="CA57" s="16">
        <v>17.400805052797921</v>
      </c>
      <c r="CB57" s="2">
        <v>42</v>
      </c>
      <c r="CC57" s="2">
        <v>6</v>
      </c>
      <c r="CD57" s="2">
        <v>0</v>
      </c>
      <c r="CE57" s="2">
        <v>34</v>
      </c>
      <c r="CF57" s="2">
        <v>1</v>
      </c>
      <c r="CG57" s="8">
        <v>1.7857142857142858</v>
      </c>
      <c r="CH57" s="16">
        <v>12935567.43</v>
      </c>
      <c r="CI57" s="16">
        <v>497521.82423076924</v>
      </c>
      <c r="CJ57" s="16">
        <v>12935567.43</v>
      </c>
      <c r="CK57" s="16"/>
      <c r="CL57" s="16"/>
      <c r="CM57" s="16">
        <v>16.375491240440645</v>
      </c>
      <c r="CN57" s="16">
        <v>16.375491240440645</v>
      </c>
      <c r="CO57" s="16"/>
      <c r="CP57" s="16"/>
      <c r="CQ57" s="2">
        <v>26</v>
      </c>
      <c r="CR57" s="2">
        <v>4</v>
      </c>
      <c r="CS57" s="2">
        <v>0</v>
      </c>
      <c r="CT57" s="2">
        <v>22</v>
      </c>
      <c r="CU57" s="2">
        <v>0</v>
      </c>
      <c r="CV57" s="8">
        <v>1.3846153846153846</v>
      </c>
      <c r="CW57" s="16">
        <v>21161919.399999999</v>
      </c>
      <c r="CX57" s="16">
        <v>3526986.5666666664</v>
      </c>
      <c r="CY57" s="16">
        <v>9407512.5700000003</v>
      </c>
      <c r="CZ57" s="16">
        <v>9724832.4299999997</v>
      </c>
      <c r="DA57" s="16">
        <v>2029574.4</v>
      </c>
      <c r="DB57" s="16">
        <v>16.867713869725257</v>
      </c>
      <c r="DC57" s="16">
        <v>16.057019137616788</v>
      </c>
      <c r="DD57" s="16">
        <v>16.090193216472002</v>
      </c>
      <c r="DE57" s="16">
        <v>14.523336673864838</v>
      </c>
      <c r="DF57" s="2">
        <v>6</v>
      </c>
      <c r="DG57" s="2">
        <v>0</v>
      </c>
      <c r="DH57" s="2">
        <v>0</v>
      </c>
      <c r="DI57" s="2">
        <v>6</v>
      </c>
      <c r="DJ57" s="2">
        <v>1</v>
      </c>
      <c r="DK57" s="8">
        <v>2.1666666666666665</v>
      </c>
      <c r="DL57" s="16">
        <v>1966489.98</v>
      </c>
      <c r="DM57" s="16">
        <v>196648.99799999999</v>
      </c>
      <c r="DN57" s="16">
        <v>14.491760775493956</v>
      </c>
      <c r="DO57" s="2">
        <v>10</v>
      </c>
      <c r="DP57" s="2">
        <v>2</v>
      </c>
      <c r="DQ57" s="2">
        <v>0</v>
      </c>
      <c r="DR57" s="2">
        <v>6</v>
      </c>
      <c r="DS57" s="2">
        <v>0</v>
      </c>
      <c r="DT57" s="8">
        <v>2.6</v>
      </c>
      <c r="DU57" s="20">
        <v>1.9444155486217498E-2</v>
      </c>
      <c r="DV57" s="20">
        <v>1.7047295603672505E-2</v>
      </c>
      <c r="DW57" s="20">
        <v>23.076054000249648</v>
      </c>
      <c r="DX57" s="20">
        <v>22.767256610292524</v>
      </c>
      <c r="DY57" s="11">
        <v>0.34900963450639205</v>
      </c>
      <c r="DZ57" s="16">
        <v>1.9498415124794466E-3</v>
      </c>
      <c r="EA57" s="33">
        <v>6.5379479835000004E-2</v>
      </c>
      <c r="EB57" s="20">
        <v>0.79519999999999991</v>
      </c>
      <c r="EC57" s="30">
        <v>0</v>
      </c>
      <c r="ED57" s="20">
        <v>23.425934650990605</v>
      </c>
      <c r="EE57" s="16">
        <v>0.30827696860537379</v>
      </c>
      <c r="EF57" s="2">
        <v>0.63854898315599939</v>
      </c>
    </row>
    <row r="58" spans="1:136">
      <c r="A58" s="2">
        <v>23</v>
      </c>
      <c r="B58" s="8">
        <v>2014</v>
      </c>
      <c r="C58" s="2" t="s">
        <v>321</v>
      </c>
      <c r="D58" s="3">
        <v>89637490000145</v>
      </c>
      <c r="E58" s="2" t="s">
        <v>306</v>
      </c>
      <c r="F58" s="2">
        <v>12.75</v>
      </c>
      <c r="G58" s="2">
        <v>14835197.030000001</v>
      </c>
      <c r="H58" s="2">
        <v>11873859.4</v>
      </c>
      <c r="I58" s="2">
        <v>596713.43000000005</v>
      </c>
      <c r="J58" s="2">
        <v>0</v>
      </c>
      <c r="K58" s="2">
        <v>2364624.2000000002</v>
      </c>
      <c r="L58" s="2">
        <f t="shared" si="6"/>
        <v>0</v>
      </c>
      <c r="M58" s="2">
        <f t="shared" si="7"/>
        <v>0</v>
      </c>
      <c r="N58" s="2">
        <f t="shared" si="8"/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14835197.030000001</v>
      </c>
      <c r="X58" s="2">
        <v>6</v>
      </c>
      <c r="Y58" s="2">
        <v>10269256.529999999</v>
      </c>
      <c r="Z58" s="2">
        <v>7614885.0099999998</v>
      </c>
      <c r="AA58" s="2">
        <v>1142459.18</v>
      </c>
      <c r="AB58" s="2">
        <v>0</v>
      </c>
      <c r="AC58" s="2">
        <v>1511912.34</v>
      </c>
      <c r="AD58" s="2">
        <v>12056134.58</v>
      </c>
      <c r="AE58" s="2">
        <f t="shared" si="9"/>
        <v>12056134.58</v>
      </c>
      <c r="AF58" s="2">
        <f t="shared" si="10"/>
        <v>3276434.18</v>
      </c>
      <c r="AG58" s="2">
        <f t="shared" si="11"/>
        <v>25601825.289999999</v>
      </c>
      <c r="AH58" s="2">
        <v>10154970</v>
      </c>
      <c r="AI58" s="2">
        <v>0</v>
      </c>
      <c r="AJ58" s="2">
        <v>0</v>
      </c>
      <c r="AK58" s="2">
        <v>1901164.58</v>
      </c>
      <c r="AL58" s="2">
        <v>0</v>
      </c>
      <c r="AM58" s="2">
        <v>0</v>
      </c>
      <c r="AN58" s="2">
        <v>3276434.18</v>
      </c>
      <c r="AO58" s="2">
        <v>25601825.289999999</v>
      </c>
      <c r="AP58" s="2">
        <v>5</v>
      </c>
      <c r="AQ58" s="2">
        <v>1827519.65</v>
      </c>
      <c r="AR58" s="2">
        <v>1405428</v>
      </c>
      <c r="AS58" s="2">
        <v>89900.05</v>
      </c>
      <c r="AT58" s="2">
        <v>0</v>
      </c>
      <c r="AU58" s="2">
        <v>332191.59999999998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1827519.65</v>
      </c>
      <c r="BE58" s="2">
        <v>37</v>
      </c>
      <c r="BF58" s="2">
        <v>22</v>
      </c>
      <c r="BG58" s="2">
        <v>5</v>
      </c>
      <c r="BH58" s="2">
        <v>10</v>
      </c>
      <c r="BI58" s="2">
        <v>9</v>
      </c>
      <c r="BJ58" s="2">
        <v>4</v>
      </c>
      <c r="BK58" s="2">
        <v>2</v>
      </c>
      <c r="BL58" s="2">
        <v>3</v>
      </c>
      <c r="BM58" s="2">
        <v>4</v>
      </c>
      <c r="BN58" s="2">
        <v>1</v>
      </c>
      <c r="BO58" s="2">
        <v>1</v>
      </c>
      <c r="BP58" s="2">
        <v>2</v>
      </c>
      <c r="BQ58" s="2">
        <v>1</v>
      </c>
      <c r="BR58" s="2">
        <v>0</v>
      </c>
      <c r="BS58" s="2">
        <v>0</v>
      </c>
      <c r="BT58" s="2">
        <v>1</v>
      </c>
      <c r="BU58" s="2">
        <v>1</v>
      </c>
      <c r="BV58" s="2">
        <v>1</v>
      </c>
      <c r="BW58" s="2">
        <v>0</v>
      </c>
      <c r="BX58" s="2">
        <v>0</v>
      </c>
      <c r="BY58" s="16">
        <v>42264541.969999999</v>
      </c>
      <c r="BZ58" s="16">
        <v>1030842.4870731707</v>
      </c>
      <c r="CA58" s="16">
        <v>17.559459041187189</v>
      </c>
      <c r="CB58" s="2">
        <v>41</v>
      </c>
      <c r="CC58" s="2">
        <v>6</v>
      </c>
      <c r="CD58" s="2">
        <v>0</v>
      </c>
      <c r="CE58" s="2">
        <v>33</v>
      </c>
      <c r="CF58" s="2">
        <v>1</v>
      </c>
      <c r="CG58" s="8">
        <v>1.8536585365853659</v>
      </c>
      <c r="CH58" s="16">
        <v>14835197.030000001</v>
      </c>
      <c r="CI58" s="16">
        <v>570584.50115384615</v>
      </c>
      <c r="CJ58" s="16">
        <v>14835197.030000001</v>
      </c>
      <c r="CK58" s="16"/>
      <c r="CL58" s="16"/>
      <c r="CM58" s="16">
        <v>16.512513093047914</v>
      </c>
      <c r="CN58" s="16">
        <v>16.512513093047914</v>
      </c>
      <c r="CO58" s="16"/>
      <c r="CP58" s="16"/>
      <c r="CQ58" s="2">
        <v>26</v>
      </c>
      <c r="CR58" s="2">
        <v>4</v>
      </c>
      <c r="CS58" s="2">
        <v>0</v>
      </c>
      <c r="CT58" s="2">
        <v>22</v>
      </c>
      <c r="CU58" s="2">
        <v>0</v>
      </c>
      <c r="CV58" s="8">
        <v>1.4615384615384615</v>
      </c>
      <c r="CW58" s="16">
        <v>25601825.289999999</v>
      </c>
      <c r="CX58" s="16">
        <v>5120365.0580000002</v>
      </c>
      <c r="CY58" s="16">
        <v>10269256.529999999</v>
      </c>
      <c r="CZ58" s="16">
        <v>12056134.58</v>
      </c>
      <c r="DA58" s="16">
        <v>3276434.18</v>
      </c>
      <c r="DB58" s="16">
        <v>17.058174207298663</v>
      </c>
      <c r="DC58" s="16">
        <v>16.144665186879219</v>
      </c>
      <c r="DD58" s="16">
        <v>16.3050841821326</v>
      </c>
      <c r="DE58" s="16">
        <v>15.002266248750832</v>
      </c>
      <c r="DF58" s="2">
        <v>5</v>
      </c>
      <c r="DG58" s="2">
        <v>0</v>
      </c>
      <c r="DH58" s="2">
        <v>0</v>
      </c>
      <c r="DI58" s="2">
        <v>5</v>
      </c>
      <c r="DJ58" s="2">
        <v>1</v>
      </c>
      <c r="DK58" s="8">
        <v>2.4</v>
      </c>
      <c r="DL58" s="16">
        <v>1827519.65</v>
      </c>
      <c r="DM58" s="16">
        <v>182751.965</v>
      </c>
      <c r="DN58" s="16">
        <v>14.418470222942245</v>
      </c>
      <c r="DO58" s="2">
        <v>10</v>
      </c>
      <c r="DP58" s="2">
        <v>2</v>
      </c>
      <c r="DQ58" s="2">
        <v>0</v>
      </c>
      <c r="DR58" s="2">
        <v>6</v>
      </c>
      <c r="DS58" s="2">
        <v>0</v>
      </c>
      <c r="DT58" s="8">
        <v>2.6</v>
      </c>
      <c r="DU58" s="20">
        <v>3.449206580473891E-2</v>
      </c>
      <c r="DV58" s="20">
        <v>1.6635247021064153E-2</v>
      </c>
      <c r="DW58" s="20">
        <v>23.356287201003301</v>
      </c>
      <c r="DX58" s="20">
        <v>22.978922055496096</v>
      </c>
      <c r="DY58" s="11">
        <v>0.32084283900249638</v>
      </c>
      <c r="DZ58" s="16">
        <v>1.9715375529945917E-3</v>
      </c>
      <c r="EA58" s="33">
        <v>0.15773945787999999</v>
      </c>
      <c r="EB58" s="20">
        <v>0.65780000000000005</v>
      </c>
      <c r="EC58" s="30">
        <v>0</v>
      </c>
      <c r="ED58" s="20">
        <v>23.776033002822992</v>
      </c>
      <c r="EE58" s="16">
        <v>0.23112853091702007</v>
      </c>
      <c r="EF58" s="2">
        <v>0.66664908208731943</v>
      </c>
    </row>
    <row r="59" spans="1:136">
      <c r="A59" s="2">
        <v>29</v>
      </c>
      <c r="B59" s="8">
        <v>2015</v>
      </c>
      <c r="C59" s="2" t="s">
        <v>340</v>
      </c>
      <c r="D59" s="3">
        <v>71673990000177</v>
      </c>
      <c r="E59" s="2" t="s">
        <v>331</v>
      </c>
      <c r="F59" s="2">
        <v>8.42</v>
      </c>
      <c r="G59" s="2">
        <v>5744700</v>
      </c>
      <c r="H59" s="2">
        <v>5744700</v>
      </c>
      <c r="I59" s="2">
        <v>0</v>
      </c>
      <c r="J59" s="2">
        <v>0</v>
      </c>
      <c r="K59" s="2">
        <v>0</v>
      </c>
      <c r="L59" s="2">
        <f t="shared" si="6"/>
        <v>0</v>
      </c>
      <c r="M59" s="2">
        <f t="shared" si="7"/>
        <v>0</v>
      </c>
      <c r="N59" s="2">
        <f t="shared" si="8"/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5744700</v>
      </c>
      <c r="X59" s="2">
        <v>6.17</v>
      </c>
      <c r="Y59" s="2">
        <v>11632500</v>
      </c>
      <c r="Z59" s="2">
        <v>11477700</v>
      </c>
      <c r="AA59" s="2">
        <v>154800</v>
      </c>
      <c r="AB59" s="2">
        <v>0</v>
      </c>
      <c r="AC59" s="2">
        <v>0</v>
      </c>
      <c r="AD59" s="2">
        <v>6563500</v>
      </c>
      <c r="AE59" s="2">
        <f t="shared" si="9"/>
        <v>11238500</v>
      </c>
      <c r="AF59" s="2">
        <f t="shared" si="10"/>
        <v>5036200</v>
      </c>
      <c r="AG59" s="2">
        <f t="shared" si="11"/>
        <v>27907200</v>
      </c>
      <c r="AH59" s="2">
        <v>4563500</v>
      </c>
      <c r="AI59" s="2">
        <v>0</v>
      </c>
      <c r="AJ59" s="2">
        <v>0</v>
      </c>
      <c r="AK59" s="2">
        <v>2000000</v>
      </c>
      <c r="AL59" s="2">
        <v>0</v>
      </c>
      <c r="AM59" s="2">
        <v>4675000</v>
      </c>
      <c r="AN59" s="2">
        <v>5036200</v>
      </c>
      <c r="AO59" s="2">
        <v>27907200</v>
      </c>
      <c r="AP59" s="2" t="s">
        <v>282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18</v>
      </c>
      <c r="BF59" s="2">
        <v>10</v>
      </c>
      <c r="BG59" s="2">
        <v>8</v>
      </c>
      <c r="BH59" s="2">
        <v>0</v>
      </c>
      <c r="BI59" s="2">
        <v>10</v>
      </c>
      <c r="BJ59" s="2">
        <v>3</v>
      </c>
      <c r="BK59" s="2">
        <v>7</v>
      </c>
      <c r="BL59" s="2">
        <v>0</v>
      </c>
      <c r="BM59" s="2">
        <v>1</v>
      </c>
      <c r="BN59" s="2">
        <v>1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2</v>
      </c>
      <c r="BV59" s="2">
        <v>2</v>
      </c>
      <c r="BW59" s="2">
        <v>0</v>
      </c>
      <c r="BX59" s="2">
        <v>0</v>
      </c>
      <c r="BY59" s="16">
        <v>33651900</v>
      </c>
      <c r="BZ59" s="16">
        <v>1869550</v>
      </c>
      <c r="CA59" s="16">
        <v>17.331580076056841</v>
      </c>
      <c r="CB59" s="2">
        <v>18</v>
      </c>
      <c r="CC59" s="2">
        <v>4</v>
      </c>
      <c r="CD59" s="2">
        <v>0</v>
      </c>
      <c r="CE59" s="2">
        <v>18</v>
      </c>
      <c r="CF59" s="2">
        <v>10</v>
      </c>
      <c r="CG59" s="8">
        <v>2.8333333333333335</v>
      </c>
      <c r="CH59" s="16">
        <v>5744700</v>
      </c>
      <c r="CI59" s="16">
        <v>574470</v>
      </c>
      <c r="CJ59" s="16">
        <v>5744700</v>
      </c>
      <c r="CK59" s="16"/>
      <c r="CL59" s="16"/>
      <c r="CM59" s="16">
        <v>15.563788248580368</v>
      </c>
      <c r="CN59" s="16">
        <v>15.563788248580368</v>
      </c>
      <c r="CO59" s="16"/>
      <c r="CP59" s="16"/>
      <c r="CQ59" s="2">
        <v>10</v>
      </c>
      <c r="CR59" s="2">
        <v>2</v>
      </c>
      <c r="CS59" s="2">
        <v>0</v>
      </c>
      <c r="CT59" s="2">
        <v>10</v>
      </c>
      <c r="CU59" s="2">
        <v>9</v>
      </c>
      <c r="CV59" s="8">
        <v>2.9</v>
      </c>
      <c r="CW59" s="16">
        <v>27907200</v>
      </c>
      <c r="CX59" s="16">
        <v>3488400</v>
      </c>
      <c r="CY59" s="16">
        <v>11632500</v>
      </c>
      <c r="CZ59" s="16">
        <v>11238500</v>
      </c>
      <c r="DA59" s="16">
        <v>5036200</v>
      </c>
      <c r="DB59" s="16">
        <v>17.144395278014805</v>
      </c>
      <c r="DC59" s="16">
        <v>16.269313462700939</v>
      </c>
      <c r="DD59" s="16">
        <v>16.234855941567019</v>
      </c>
      <c r="DE59" s="16">
        <v>15.43216238741657</v>
      </c>
      <c r="DF59" s="2">
        <v>8</v>
      </c>
      <c r="DG59" s="2">
        <v>2</v>
      </c>
      <c r="DH59" s="2">
        <v>0</v>
      </c>
      <c r="DI59" s="2">
        <v>8</v>
      </c>
      <c r="DJ59" s="2">
        <v>1</v>
      </c>
      <c r="DK59" s="8">
        <v>2.75</v>
      </c>
      <c r="DL59" s="16"/>
      <c r="DM59" s="16"/>
      <c r="DN59" s="16"/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8"/>
      <c r="DU59" s="20">
        <v>5.4658226557350142E-2</v>
      </c>
      <c r="DV59" s="20">
        <v>6.1758849785536453E-2</v>
      </c>
      <c r="DW59" s="20">
        <v>23.036530796597855</v>
      </c>
      <c r="DX59" s="20">
        <v>23.523254199590301</v>
      </c>
      <c r="DY59" s="11">
        <v>0.34830196795076007</v>
      </c>
      <c r="DZ59" s="16">
        <v>9.3780670219073322E-3</v>
      </c>
      <c r="EA59" s="33">
        <v>1.1969011506</v>
      </c>
      <c r="EB59" s="20">
        <v>0.48909999999999998</v>
      </c>
      <c r="EC59" s="30">
        <v>0</v>
      </c>
      <c r="ED59" s="20">
        <v>22.96344144745748</v>
      </c>
      <c r="EE59" s="16">
        <v>0.84076827829667777</v>
      </c>
      <c r="EF59" s="2">
        <v>0.88528268444608882</v>
      </c>
    </row>
    <row r="60" spans="1:136">
      <c r="A60" s="2">
        <v>23</v>
      </c>
      <c r="B60" s="8">
        <v>2016</v>
      </c>
      <c r="C60" s="2" t="s">
        <v>321</v>
      </c>
      <c r="D60" s="3">
        <v>89637490000145</v>
      </c>
      <c r="E60" s="2" t="s">
        <v>306</v>
      </c>
      <c r="F60" s="8">
        <v>12.75</v>
      </c>
      <c r="G60" s="8">
        <v>14959814.17</v>
      </c>
      <c r="H60" s="8">
        <v>11799793</v>
      </c>
      <c r="I60" s="8">
        <v>800062.57</v>
      </c>
      <c r="J60" s="8">
        <v>0</v>
      </c>
      <c r="K60" s="8">
        <v>2359958.6</v>
      </c>
      <c r="L60" s="2">
        <f t="shared" si="6"/>
        <v>0</v>
      </c>
      <c r="M60" s="2">
        <f t="shared" si="7"/>
        <v>0</v>
      </c>
      <c r="N60" s="2">
        <f t="shared" si="8"/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14959814.17</v>
      </c>
      <c r="X60" s="8">
        <v>6</v>
      </c>
      <c r="Y60" s="8">
        <v>11599530.08</v>
      </c>
      <c r="Z60" s="8">
        <v>8466215</v>
      </c>
      <c r="AA60" s="8">
        <v>1440072.08</v>
      </c>
      <c r="AB60" s="8">
        <v>0</v>
      </c>
      <c r="AC60" s="8">
        <v>1693243</v>
      </c>
      <c r="AD60" s="8">
        <v>12332051.68</v>
      </c>
      <c r="AE60" s="2">
        <f t="shared" si="9"/>
        <v>12332051.68</v>
      </c>
      <c r="AF60" s="2">
        <f t="shared" si="10"/>
        <v>3841699.88</v>
      </c>
      <c r="AG60" s="2">
        <f t="shared" si="11"/>
        <v>27773281.640000001</v>
      </c>
      <c r="AH60" s="8">
        <v>10276709.73</v>
      </c>
      <c r="AI60" s="8">
        <v>0</v>
      </c>
      <c r="AJ60" s="8">
        <v>0</v>
      </c>
      <c r="AK60" s="8">
        <v>2055341.95</v>
      </c>
      <c r="AL60" s="8">
        <v>0</v>
      </c>
      <c r="AM60" s="8">
        <v>0</v>
      </c>
      <c r="AN60" s="8">
        <v>3841699.88</v>
      </c>
      <c r="AO60" s="8">
        <v>27773281.639999997</v>
      </c>
      <c r="AP60" s="8">
        <v>5</v>
      </c>
      <c r="AQ60" s="8">
        <v>2086043.98</v>
      </c>
      <c r="AR60" s="8">
        <v>1660958</v>
      </c>
      <c r="AS60" s="8">
        <v>92894.38</v>
      </c>
      <c r="AT60" s="8">
        <v>0</v>
      </c>
      <c r="AU60" s="8">
        <v>332191.59999999998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2086043.98</v>
      </c>
      <c r="BE60" s="8">
        <v>33</v>
      </c>
      <c r="BF60" s="8">
        <v>19</v>
      </c>
      <c r="BG60" s="8">
        <v>4</v>
      </c>
      <c r="BH60" s="8">
        <v>10</v>
      </c>
      <c r="BI60" s="8">
        <v>13</v>
      </c>
      <c r="BJ60" s="8">
        <v>7</v>
      </c>
      <c r="BK60" s="8">
        <v>1</v>
      </c>
      <c r="BL60" s="8">
        <v>5</v>
      </c>
      <c r="BM60" s="8">
        <v>2</v>
      </c>
      <c r="BN60" s="8">
        <v>1</v>
      </c>
      <c r="BO60" s="8">
        <v>1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1</v>
      </c>
      <c r="BV60" s="8">
        <v>1</v>
      </c>
      <c r="BW60" s="8">
        <v>0</v>
      </c>
      <c r="BX60" s="8">
        <v>0</v>
      </c>
      <c r="BY60" s="16">
        <v>44819139.789999999</v>
      </c>
      <c r="BZ60" s="16">
        <v>1120478.4947500001</v>
      </c>
      <c r="CA60" s="16">
        <v>17.618145833604906</v>
      </c>
      <c r="CB60" s="2">
        <v>40</v>
      </c>
      <c r="CC60" s="8">
        <v>7</v>
      </c>
      <c r="CD60" s="8">
        <v>0</v>
      </c>
      <c r="CE60" s="8">
        <v>34</v>
      </c>
      <c r="CF60" s="8">
        <v>0</v>
      </c>
      <c r="CG60" s="8">
        <v>1.75</v>
      </c>
      <c r="CH60" s="16">
        <v>14959814.17</v>
      </c>
      <c r="CI60" s="16">
        <v>575377.46807692305</v>
      </c>
      <c r="CJ60" s="16">
        <v>14959814.17</v>
      </c>
      <c r="CK60" s="16"/>
      <c r="CL60" s="16"/>
      <c r="CM60" s="16">
        <v>16.520878108642009</v>
      </c>
      <c r="CN60" s="16">
        <v>16.520878108642009</v>
      </c>
      <c r="CO60" s="16"/>
      <c r="CP60" s="16"/>
      <c r="CQ60" s="8">
        <v>26</v>
      </c>
      <c r="CR60" s="8">
        <v>5</v>
      </c>
      <c r="CS60" s="8">
        <v>0</v>
      </c>
      <c r="CT60" s="8">
        <v>22</v>
      </c>
      <c r="CU60" s="8">
        <v>0</v>
      </c>
      <c r="CV60" s="8">
        <v>1.5769230769230769</v>
      </c>
      <c r="CW60" s="16">
        <v>27773281.640000001</v>
      </c>
      <c r="CX60" s="16">
        <v>6943320.4100000001</v>
      </c>
      <c r="CY60" s="16">
        <v>11599530.08</v>
      </c>
      <c r="CZ60" s="16">
        <v>12332051.68</v>
      </c>
      <c r="DA60" s="16">
        <v>3841699.88</v>
      </c>
      <c r="DB60" s="16">
        <v>17.139585024429401</v>
      </c>
      <c r="DC60" s="16">
        <v>16.266475144911201</v>
      </c>
      <c r="DD60" s="16">
        <v>16.327712258702718</v>
      </c>
      <c r="DE60" s="16">
        <v>15.16142550369465</v>
      </c>
      <c r="DF60" s="8">
        <v>4</v>
      </c>
      <c r="DG60" s="8">
        <v>0</v>
      </c>
      <c r="DH60" s="8">
        <v>0</v>
      </c>
      <c r="DI60" s="8">
        <v>4</v>
      </c>
      <c r="DJ60" s="8">
        <v>0</v>
      </c>
      <c r="DK60" s="8">
        <v>2.25</v>
      </c>
      <c r="DL60" s="16">
        <v>2086043.98</v>
      </c>
      <c r="DM60" s="16">
        <v>208604.39799999999</v>
      </c>
      <c r="DN60" s="16">
        <v>14.550779997733834</v>
      </c>
      <c r="DO60" s="8">
        <v>10</v>
      </c>
      <c r="DP60" s="8">
        <v>2</v>
      </c>
      <c r="DQ60" s="8">
        <v>0</v>
      </c>
      <c r="DR60" s="8">
        <v>8</v>
      </c>
      <c r="DS60" s="8">
        <v>0</v>
      </c>
      <c r="DT60" s="8">
        <v>2</v>
      </c>
      <c r="DU60" s="20">
        <v>8.4668381835692072E-2</v>
      </c>
      <c r="DV60" s="20">
        <v>4.9236143597953738E-2</v>
      </c>
      <c r="DW60" s="20">
        <v>23.660728750376325</v>
      </c>
      <c r="DX60" s="20">
        <v>23.501525635690669</v>
      </c>
      <c r="DY60" s="11">
        <v>0.44856595747385553</v>
      </c>
      <c r="DZ60" s="16">
        <v>2.657327204532997E-3</v>
      </c>
      <c r="EA60" s="33">
        <v>0.54198209204000003</v>
      </c>
      <c r="EB60" s="20">
        <v>0.61909999999999998</v>
      </c>
      <c r="EC60" s="30">
        <v>0</v>
      </c>
      <c r="ED60" s="20">
        <v>24.101321809779307</v>
      </c>
      <c r="EE60" s="16">
        <v>0.24189341451577179</v>
      </c>
      <c r="EF60" s="2">
        <v>0.75778120893455758</v>
      </c>
    </row>
    <row r="61" spans="1:136">
      <c r="A61" s="2">
        <v>23</v>
      </c>
      <c r="B61" s="8">
        <v>2015</v>
      </c>
      <c r="C61" s="2" t="s">
        <v>321</v>
      </c>
      <c r="D61" s="3">
        <v>89637490000145</v>
      </c>
      <c r="E61" s="2" t="s">
        <v>306</v>
      </c>
      <c r="F61" s="2">
        <v>12.92</v>
      </c>
      <c r="G61" s="2">
        <v>14990128.960000001</v>
      </c>
      <c r="H61" s="2">
        <v>11965681</v>
      </c>
      <c r="I61" s="2">
        <v>631311.76</v>
      </c>
      <c r="J61" s="2">
        <v>0</v>
      </c>
      <c r="K61" s="2">
        <v>2393136.2000000002</v>
      </c>
      <c r="L61" s="2">
        <f t="shared" si="6"/>
        <v>0</v>
      </c>
      <c r="M61" s="2">
        <f t="shared" si="7"/>
        <v>0</v>
      </c>
      <c r="N61" s="2">
        <f t="shared" si="8"/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14990128.960000001</v>
      </c>
      <c r="X61" s="2">
        <v>5.67</v>
      </c>
      <c r="Y61" s="2">
        <v>13947391.369999999</v>
      </c>
      <c r="Z61" s="2">
        <v>10622066.67</v>
      </c>
      <c r="AA61" s="2">
        <v>1200911.3700000001</v>
      </c>
      <c r="AB61" s="2">
        <v>0</v>
      </c>
      <c r="AC61" s="2">
        <v>2124413.33</v>
      </c>
      <c r="AD61" s="2">
        <v>10865688.83</v>
      </c>
      <c r="AE61" s="2">
        <f t="shared" si="9"/>
        <v>10865688.83</v>
      </c>
      <c r="AF61" s="2">
        <f t="shared" si="10"/>
        <v>4214137.88</v>
      </c>
      <c r="AG61" s="2">
        <f t="shared" si="11"/>
        <v>29027218.079999998</v>
      </c>
      <c r="AH61" s="2">
        <v>9054740.6899999995</v>
      </c>
      <c r="AI61" s="2">
        <v>0</v>
      </c>
      <c r="AJ61" s="2">
        <v>0</v>
      </c>
      <c r="AK61" s="2">
        <v>1810948.14</v>
      </c>
      <c r="AL61" s="2">
        <v>0</v>
      </c>
      <c r="AM61" s="2">
        <v>0</v>
      </c>
      <c r="AN61" s="2">
        <v>4214137.88</v>
      </c>
      <c r="AO61" s="2">
        <v>29027218.079999998</v>
      </c>
      <c r="AP61" s="2">
        <v>5</v>
      </c>
      <c r="AQ61" s="2">
        <v>2077038.5099999998</v>
      </c>
      <c r="AR61" s="2">
        <v>1660958</v>
      </c>
      <c r="AS61" s="2">
        <v>83888.91</v>
      </c>
      <c r="AT61" s="2">
        <v>0</v>
      </c>
      <c r="AU61" s="2">
        <v>332191.59999999998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2077038.5099999998</v>
      </c>
      <c r="BE61" s="2">
        <v>38</v>
      </c>
      <c r="BF61" s="2">
        <v>22</v>
      </c>
      <c r="BG61" s="2">
        <v>6</v>
      </c>
      <c r="BH61" s="2">
        <v>10</v>
      </c>
      <c r="BI61" s="2">
        <v>10</v>
      </c>
      <c r="BJ61" s="2">
        <v>6</v>
      </c>
      <c r="BK61" s="2">
        <v>2</v>
      </c>
      <c r="BL61" s="2">
        <v>2</v>
      </c>
      <c r="BM61" s="2">
        <v>3</v>
      </c>
      <c r="BN61" s="2">
        <v>1</v>
      </c>
      <c r="BO61" s="2">
        <v>1</v>
      </c>
      <c r="BP61" s="2">
        <v>1</v>
      </c>
      <c r="BQ61" s="2">
        <v>1</v>
      </c>
      <c r="BR61" s="2">
        <v>0</v>
      </c>
      <c r="BS61" s="2">
        <v>0</v>
      </c>
      <c r="BT61" s="2">
        <v>1</v>
      </c>
      <c r="BU61" s="2">
        <v>1</v>
      </c>
      <c r="BV61" s="2">
        <v>1</v>
      </c>
      <c r="BW61" s="2">
        <v>0</v>
      </c>
      <c r="BX61" s="2">
        <v>0</v>
      </c>
      <c r="BY61" s="16">
        <v>46094385.549999997</v>
      </c>
      <c r="BZ61" s="16">
        <v>1097485.3702380951</v>
      </c>
      <c r="CA61" s="16">
        <v>17.6462017120468</v>
      </c>
      <c r="CB61" s="2">
        <v>42</v>
      </c>
      <c r="CC61" s="2">
        <v>6</v>
      </c>
      <c r="CD61" s="2">
        <v>0</v>
      </c>
      <c r="CE61" s="2">
        <v>35</v>
      </c>
      <c r="CF61" s="2">
        <v>1</v>
      </c>
      <c r="CG61" s="8">
        <v>1.8095238095238095</v>
      </c>
      <c r="CH61" s="16">
        <v>14990128.960000001</v>
      </c>
      <c r="CI61" s="16">
        <v>576543.42153846158</v>
      </c>
      <c r="CJ61" s="16">
        <v>14990128.960000001</v>
      </c>
      <c r="CK61" s="16"/>
      <c r="CL61" s="16"/>
      <c r="CM61" s="16">
        <v>16.522902473110488</v>
      </c>
      <c r="CN61" s="16">
        <v>16.522902473110488</v>
      </c>
      <c r="CO61" s="16"/>
      <c r="CP61" s="16"/>
      <c r="CQ61" s="2">
        <v>26</v>
      </c>
      <c r="CR61" s="2">
        <v>5</v>
      </c>
      <c r="CS61" s="2">
        <v>0</v>
      </c>
      <c r="CT61" s="2">
        <v>22</v>
      </c>
      <c r="CU61" s="2">
        <v>0</v>
      </c>
      <c r="CV61" s="8">
        <v>1.6153846153846154</v>
      </c>
      <c r="CW61" s="16">
        <v>29027218.079999998</v>
      </c>
      <c r="CX61" s="16">
        <v>4837869.68</v>
      </c>
      <c r="CY61" s="16">
        <v>13947391.369999999</v>
      </c>
      <c r="CZ61" s="16">
        <v>10865688.83</v>
      </c>
      <c r="DA61" s="16">
        <v>4214137.88</v>
      </c>
      <c r="DB61" s="16">
        <v>17.183744502266642</v>
      </c>
      <c r="DC61" s="16">
        <v>16.45080305017893</v>
      </c>
      <c r="DD61" s="16">
        <v>16.201120568650612</v>
      </c>
      <c r="DE61" s="16">
        <v>15.253955592317407</v>
      </c>
      <c r="DF61" s="2">
        <v>6</v>
      </c>
      <c r="DG61" s="2">
        <v>0</v>
      </c>
      <c r="DH61" s="2">
        <v>0</v>
      </c>
      <c r="DI61" s="2">
        <v>6</v>
      </c>
      <c r="DJ61" s="2">
        <v>1</v>
      </c>
      <c r="DK61" s="8">
        <v>2.1666666666666665</v>
      </c>
      <c r="DL61" s="16">
        <v>2077038.5099999998</v>
      </c>
      <c r="DM61" s="16">
        <v>207703.85099999997</v>
      </c>
      <c r="DN61" s="16">
        <v>14.546453643851507</v>
      </c>
      <c r="DO61" s="2">
        <v>10</v>
      </c>
      <c r="DP61" s="2">
        <v>1</v>
      </c>
      <c r="DQ61" s="2">
        <v>0</v>
      </c>
      <c r="DR61" s="2">
        <v>7</v>
      </c>
      <c r="DS61" s="2">
        <v>0</v>
      </c>
      <c r="DT61" s="8">
        <v>2.1</v>
      </c>
      <c r="DU61" s="20">
        <v>-4.7707797038089431E-2</v>
      </c>
      <c r="DV61" s="20">
        <v>3.8085488076763596E-2</v>
      </c>
      <c r="DW61" s="20">
        <v>23.9801435170777</v>
      </c>
      <c r="DX61" s="20">
        <v>23.33855516067646</v>
      </c>
      <c r="DY61" s="11">
        <v>0.49364631769065748</v>
      </c>
      <c r="DZ61" s="16">
        <v>4.8517712692719445E-3</v>
      </c>
      <c r="EA61" s="33">
        <v>-0.27365720306000002</v>
      </c>
      <c r="EB61" s="20">
        <v>0.62130000000000007</v>
      </c>
      <c r="EC61" s="30">
        <v>0</v>
      </c>
      <c r="ED61" s="20">
        <v>23.991624157695696</v>
      </c>
      <c r="EE61" s="16">
        <v>0.21652010150684212</v>
      </c>
      <c r="EF61" s="2">
        <v>0.79624244999082538</v>
      </c>
    </row>
    <row r="62" spans="1:136">
      <c r="A62" s="2">
        <v>40</v>
      </c>
      <c r="B62" s="8">
        <v>2015</v>
      </c>
      <c r="C62" s="2" t="s">
        <v>376</v>
      </c>
      <c r="D62" s="3">
        <v>33256439000139</v>
      </c>
      <c r="E62" s="2" t="s">
        <v>246</v>
      </c>
      <c r="F62" s="2">
        <v>8.83</v>
      </c>
      <c r="G62" s="2">
        <v>5289500</v>
      </c>
      <c r="H62" s="2">
        <v>3963700</v>
      </c>
      <c r="I62" s="2">
        <v>0</v>
      </c>
      <c r="J62" s="2">
        <v>320100</v>
      </c>
      <c r="K62" s="2">
        <v>1005700</v>
      </c>
      <c r="L62" s="2">
        <f t="shared" si="6"/>
        <v>0</v>
      </c>
      <c r="M62" s="2">
        <f t="shared" si="7"/>
        <v>0</v>
      </c>
      <c r="N62" s="2">
        <f t="shared" si="8"/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5289500</v>
      </c>
      <c r="X62" s="2">
        <v>7</v>
      </c>
      <c r="Y62" s="2">
        <v>15251600</v>
      </c>
      <c r="Z62" s="2">
        <v>9182400</v>
      </c>
      <c r="AA62" s="2">
        <v>2576500</v>
      </c>
      <c r="AB62" s="2">
        <v>0</v>
      </c>
      <c r="AC62" s="2">
        <v>3492700</v>
      </c>
      <c r="AD62" s="2">
        <v>19519700</v>
      </c>
      <c r="AE62" s="2">
        <f t="shared" si="9"/>
        <v>22455700</v>
      </c>
      <c r="AF62" s="2">
        <f t="shared" si="10"/>
        <v>6125900</v>
      </c>
      <c r="AG62" s="2">
        <f t="shared" si="11"/>
        <v>43833200</v>
      </c>
      <c r="AH62" s="2">
        <v>0</v>
      </c>
      <c r="AI62" s="2">
        <v>17218100</v>
      </c>
      <c r="AJ62" s="2">
        <v>0</v>
      </c>
      <c r="AK62" s="2">
        <v>2301600</v>
      </c>
      <c r="AL62" s="2">
        <v>2936000</v>
      </c>
      <c r="AM62" s="2">
        <v>0</v>
      </c>
      <c r="AN62" s="2">
        <v>6125900</v>
      </c>
      <c r="AO62" s="2">
        <v>43833200</v>
      </c>
      <c r="AP62" s="2">
        <v>3</v>
      </c>
      <c r="AQ62" s="2">
        <v>638800</v>
      </c>
      <c r="AR62" s="2">
        <v>516200</v>
      </c>
      <c r="AS62" s="2">
        <v>0</v>
      </c>
      <c r="AT62" s="2">
        <v>0</v>
      </c>
      <c r="AU62" s="2">
        <v>122600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638800</v>
      </c>
      <c r="BE62" s="2">
        <v>22</v>
      </c>
      <c r="BF62" s="2">
        <v>9</v>
      </c>
      <c r="BG62" s="2">
        <v>7</v>
      </c>
      <c r="BH62" s="2">
        <v>6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16">
        <v>49761500</v>
      </c>
      <c r="BZ62" s="16">
        <v>2261886.3636363638</v>
      </c>
      <c r="CA62" s="16">
        <v>17.72275215063539</v>
      </c>
      <c r="CB62" s="2">
        <v>22</v>
      </c>
      <c r="CC62" s="2">
        <v>0</v>
      </c>
      <c r="CD62" s="2">
        <v>0</v>
      </c>
      <c r="CE62" s="2">
        <v>0</v>
      </c>
      <c r="CF62" s="2">
        <v>7</v>
      </c>
      <c r="CG62" s="8">
        <v>1</v>
      </c>
      <c r="CH62" s="16">
        <v>5289500</v>
      </c>
      <c r="CI62" s="16">
        <v>587722.22222222225</v>
      </c>
      <c r="CJ62" s="16">
        <v>5289500</v>
      </c>
      <c r="CK62" s="16"/>
      <c r="CL62" s="16"/>
      <c r="CM62" s="16">
        <v>15.481234281408966</v>
      </c>
      <c r="CN62" s="16">
        <v>15.481234281408966</v>
      </c>
      <c r="CO62" s="16"/>
      <c r="CP62" s="16"/>
      <c r="CQ62" s="2">
        <v>9</v>
      </c>
      <c r="CR62" s="2">
        <v>0</v>
      </c>
      <c r="CS62" s="2">
        <v>0</v>
      </c>
      <c r="CT62" s="2">
        <v>0</v>
      </c>
      <c r="CU62" s="2">
        <v>0</v>
      </c>
      <c r="CV62" s="8">
        <v>1</v>
      </c>
      <c r="CW62" s="16">
        <v>43833200</v>
      </c>
      <c r="CX62" s="16">
        <v>6261885.7142857146</v>
      </c>
      <c r="CY62" s="16">
        <v>15251600</v>
      </c>
      <c r="CZ62" s="16">
        <v>22455700</v>
      </c>
      <c r="DA62" s="16">
        <v>6125900</v>
      </c>
      <c r="DB62" s="16">
        <v>17.595902079084262</v>
      </c>
      <c r="DC62" s="16">
        <v>16.540194973546971</v>
      </c>
      <c r="DD62" s="16">
        <v>16.927055037476119</v>
      </c>
      <c r="DE62" s="16">
        <v>15.62803624237613</v>
      </c>
      <c r="DF62" s="2">
        <v>7</v>
      </c>
      <c r="DG62" s="2">
        <v>0</v>
      </c>
      <c r="DH62" s="2">
        <v>0</v>
      </c>
      <c r="DI62" s="2">
        <v>0</v>
      </c>
      <c r="DJ62" s="2">
        <v>7</v>
      </c>
      <c r="DK62" s="8">
        <v>1</v>
      </c>
      <c r="DL62" s="16">
        <v>638800</v>
      </c>
      <c r="DM62" s="16">
        <v>106466.66666666667</v>
      </c>
      <c r="DN62" s="16">
        <v>13.367346695322995</v>
      </c>
      <c r="DO62" s="2">
        <v>6</v>
      </c>
      <c r="DP62" s="2">
        <v>0</v>
      </c>
      <c r="DQ62" s="2">
        <v>0</v>
      </c>
      <c r="DR62" s="2">
        <v>0</v>
      </c>
      <c r="DS62" s="2">
        <v>0</v>
      </c>
      <c r="DT62" s="8">
        <v>1</v>
      </c>
      <c r="DU62" s="20">
        <v>7.170955290622473E-2</v>
      </c>
      <c r="DV62" s="20">
        <v>5.4796141559780506E-3</v>
      </c>
      <c r="DW62" s="20">
        <v>24.214590657851758</v>
      </c>
      <c r="DX62" s="20">
        <v>24.004888754301628</v>
      </c>
      <c r="DY62" s="11">
        <v>0.26751045998619005</v>
      </c>
      <c r="DZ62" s="16">
        <v>4.1169903425189135E-3</v>
      </c>
      <c r="EA62" s="33">
        <v>2.7492170921999999</v>
      </c>
      <c r="EB62" s="20">
        <v>0.40939999999999999</v>
      </c>
      <c r="EC62" s="30">
        <v>0</v>
      </c>
      <c r="ED62" s="20">
        <v>23.7661702520913</v>
      </c>
      <c r="EE62" s="16">
        <v>3.6084659536949473</v>
      </c>
      <c r="EF62" s="2">
        <v>0.61966467787993817</v>
      </c>
    </row>
    <row r="63" spans="1:136">
      <c r="A63" s="2">
        <v>40</v>
      </c>
      <c r="B63" s="8">
        <v>2016</v>
      </c>
      <c r="C63" s="2" t="s">
        <v>376</v>
      </c>
      <c r="D63" s="3">
        <v>33256439000139</v>
      </c>
      <c r="E63" s="2" t="s">
        <v>246</v>
      </c>
      <c r="F63" s="8">
        <v>9</v>
      </c>
      <c r="G63" s="8">
        <v>5721600</v>
      </c>
      <c r="H63" s="8">
        <v>4307900</v>
      </c>
      <c r="I63" s="8">
        <v>0</v>
      </c>
      <c r="J63" s="8">
        <v>360000</v>
      </c>
      <c r="K63" s="8">
        <v>1053700</v>
      </c>
      <c r="L63" s="2">
        <f t="shared" si="6"/>
        <v>0</v>
      </c>
      <c r="M63" s="2">
        <f t="shared" si="7"/>
        <v>0</v>
      </c>
      <c r="N63" s="2">
        <f t="shared" si="8"/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5721600</v>
      </c>
      <c r="X63" s="8">
        <v>7</v>
      </c>
      <c r="Y63" s="8">
        <v>18351600</v>
      </c>
      <c r="Z63" s="8">
        <v>11047700</v>
      </c>
      <c r="AA63" s="8">
        <v>3146800</v>
      </c>
      <c r="AB63" s="8">
        <v>0</v>
      </c>
      <c r="AC63" s="8">
        <v>4157100</v>
      </c>
      <c r="AD63" s="8">
        <v>18705000</v>
      </c>
      <c r="AE63" s="2">
        <f t="shared" si="9"/>
        <v>22041200</v>
      </c>
      <c r="AF63" s="2">
        <f t="shared" si="10"/>
        <v>5427400</v>
      </c>
      <c r="AG63" s="2">
        <f t="shared" si="11"/>
        <v>45820200</v>
      </c>
      <c r="AH63" s="8">
        <v>0</v>
      </c>
      <c r="AI63" s="8">
        <v>16232200</v>
      </c>
      <c r="AJ63" s="8">
        <v>0</v>
      </c>
      <c r="AK63" s="8">
        <v>2472800</v>
      </c>
      <c r="AL63" s="8">
        <v>3336200</v>
      </c>
      <c r="AM63" s="8">
        <v>0</v>
      </c>
      <c r="AN63" s="8">
        <v>5427400</v>
      </c>
      <c r="AO63" s="8">
        <v>45820200</v>
      </c>
      <c r="AP63" s="8">
        <v>3</v>
      </c>
      <c r="AQ63" s="8">
        <v>697100</v>
      </c>
      <c r="AR63" s="8">
        <v>567800</v>
      </c>
      <c r="AS63" s="8">
        <v>0</v>
      </c>
      <c r="AT63" s="8">
        <v>0</v>
      </c>
      <c r="AU63" s="8">
        <v>129300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697100</v>
      </c>
      <c r="BE63" s="8">
        <v>22</v>
      </c>
      <c r="BF63" s="8">
        <v>9</v>
      </c>
      <c r="BG63" s="8">
        <v>7</v>
      </c>
      <c r="BH63" s="8">
        <v>6</v>
      </c>
      <c r="BI63" s="8">
        <v>0</v>
      </c>
      <c r="BJ63" s="8">
        <v>0</v>
      </c>
      <c r="BK63" s="8">
        <v>0</v>
      </c>
      <c r="BL63" s="8">
        <v>0</v>
      </c>
      <c r="BM63" s="8">
        <v>0</v>
      </c>
      <c r="BN63" s="8">
        <v>0</v>
      </c>
      <c r="BO63" s="8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16">
        <v>52238900</v>
      </c>
      <c r="BZ63" s="16">
        <v>2374495.4545454546</v>
      </c>
      <c r="CA63" s="16">
        <v>17.771337986049193</v>
      </c>
      <c r="CB63" s="2">
        <v>22</v>
      </c>
      <c r="CC63" s="8">
        <v>0</v>
      </c>
      <c r="CD63" s="8">
        <v>0</v>
      </c>
      <c r="CE63" s="8">
        <v>0</v>
      </c>
      <c r="CF63" s="8">
        <v>11</v>
      </c>
      <c r="CG63" s="8">
        <v>1</v>
      </c>
      <c r="CH63" s="16">
        <v>5721600</v>
      </c>
      <c r="CI63" s="16">
        <v>635733.33333333337</v>
      </c>
      <c r="CJ63" s="16">
        <v>5721600</v>
      </c>
      <c r="CK63" s="16"/>
      <c r="CL63" s="16"/>
      <c r="CM63" s="16">
        <v>15.559759044521277</v>
      </c>
      <c r="CN63" s="16">
        <v>15.559759044521277</v>
      </c>
      <c r="CO63" s="16"/>
      <c r="CP63" s="16"/>
      <c r="CQ63" s="8">
        <v>9</v>
      </c>
      <c r="CR63" s="8">
        <v>0</v>
      </c>
      <c r="CS63" s="8">
        <v>0</v>
      </c>
      <c r="CT63" s="8">
        <v>0</v>
      </c>
      <c r="CU63" s="8">
        <v>4</v>
      </c>
      <c r="CV63" s="8">
        <v>1</v>
      </c>
      <c r="CW63" s="16">
        <v>45820200</v>
      </c>
      <c r="CX63" s="16">
        <v>6545742.8571428573</v>
      </c>
      <c r="CY63" s="16">
        <v>18351600</v>
      </c>
      <c r="CZ63" s="16">
        <v>22041200</v>
      </c>
      <c r="DA63" s="16">
        <v>5427400</v>
      </c>
      <c r="DB63" s="16">
        <v>17.640235599886253</v>
      </c>
      <c r="DC63" s="16">
        <v>16.725227322124216</v>
      </c>
      <c r="DD63" s="16">
        <v>16.908423987227813</v>
      </c>
      <c r="DE63" s="16">
        <v>15.506970755875765</v>
      </c>
      <c r="DF63" s="8">
        <v>7</v>
      </c>
      <c r="DG63" s="8">
        <v>0</v>
      </c>
      <c r="DH63" s="8">
        <v>0</v>
      </c>
      <c r="DI63" s="8">
        <v>0</v>
      </c>
      <c r="DJ63" s="8">
        <v>7</v>
      </c>
      <c r="DK63" s="8">
        <v>1</v>
      </c>
      <c r="DL63" s="16">
        <v>697100</v>
      </c>
      <c r="DM63" s="16">
        <v>116183.33333333333</v>
      </c>
      <c r="DN63" s="16">
        <v>13.45468415147449</v>
      </c>
      <c r="DO63" s="8">
        <v>6</v>
      </c>
      <c r="DP63" s="8">
        <v>0</v>
      </c>
      <c r="DQ63" s="8">
        <v>0</v>
      </c>
      <c r="DR63" s="8">
        <v>0</v>
      </c>
      <c r="DS63" s="8">
        <v>0</v>
      </c>
      <c r="DT63" s="8">
        <v>1</v>
      </c>
      <c r="DU63" s="20">
        <v>6.4636023588070537E-2</v>
      </c>
      <c r="DV63" s="20">
        <v>4.8229452022485585E-3</v>
      </c>
      <c r="DW63" s="20">
        <v>24.339227441199291</v>
      </c>
      <c r="DX63" s="20">
        <v>24.145040565339976</v>
      </c>
      <c r="DY63" s="11">
        <v>0.22300429134599109</v>
      </c>
      <c r="DZ63" s="16">
        <v>4.3450178760253769E-3</v>
      </c>
      <c r="EA63" s="33">
        <v>2.8746453072000002</v>
      </c>
      <c r="EB63" s="20">
        <v>0.40939999999999999</v>
      </c>
      <c r="EC63" s="30">
        <v>0</v>
      </c>
      <c r="ED63" s="20">
        <v>23.907950550979344</v>
      </c>
      <c r="EE63" s="16">
        <v>3.20173888964543</v>
      </c>
      <c r="EF63" s="2">
        <v>0.64575021099212038</v>
      </c>
    </row>
    <row r="64" spans="1:136">
      <c r="A64" s="2">
        <v>13</v>
      </c>
      <c r="B64" s="8">
        <v>2016</v>
      </c>
      <c r="C64" s="2" t="s">
        <v>287</v>
      </c>
      <c r="D64" s="3">
        <v>7689002000189</v>
      </c>
      <c r="E64" s="2" t="s">
        <v>290</v>
      </c>
      <c r="F64" s="8">
        <v>11</v>
      </c>
      <c r="G64" s="8">
        <v>9653000</v>
      </c>
      <c r="H64" s="8">
        <v>7565000</v>
      </c>
      <c r="I64" s="8">
        <v>144000</v>
      </c>
      <c r="J64" s="8">
        <v>1944000</v>
      </c>
      <c r="K64" s="8">
        <v>0</v>
      </c>
      <c r="L64" s="2">
        <f t="shared" si="6"/>
        <v>0</v>
      </c>
      <c r="M64" s="2">
        <f t="shared" si="7"/>
        <v>0</v>
      </c>
      <c r="N64" s="2">
        <f t="shared" si="8"/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9653000</v>
      </c>
      <c r="X64" s="8">
        <v>7.33</v>
      </c>
      <c r="Y64" s="8">
        <v>13192000</v>
      </c>
      <c r="Z64" s="8">
        <v>12341000</v>
      </c>
      <c r="AA64" s="8">
        <v>508000</v>
      </c>
      <c r="AB64" s="8">
        <v>0</v>
      </c>
      <c r="AC64" s="8">
        <v>343000</v>
      </c>
      <c r="AD64" s="8">
        <v>4346000</v>
      </c>
      <c r="AE64" s="2">
        <f t="shared" si="9"/>
        <v>7915000</v>
      </c>
      <c r="AF64" s="2">
        <f t="shared" si="10"/>
        <v>-10400000</v>
      </c>
      <c r="AG64" s="2">
        <f t="shared" si="11"/>
        <v>10707000</v>
      </c>
      <c r="AH64" s="8">
        <v>4346000</v>
      </c>
      <c r="AI64" s="8">
        <v>0</v>
      </c>
      <c r="AJ64" s="8">
        <v>0</v>
      </c>
      <c r="AK64" s="8">
        <v>0</v>
      </c>
      <c r="AL64" s="8">
        <v>929000</v>
      </c>
      <c r="AM64" s="8">
        <v>2640000</v>
      </c>
      <c r="AN64" s="8">
        <v>-10400000</v>
      </c>
      <c r="AO64" s="8">
        <v>10707000</v>
      </c>
      <c r="AP64" s="8">
        <v>5.25</v>
      </c>
      <c r="AQ64" s="8">
        <v>953000</v>
      </c>
      <c r="AR64" s="8">
        <v>812000</v>
      </c>
      <c r="AS64" s="8">
        <v>141000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953000</v>
      </c>
      <c r="BE64" s="8">
        <v>26</v>
      </c>
      <c r="BF64" s="8">
        <v>11</v>
      </c>
      <c r="BG64" s="8">
        <v>7</v>
      </c>
      <c r="BH64" s="8">
        <v>8</v>
      </c>
      <c r="BI64" s="8">
        <v>25</v>
      </c>
      <c r="BJ64" s="8">
        <v>8</v>
      </c>
      <c r="BK64" s="8">
        <v>6</v>
      </c>
      <c r="BL64" s="8">
        <v>11</v>
      </c>
      <c r="BM64" s="8">
        <v>7</v>
      </c>
      <c r="BN64" s="8">
        <v>3</v>
      </c>
      <c r="BO64" s="8">
        <v>0</v>
      </c>
      <c r="BP64" s="8">
        <v>4</v>
      </c>
      <c r="BQ64" s="8">
        <v>1</v>
      </c>
      <c r="BR64" s="8">
        <v>1</v>
      </c>
      <c r="BS64" s="8">
        <v>0</v>
      </c>
      <c r="BT64" s="8">
        <v>0</v>
      </c>
      <c r="BU64" s="8">
        <v>1</v>
      </c>
      <c r="BV64" s="8">
        <v>0</v>
      </c>
      <c r="BW64" s="8">
        <v>0</v>
      </c>
      <c r="BX64" s="8">
        <v>1</v>
      </c>
      <c r="BY64" s="16">
        <v>21313000</v>
      </c>
      <c r="BZ64" s="16">
        <v>666031.25</v>
      </c>
      <c r="CA64" s="16">
        <v>16.874827773143377</v>
      </c>
      <c r="CB64" s="2">
        <v>32</v>
      </c>
      <c r="CC64" s="8">
        <v>4</v>
      </c>
      <c r="CD64" s="8">
        <v>0</v>
      </c>
      <c r="CE64" s="8">
        <v>1</v>
      </c>
      <c r="CF64" s="8">
        <v>19</v>
      </c>
      <c r="CG64" s="8">
        <v>3.3125</v>
      </c>
      <c r="CH64" s="16">
        <v>9653000</v>
      </c>
      <c r="CI64" s="16">
        <v>689500</v>
      </c>
      <c r="CJ64" s="16">
        <v>9653000</v>
      </c>
      <c r="CK64" s="16"/>
      <c r="CL64" s="16"/>
      <c r="CM64" s="16">
        <v>16.082779305830751</v>
      </c>
      <c r="CN64" s="16">
        <v>16.082779305830751</v>
      </c>
      <c r="CO64" s="16"/>
      <c r="CP64" s="16"/>
      <c r="CQ64" s="8">
        <v>14</v>
      </c>
      <c r="CR64" s="8">
        <v>3</v>
      </c>
      <c r="CS64" s="8">
        <v>0</v>
      </c>
      <c r="CT64" s="8">
        <v>1</v>
      </c>
      <c r="CU64" s="8">
        <v>13</v>
      </c>
      <c r="CV64" s="8">
        <v>2.8571428571428572</v>
      </c>
      <c r="CW64" s="16">
        <v>10707000</v>
      </c>
      <c r="CX64" s="16">
        <v>1338375</v>
      </c>
      <c r="CY64" s="16">
        <v>13192000</v>
      </c>
      <c r="CZ64" s="16">
        <v>7915000</v>
      </c>
      <c r="DA64" s="16">
        <v>-10400000</v>
      </c>
      <c r="DB64" s="16">
        <v>16.186408291140406</v>
      </c>
      <c r="DC64" s="16">
        <v>16.395121143221573</v>
      </c>
      <c r="DD64" s="16">
        <v>15.88427025129725</v>
      </c>
      <c r="DE64" s="16"/>
      <c r="DF64" s="8">
        <v>8</v>
      </c>
      <c r="DG64" s="8">
        <v>1</v>
      </c>
      <c r="DH64" s="8">
        <v>0</v>
      </c>
      <c r="DI64" s="8">
        <v>0</v>
      </c>
      <c r="DJ64" s="8">
        <v>3</v>
      </c>
      <c r="DK64" s="8">
        <v>2.375</v>
      </c>
      <c r="DL64" s="16">
        <v>953000</v>
      </c>
      <c r="DM64" s="16">
        <v>95300</v>
      </c>
      <c r="DN64" s="16">
        <v>13.767370182636339</v>
      </c>
      <c r="DO64" s="8">
        <v>10</v>
      </c>
      <c r="DP64" s="8">
        <v>0</v>
      </c>
      <c r="DQ64" s="8">
        <v>0</v>
      </c>
      <c r="DR64" s="8">
        <v>0</v>
      </c>
      <c r="DS64" s="8">
        <v>3</v>
      </c>
      <c r="DT64" s="8">
        <v>4.7</v>
      </c>
      <c r="DU64" s="20">
        <v>1.5399375710724382E-2</v>
      </c>
      <c r="DV64" s="20">
        <v>1.2899706671930579E-2</v>
      </c>
      <c r="DW64" s="20">
        <v>23.187369599344859</v>
      </c>
      <c r="DX64" s="20">
        <v>23.448082269306916</v>
      </c>
      <c r="DY64" s="11">
        <v>0.29507002188592474</v>
      </c>
      <c r="DZ64" s="16">
        <v>9.149921314817182E-4</v>
      </c>
      <c r="EA64" s="33">
        <v>0.79563693769999999</v>
      </c>
      <c r="EB64" s="20">
        <v>0.24909999999999999</v>
      </c>
      <c r="EC64" s="30">
        <v>0</v>
      </c>
      <c r="ED64" s="20">
        <v>24.361290610993787</v>
      </c>
      <c r="EE64" s="16">
        <v>0.56384989627313764</v>
      </c>
      <c r="EF64" s="2">
        <v>0.6621256500865107</v>
      </c>
    </row>
    <row r="65" spans="1:136">
      <c r="A65" s="2">
        <v>34</v>
      </c>
      <c r="B65" s="8">
        <v>2015</v>
      </c>
      <c r="C65" s="2" t="s">
        <v>360</v>
      </c>
      <c r="D65" s="3">
        <v>71550388000142</v>
      </c>
      <c r="E65" s="2" t="s">
        <v>257</v>
      </c>
      <c r="F65" s="2">
        <v>5.67</v>
      </c>
      <c r="G65" s="2">
        <v>1381000</v>
      </c>
      <c r="H65" s="2">
        <v>1381000</v>
      </c>
      <c r="I65" s="2">
        <v>0</v>
      </c>
      <c r="J65" s="2">
        <v>0</v>
      </c>
      <c r="K65" s="2">
        <v>0</v>
      </c>
      <c r="L65" s="2">
        <f t="shared" si="6"/>
        <v>0</v>
      </c>
      <c r="M65" s="2">
        <f t="shared" si="7"/>
        <v>0</v>
      </c>
      <c r="N65" s="2">
        <f t="shared" si="8"/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1381000</v>
      </c>
      <c r="X65" s="2">
        <v>11</v>
      </c>
      <c r="Y65" s="2">
        <v>1991030.24</v>
      </c>
      <c r="Z65" s="2">
        <v>1991030.24</v>
      </c>
      <c r="AA65" s="2">
        <v>0</v>
      </c>
      <c r="AB65" s="2">
        <v>0</v>
      </c>
      <c r="AC65" s="2">
        <v>0</v>
      </c>
      <c r="AD65" s="2">
        <v>1615105.57</v>
      </c>
      <c r="AE65" s="2">
        <f t="shared" si="9"/>
        <v>1615105.57</v>
      </c>
      <c r="AF65" s="2">
        <f t="shared" si="10"/>
        <v>0</v>
      </c>
      <c r="AG65" s="2">
        <f t="shared" si="11"/>
        <v>3606135.81</v>
      </c>
      <c r="AH65" s="2">
        <v>1615105.57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3606135.81</v>
      </c>
      <c r="AP65" s="2" t="s">
        <v>363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8</v>
      </c>
      <c r="BF65" s="2">
        <v>2.5</v>
      </c>
      <c r="BG65" s="2">
        <v>5.5</v>
      </c>
      <c r="BH65" s="2">
        <v>0</v>
      </c>
      <c r="BI65" s="2">
        <v>6</v>
      </c>
      <c r="BJ65" s="2">
        <v>0.5</v>
      </c>
      <c r="BK65" s="2">
        <v>5.5</v>
      </c>
      <c r="BL65" s="2">
        <v>0</v>
      </c>
      <c r="BM65" s="2">
        <v>3</v>
      </c>
      <c r="BN65" s="2">
        <v>1</v>
      </c>
      <c r="BO65" s="2">
        <v>2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1</v>
      </c>
      <c r="BV65" s="2">
        <v>0</v>
      </c>
      <c r="BW65" s="2">
        <v>1</v>
      </c>
      <c r="BX65" s="2">
        <v>0</v>
      </c>
      <c r="BY65" s="16">
        <v>4987135.8100000005</v>
      </c>
      <c r="BZ65" s="16">
        <v>712447.97285714292</v>
      </c>
      <c r="CA65" s="16">
        <v>15.422372316962747</v>
      </c>
      <c r="CB65" s="2">
        <v>7</v>
      </c>
      <c r="CC65" s="2">
        <v>0</v>
      </c>
      <c r="CD65" s="2">
        <v>1</v>
      </c>
      <c r="CE65" s="2">
        <v>8</v>
      </c>
      <c r="CF65" s="2">
        <v>1</v>
      </c>
      <c r="CG65" s="8">
        <v>4.8571428571428568</v>
      </c>
      <c r="CH65" s="16">
        <v>1381000</v>
      </c>
      <c r="CI65" s="16">
        <v>690500</v>
      </c>
      <c r="CJ65" s="16">
        <v>1381000</v>
      </c>
      <c r="CK65" s="16"/>
      <c r="CL65" s="16"/>
      <c r="CM65" s="16">
        <v>14.138318432391429</v>
      </c>
      <c r="CN65" s="16">
        <v>14.138318432391429</v>
      </c>
      <c r="CO65" s="16"/>
      <c r="CP65" s="16"/>
      <c r="CQ65" s="2">
        <v>2</v>
      </c>
      <c r="CR65" s="2">
        <v>0</v>
      </c>
      <c r="CS65" s="2">
        <v>0</v>
      </c>
      <c r="CT65" s="2">
        <v>2.5</v>
      </c>
      <c r="CU65" s="2">
        <v>0</v>
      </c>
      <c r="CV65" s="8">
        <v>3.25</v>
      </c>
      <c r="CW65" s="16">
        <v>3606135.81</v>
      </c>
      <c r="CX65" s="16">
        <v>721227.16200000001</v>
      </c>
      <c r="CY65" s="16">
        <v>1991030.24</v>
      </c>
      <c r="CZ65" s="16">
        <v>1615105.57</v>
      </c>
      <c r="DA65" s="16"/>
      <c r="DB65" s="16">
        <v>15.098147344265813</v>
      </c>
      <c r="DC65" s="16">
        <v>14.504162771278555</v>
      </c>
      <c r="DD65" s="16">
        <v>14.294910880923524</v>
      </c>
      <c r="DE65" s="16"/>
      <c r="DF65" s="2">
        <v>5</v>
      </c>
      <c r="DG65" s="2">
        <v>0</v>
      </c>
      <c r="DH65" s="2">
        <v>0</v>
      </c>
      <c r="DI65" s="2">
        <v>5.5</v>
      </c>
      <c r="DJ65" s="2">
        <v>1</v>
      </c>
      <c r="DK65" s="8">
        <v>5.5</v>
      </c>
      <c r="DL65" s="16"/>
      <c r="DM65" s="16"/>
      <c r="DN65" s="16"/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8"/>
      <c r="DU65" s="20">
        <v>-7.3463604890864525E-3</v>
      </c>
      <c r="DV65" s="20">
        <v>3.6469521073842409E-2</v>
      </c>
      <c r="DW65" s="20">
        <v>21.346987373815594</v>
      </c>
      <c r="DX65" s="20">
        <v>21.346987373815594</v>
      </c>
      <c r="DY65" s="11">
        <v>0.77160088668153126</v>
      </c>
      <c r="DZ65" s="16">
        <v>4.8536983459501726E-4</v>
      </c>
      <c r="EA65" s="33">
        <v>-0.63347944388999999</v>
      </c>
      <c r="EB65" s="20">
        <v>0.42969999999999997</v>
      </c>
      <c r="EC65" s="30">
        <v>0</v>
      </c>
      <c r="ED65" s="20">
        <v>23.794228488235532</v>
      </c>
      <c r="EE65" s="16">
        <v>0.18726469149200123</v>
      </c>
      <c r="EF65" s="2">
        <v>0.82171945470524266</v>
      </c>
    </row>
    <row r="66" spans="1:136">
      <c r="A66" s="2">
        <v>13</v>
      </c>
      <c r="B66" s="8">
        <v>2015</v>
      </c>
      <c r="C66" s="2" t="s">
        <v>287</v>
      </c>
      <c r="D66" s="3">
        <v>7689002000189</v>
      </c>
      <c r="E66" s="2" t="s">
        <v>290</v>
      </c>
      <c r="F66" s="2">
        <v>11</v>
      </c>
      <c r="G66" s="2">
        <v>9288000</v>
      </c>
      <c r="H66" s="2">
        <v>7194000</v>
      </c>
      <c r="I66" s="2">
        <v>150000</v>
      </c>
      <c r="J66" s="2">
        <v>1944000</v>
      </c>
      <c r="K66" s="2">
        <v>0</v>
      </c>
      <c r="L66" s="2">
        <f t="shared" ref="L66:L97" si="12">P66+Q66+R66+S66+T66+U66</f>
        <v>0</v>
      </c>
      <c r="M66" s="2">
        <f t="shared" ref="M66:M97" si="13">V66</f>
        <v>0</v>
      </c>
      <c r="N66" s="2">
        <f t="shared" ref="N66:N97" si="14">L66+M66+G66-W66</f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9288000</v>
      </c>
      <c r="X66" s="2">
        <v>7.33</v>
      </c>
      <c r="Y66" s="2">
        <v>13099000</v>
      </c>
      <c r="Z66" s="2">
        <v>11539000</v>
      </c>
      <c r="AA66" s="2">
        <v>1560000</v>
      </c>
      <c r="AB66" s="2">
        <v>0</v>
      </c>
      <c r="AC66" s="2">
        <v>0</v>
      </c>
      <c r="AD66" s="2">
        <v>11604000</v>
      </c>
      <c r="AE66" s="2">
        <f t="shared" ref="AE66:AE97" si="15">AH66+AI66+AJ66+AK66+AL66+AM66</f>
        <v>13925000</v>
      </c>
      <c r="AF66" s="2">
        <f t="shared" ref="AF66:AF97" si="16">AN66</f>
        <v>23103000</v>
      </c>
      <c r="AG66" s="2">
        <f t="shared" ref="AG66:AG97" si="17">AE66+AF66+Y66</f>
        <v>50127000</v>
      </c>
      <c r="AH66" s="2">
        <v>11604000</v>
      </c>
      <c r="AI66" s="2">
        <v>0</v>
      </c>
      <c r="AJ66" s="2">
        <v>0</v>
      </c>
      <c r="AK66" s="2">
        <v>0</v>
      </c>
      <c r="AL66" s="2">
        <v>0</v>
      </c>
      <c r="AM66" s="2">
        <v>2321000</v>
      </c>
      <c r="AN66" s="2">
        <v>23103000</v>
      </c>
      <c r="AO66" s="2">
        <v>50127000</v>
      </c>
      <c r="AP66" s="2">
        <v>5.25</v>
      </c>
      <c r="AQ66" s="2">
        <v>918000</v>
      </c>
      <c r="AR66" s="2">
        <v>808500</v>
      </c>
      <c r="AS66" s="2">
        <v>109500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918000</v>
      </c>
      <c r="BE66" s="2">
        <v>27</v>
      </c>
      <c r="BF66" s="2">
        <v>10</v>
      </c>
      <c r="BG66" s="2">
        <v>7</v>
      </c>
      <c r="BH66" s="2">
        <v>10</v>
      </c>
      <c r="BI66" s="2">
        <v>14</v>
      </c>
      <c r="BJ66" s="2">
        <v>4</v>
      </c>
      <c r="BK66" s="2">
        <v>4</v>
      </c>
      <c r="BL66" s="2">
        <v>6</v>
      </c>
      <c r="BM66" s="2">
        <v>6</v>
      </c>
      <c r="BN66" s="2">
        <v>2</v>
      </c>
      <c r="BO66" s="2">
        <v>1</v>
      </c>
      <c r="BP66" s="2">
        <v>3</v>
      </c>
      <c r="BQ66" s="2">
        <v>1</v>
      </c>
      <c r="BR66" s="2">
        <v>0</v>
      </c>
      <c r="BS66" s="2">
        <v>0</v>
      </c>
      <c r="BT66" s="2">
        <v>1</v>
      </c>
      <c r="BU66" s="2">
        <v>0</v>
      </c>
      <c r="BV66" s="2">
        <v>0</v>
      </c>
      <c r="BW66" s="2">
        <v>0</v>
      </c>
      <c r="BX66" s="2">
        <v>0</v>
      </c>
      <c r="BY66" s="16">
        <v>60333000</v>
      </c>
      <c r="BZ66" s="16">
        <v>2011100</v>
      </c>
      <c r="CA66" s="16">
        <v>17.915389775684851</v>
      </c>
      <c r="CB66" s="2">
        <v>30</v>
      </c>
      <c r="CC66" s="2">
        <v>3</v>
      </c>
      <c r="CD66" s="2">
        <v>0</v>
      </c>
      <c r="CE66" s="2">
        <v>0</v>
      </c>
      <c r="CF66" s="2">
        <v>10</v>
      </c>
      <c r="CG66" s="8">
        <v>2.5666666666666669</v>
      </c>
      <c r="CH66" s="16">
        <v>9288000</v>
      </c>
      <c r="CI66" s="16">
        <v>714461.5384615385</v>
      </c>
      <c r="CJ66" s="16">
        <v>9288000</v>
      </c>
      <c r="CK66" s="16"/>
      <c r="CL66" s="16"/>
      <c r="CM66" s="16">
        <v>16.044233802359866</v>
      </c>
      <c r="CN66" s="16">
        <v>16.044233802359866</v>
      </c>
      <c r="CO66" s="16"/>
      <c r="CP66" s="16"/>
      <c r="CQ66" s="2">
        <v>13</v>
      </c>
      <c r="CR66" s="2">
        <v>2</v>
      </c>
      <c r="CS66" s="2">
        <v>0</v>
      </c>
      <c r="CT66" s="2">
        <v>0</v>
      </c>
      <c r="CU66" s="2">
        <v>8</v>
      </c>
      <c r="CV66" s="8">
        <v>1.8461538461538463</v>
      </c>
      <c r="CW66" s="16">
        <v>50127000</v>
      </c>
      <c r="CX66" s="16">
        <v>7161000</v>
      </c>
      <c r="CY66" s="16">
        <v>13099000</v>
      </c>
      <c r="CZ66" s="16">
        <v>13925000</v>
      </c>
      <c r="DA66" s="16">
        <v>23103000</v>
      </c>
      <c r="DB66" s="16">
        <v>17.730070343044389</v>
      </c>
      <c r="DC66" s="16">
        <v>16.388046449379786</v>
      </c>
      <c r="DD66" s="16">
        <v>16.449196343777622</v>
      </c>
      <c r="DE66" s="16">
        <v>16.955473037189495</v>
      </c>
      <c r="DF66" s="2">
        <v>7</v>
      </c>
      <c r="DG66" s="2">
        <v>1</v>
      </c>
      <c r="DH66" s="2">
        <v>0</v>
      </c>
      <c r="DI66" s="2">
        <v>0</v>
      </c>
      <c r="DJ66" s="2">
        <v>2</v>
      </c>
      <c r="DK66" s="8">
        <v>2.5714285714285716</v>
      </c>
      <c r="DL66" s="16">
        <v>918000</v>
      </c>
      <c r="DM66" s="16">
        <v>91800</v>
      </c>
      <c r="DN66" s="16">
        <v>13.729952669602628</v>
      </c>
      <c r="DO66" s="2">
        <v>10</v>
      </c>
      <c r="DP66" s="2">
        <v>0</v>
      </c>
      <c r="DQ66" s="2">
        <v>0</v>
      </c>
      <c r="DR66" s="2">
        <v>0</v>
      </c>
      <c r="DS66" s="2">
        <v>0</v>
      </c>
      <c r="DT66" s="8">
        <v>3.5</v>
      </c>
      <c r="DU66" s="20">
        <v>5.3021150655157435E-3</v>
      </c>
      <c r="DV66" s="20">
        <v>1.4081191036154815E-2</v>
      </c>
      <c r="DW66" s="20">
        <v>23.82554271984252</v>
      </c>
      <c r="DX66" s="20">
        <v>23.404635907652612</v>
      </c>
      <c r="DY66" s="11">
        <v>0.32002537698277106</v>
      </c>
      <c r="DZ66" s="16">
        <v>1.4823798970861511E-3</v>
      </c>
      <c r="EA66" s="33">
        <v>0.32833674080000003</v>
      </c>
      <c r="EB66" s="20">
        <v>0.26729999999999998</v>
      </c>
      <c r="EC66" s="30">
        <v>0</v>
      </c>
      <c r="ED66" s="20">
        <v>24.542447632154882</v>
      </c>
      <c r="EE66" s="16">
        <v>0.44553758418115252</v>
      </c>
      <c r="EF66" s="2">
        <v>0.67062348533179006</v>
      </c>
    </row>
    <row r="67" spans="1:136">
      <c r="A67" s="2">
        <v>4</v>
      </c>
      <c r="B67" s="8">
        <v>2016</v>
      </c>
      <c r="C67" s="2" t="s">
        <v>249</v>
      </c>
      <c r="D67" s="3">
        <v>1838723000127</v>
      </c>
      <c r="E67" s="2" t="s">
        <v>226</v>
      </c>
      <c r="F67" s="8">
        <v>9</v>
      </c>
      <c r="G67" s="8">
        <v>7250061.7999999998</v>
      </c>
      <c r="H67" s="8">
        <v>6040278</v>
      </c>
      <c r="I67" s="8">
        <v>1728</v>
      </c>
      <c r="J67" s="8">
        <v>0</v>
      </c>
      <c r="K67" s="8">
        <v>1208055.8</v>
      </c>
      <c r="L67" s="2">
        <f t="shared" si="12"/>
        <v>0</v>
      </c>
      <c r="M67" s="2">
        <f t="shared" si="13"/>
        <v>0</v>
      </c>
      <c r="N67" s="2">
        <f t="shared" si="14"/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7250061.7999999998</v>
      </c>
      <c r="X67" s="8">
        <v>7.67</v>
      </c>
      <c r="Y67" s="8">
        <v>20153872.48</v>
      </c>
      <c r="Z67" s="8">
        <v>14630962.470000001</v>
      </c>
      <c r="AA67" s="8">
        <v>1084201.01</v>
      </c>
      <c r="AB67" s="8">
        <v>0</v>
      </c>
      <c r="AC67" s="8">
        <v>4438709</v>
      </c>
      <c r="AD67" s="8">
        <v>0</v>
      </c>
      <c r="AE67" s="2">
        <f t="shared" si="15"/>
        <v>6069348.9699999997</v>
      </c>
      <c r="AF67" s="2">
        <f t="shared" si="16"/>
        <v>16708534.699999999</v>
      </c>
      <c r="AG67" s="2">
        <f t="shared" si="17"/>
        <v>42931756.149999999</v>
      </c>
      <c r="AH67" s="8">
        <v>0</v>
      </c>
      <c r="AI67" s="8">
        <v>0</v>
      </c>
      <c r="AJ67" s="8">
        <v>0</v>
      </c>
      <c r="AK67" s="8">
        <v>0</v>
      </c>
      <c r="AL67" s="8">
        <v>168476</v>
      </c>
      <c r="AM67" s="8">
        <v>5900872.9699999997</v>
      </c>
      <c r="AN67" s="8">
        <v>16708534.699999999</v>
      </c>
      <c r="AO67" s="8">
        <v>42931756.149999999</v>
      </c>
      <c r="AP67" s="8">
        <v>3</v>
      </c>
      <c r="AQ67" s="8">
        <v>611575.19999999995</v>
      </c>
      <c r="AR67" s="8">
        <v>509646</v>
      </c>
      <c r="AS67" s="8">
        <v>0</v>
      </c>
      <c r="AT67" s="8">
        <v>0</v>
      </c>
      <c r="AU67" s="8">
        <v>101929.2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611575.19999999995</v>
      </c>
      <c r="BE67" s="8">
        <v>21</v>
      </c>
      <c r="BF67" s="8">
        <v>10</v>
      </c>
      <c r="BG67" s="8">
        <v>5</v>
      </c>
      <c r="BH67" s="8">
        <v>6</v>
      </c>
      <c r="BI67" s="8">
        <v>16</v>
      </c>
      <c r="BJ67" s="8">
        <v>7</v>
      </c>
      <c r="BK67" s="8">
        <v>4</v>
      </c>
      <c r="BL67" s="8">
        <v>5</v>
      </c>
      <c r="BM67" s="8">
        <v>4</v>
      </c>
      <c r="BN67" s="8">
        <v>2</v>
      </c>
      <c r="BO67" s="8">
        <v>0</v>
      </c>
      <c r="BP67" s="8">
        <v>2</v>
      </c>
      <c r="BQ67" s="8">
        <v>1</v>
      </c>
      <c r="BR67" s="8">
        <v>0</v>
      </c>
      <c r="BS67" s="8">
        <v>1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16">
        <v>50793393.149999999</v>
      </c>
      <c r="BZ67" s="16">
        <v>2418733.0071428572</v>
      </c>
      <c r="CA67" s="16">
        <v>17.743276847988319</v>
      </c>
      <c r="CB67" s="2">
        <v>21</v>
      </c>
      <c r="CC67" s="8">
        <v>3</v>
      </c>
      <c r="CD67" s="8">
        <v>0</v>
      </c>
      <c r="CE67" s="8">
        <v>0</v>
      </c>
      <c r="CF67" s="8">
        <v>10</v>
      </c>
      <c r="CG67" s="8">
        <v>3.2857142857142856</v>
      </c>
      <c r="CH67" s="16">
        <v>7250061.7999999998</v>
      </c>
      <c r="CI67" s="16">
        <v>725006.17999999993</v>
      </c>
      <c r="CJ67" s="16">
        <v>7250061.7999999998</v>
      </c>
      <c r="CK67" s="16"/>
      <c r="CL67" s="16"/>
      <c r="CM67" s="16">
        <v>15.796520550932458</v>
      </c>
      <c r="CN67" s="16">
        <v>15.796520550932458</v>
      </c>
      <c r="CO67" s="16"/>
      <c r="CP67" s="16"/>
      <c r="CQ67" s="8">
        <v>10</v>
      </c>
      <c r="CR67" s="8">
        <v>1</v>
      </c>
      <c r="CS67" s="8">
        <v>0</v>
      </c>
      <c r="CT67" s="8">
        <v>0</v>
      </c>
      <c r="CU67" s="8">
        <v>9</v>
      </c>
      <c r="CV67" s="8">
        <v>3</v>
      </c>
      <c r="CW67" s="16">
        <v>42931756.149999999</v>
      </c>
      <c r="CX67" s="16">
        <v>8586351.2300000004</v>
      </c>
      <c r="CY67" s="16">
        <v>20153872.48</v>
      </c>
      <c r="CZ67" s="16">
        <v>6069348.9699999997</v>
      </c>
      <c r="DA67" s="16">
        <v>16708534.699999999</v>
      </c>
      <c r="DB67" s="16">
        <v>17.575122346655</v>
      </c>
      <c r="DC67" s="16">
        <v>16.818907010522523</v>
      </c>
      <c r="DD67" s="16">
        <v>15.618761903576836</v>
      </c>
      <c r="DE67" s="16">
        <v>16.631430206720598</v>
      </c>
      <c r="DF67" s="8">
        <v>5</v>
      </c>
      <c r="DG67" s="8">
        <v>0</v>
      </c>
      <c r="DH67" s="8">
        <v>0</v>
      </c>
      <c r="DI67" s="8">
        <v>0</v>
      </c>
      <c r="DJ67" s="8">
        <v>1</v>
      </c>
      <c r="DK67" s="8">
        <v>3.4</v>
      </c>
      <c r="DL67" s="16">
        <v>611575.19999999995</v>
      </c>
      <c r="DM67" s="16">
        <v>101929.2</v>
      </c>
      <c r="DN67" s="16">
        <v>13.323793202836217</v>
      </c>
      <c r="DO67" s="8">
        <v>6</v>
      </c>
      <c r="DP67" s="8">
        <v>2</v>
      </c>
      <c r="DQ67" s="8">
        <v>0</v>
      </c>
      <c r="DR67" s="8">
        <v>0</v>
      </c>
      <c r="DS67" s="8">
        <v>0</v>
      </c>
      <c r="DT67" s="8">
        <v>3.6666666666666665</v>
      </c>
      <c r="DU67" s="20">
        <v>-8.6711737095149007E-3</v>
      </c>
      <c r="DV67" s="20">
        <v>3.3244174262702632E-2</v>
      </c>
      <c r="DW67" s="20">
        <v>24.375273894101415</v>
      </c>
      <c r="DX67" s="20">
        <v>24.4912656427251</v>
      </c>
      <c r="DY67" s="11">
        <v>0.38798607135125901</v>
      </c>
      <c r="DZ67" s="16">
        <v>3.1549954462605345E-3</v>
      </c>
      <c r="EA67" s="33">
        <v>-0.46340248191</v>
      </c>
      <c r="EB67" s="20">
        <v>0.34009999999999996</v>
      </c>
      <c r="EC67" s="30">
        <v>0</v>
      </c>
      <c r="ED67" s="20">
        <v>24.483184573885225</v>
      </c>
      <c r="EE67" s="16">
        <v>0.78549112286487044</v>
      </c>
      <c r="EF67" s="2">
        <v>0.71546463592354637</v>
      </c>
    </row>
    <row r="68" spans="1:136">
      <c r="A68" s="2">
        <v>30</v>
      </c>
      <c r="B68" s="8">
        <v>2013</v>
      </c>
      <c r="C68" s="2" t="s">
        <v>344</v>
      </c>
      <c r="D68" s="22">
        <v>47508411000156</v>
      </c>
      <c r="E68" s="2" t="s">
        <v>331</v>
      </c>
      <c r="F68" s="2">
        <v>13.75</v>
      </c>
      <c r="G68" s="2">
        <v>6568660</v>
      </c>
      <c r="H68" s="2">
        <v>6568660</v>
      </c>
      <c r="I68" s="2">
        <v>0</v>
      </c>
      <c r="J68" s="2">
        <v>0</v>
      </c>
      <c r="K68" s="2">
        <v>0</v>
      </c>
      <c r="L68" s="2">
        <f t="shared" si="12"/>
        <v>0</v>
      </c>
      <c r="M68" s="2">
        <f t="shared" si="13"/>
        <v>0</v>
      </c>
      <c r="N68" s="2">
        <f t="shared" si="14"/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6568660</v>
      </c>
      <c r="X68" s="2">
        <v>8</v>
      </c>
      <c r="Y68" s="2">
        <v>18615315</v>
      </c>
      <c r="Z68" s="2">
        <v>15899617</v>
      </c>
      <c r="AA68" s="2">
        <v>2715698</v>
      </c>
      <c r="AB68" s="2">
        <v>0</v>
      </c>
      <c r="AC68" s="2">
        <v>0</v>
      </c>
      <c r="AD68" s="2">
        <v>18383676</v>
      </c>
      <c r="AE68" s="2">
        <f t="shared" si="15"/>
        <v>18383676</v>
      </c>
      <c r="AF68" s="2">
        <f t="shared" si="16"/>
        <v>11373000</v>
      </c>
      <c r="AG68" s="2">
        <f t="shared" si="17"/>
        <v>48371991</v>
      </c>
      <c r="AH68" s="2">
        <v>0</v>
      </c>
      <c r="AI68" s="2">
        <v>18383676</v>
      </c>
      <c r="AJ68" s="2">
        <v>0</v>
      </c>
      <c r="AK68" s="2">
        <v>0</v>
      </c>
      <c r="AL68" s="2">
        <v>0</v>
      </c>
      <c r="AM68" s="2">
        <v>0</v>
      </c>
      <c r="AN68" s="2">
        <v>11373000</v>
      </c>
      <c r="AO68" s="2">
        <v>48371991</v>
      </c>
      <c r="AP68" s="2">
        <v>3</v>
      </c>
      <c r="AQ68" s="2">
        <v>504000</v>
      </c>
      <c r="AR68" s="2">
        <v>504000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504000</v>
      </c>
      <c r="BE68" s="2">
        <v>15</v>
      </c>
      <c r="BF68" s="2">
        <v>9.5</v>
      </c>
      <c r="BG68" s="2">
        <v>5.5</v>
      </c>
      <c r="BH68" s="2">
        <v>0</v>
      </c>
      <c r="BI68" s="2">
        <v>5</v>
      </c>
      <c r="BJ68" s="2">
        <v>1</v>
      </c>
      <c r="BK68" s="2">
        <v>4</v>
      </c>
      <c r="BL68" s="2">
        <v>0</v>
      </c>
      <c r="BM68" s="2">
        <v>6</v>
      </c>
      <c r="BN68" s="2">
        <v>5.5</v>
      </c>
      <c r="BO68" s="2">
        <v>0.5</v>
      </c>
      <c r="BP68" s="2">
        <v>0</v>
      </c>
      <c r="BQ68" s="2">
        <v>1</v>
      </c>
      <c r="BR68" s="2">
        <v>1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16">
        <v>55444651</v>
      </c>
      <c r="BZ68" s="16">
        <v>3696310.0666666669</v>
      </c>
      <c r="CA68" s="16">
        <v>17.830895801823537</v>
      </c>
      <c r="CB68" s="2">
        <v>15</v>
      </c>
      <c r="CC68" s="2">
        <v>2</v>
      </c>
      <c r="CD68" s="2">
        <v>1</v>
      </c>
      <c r="CE68" s="2">
        <v>16</v>
      </c>
      <c r="CF68" s="2">
        <v>8</v>
      </c>
      <c r="CG68" s="8">
        <v>3.1333333333333333</v>
      </c>
      <c r="CH68" s="16">
        <v>6568660</v>
      </c>
      <c r="CI68" s="16">
        <v>729851.11111111112</v>
      </c>
      <c r="CJ68" s="16">
        <v>6568660</v>
      </c>
      <c r="CK68" s="16"/>
      <c r="CL68" s="16"/>
      <c r="CM68" s="16">
        <v>15.697820412276618</v>
      </c>
      <c r="CN68" s="16">
        <v>15.697820412276618</v>
      </c>
      <c r="CO68" s="16"/>
      <c r="CP68" s="16"/>
      <c r="CQ68" s="2">
        <v>9</v>
      </c>
      <c r="CR68" s="2">
        <v>1</v>
      </c>
      <c r="CS68" s="2">
        <v>0</v>
      </c>
      <c r="CT68" s="2">
        <v>9.5</v>
      </c>
      <c r="CU68" s="2">
        <v>6.5</v>
      </c>
      <c r="CV68" s="8">
        <v>3.5555555555555554</v>
      </c>
      <c r="CW68" s="16">
        <v>48371991</v>
      </c>
      <c r="CX68" s="16">
        <v>8061998.5</v>
      </c>
      <c r="CY68" s="16">
        <v>18615315</v>
      </c>
      <c r="CZ68" s="16">
        <v>18383676</v>
      </c>
      <c r="DA68" s="16">
        <v>11373000</v>
      </c>
      <c r="DB68" s="16">
        <v>17.694431505829236</v>
      </c>
      <c r="DC68" s="16">
        <v>16.73949518698301</v>
      </c>
      <c r="DD68" s="16">
        <v>16.726973654894483</v>
      </c>
      <c r="DE68" s="16">
        <v>16.24675268316658</v>
      </c>
      <c r="DF68" s="2">
        <v>6</v>
      </c>
      <c r="DG68" s="2">
        <v>1</v>
      </c>
      <c r="DH68" s="2">
        <v>0</v>
      </c>
      <c r="DI68" s="2">
        <v>6.5</v>
      </c>
      <c r="DJ68" s="2">
        <v>1.5</v>
      </c>
      <c r="DK68" s="8">
        <v>2.5</v>
      </c>
      <c r="DL68" s="16">
        <v>504000</v>
      </c>
      <c r="DM68" s="16"/>
      <c r="DN68" s="16">
        <v>13.130331547053506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8"/>
      <c r="DU68" s="20">
        <v>2.7691150618685073E-2</v>
      </c>
      <c r="DV68" s="20">
        <v>4.5515073949722413E-3</v>
      </c>
      <c r="DW68" s="20">
        <v>24.045395479942691</v>
      </c>
      <c r="DX68" s="20">
        <v>23.751961324741846</v>
      </c>
      <c r="DY68" s="11">
        <v>0.34455364758251028</v>
      </c>
      <c r="DZ68" s="16">
        <v>2.180569438365307E-3</v>
      </c>
      <c r="EA68" s="33">
        <v>3.9907413119999999</v>
      </c>
      <c r="EB68" s="20">
        <v>0.99939999999999996</v>
      </c>
      <c r="EC68" s="30">
        <v>0</v>
      </c>
      <c r="ED68" s="20">
        <v>24.361071761996314</v>
      </c>
      <c r="EE68" s="16">
        <v>1.5188835864285828</v>
      </c>
      <c r="EF68" s="2">
        <v>0.66554814057710265</v>
      </c>
    </row>
    <row r="69" spans="1:136">
      <c r="A69" s="2">
        <v>27</v>
      </c>
      <c r="B69" s="8">
        <v>2016</v>
      </c>
      <c r="C69" s="2" t="s">
        <v>336</v>
      </c>
      <c r="D69" s="3">
        <v>3853896000140</v>
      </c>
      <c r="E69" s="2" t="s">
        <v>226</v>
      </c>
      <c r="F69" s="8">
        <v>8</v>
      </c>
      <c r="G69" s="8">
        <v>7504367.5299999993</v>
      </c>
      <c r="H69" s="8">
        <v>4377825.29</v>
      </c>
      <c r="I69" s="8">
        <v>90977.18</v>
      </c>
      <c r="J69" s="8">
        <v>1800000</v>
      </c>
      <c r="K69" s="8">
        <v>1235565.06</v>
      </c>
      <c r="L69" s="2">
        <f t="shared" si="12"/>
        <v>0</v>
      </c>
      <c r="M69" s="2">
        <f t="shared" si="13"/>
        <v>0</v>
      </c>
      <c r="N69" s="2">
        <f t="shared" si="14"/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7504367.5299999993</v>
      </c>
      <c r="X69" s="8">
        <v>5</v>
      </c>
      <c r="Y69" s="8">
        <v>9958482.370000001</v>
      </c>
      <c r="Z69" s="8">
        <v>7786928.7999999998</v>
      </c>
      <c r="AA69" s="8">
        <v>234268.32</v>
      </c>
      <c r="AB69" s="8">
        <v>0</v>
      </c>
      <c r="AC69" s="8">
        <v>1937285.25</v>
      </c>
      <c r="AD69" s="8">
        <v>3562547.75</v>
      </c>
      <c r="AE69" s="2">
        <f t="shared" si="15"/>
        <v>3562547.75</v>
      </c>
      <c r="AF69" s="2">
        <f t="shared" si="16"/>
        <v>1781273.88</v>
      </c>
      <c r="AG69" s="2">
        <f t="shared" si="17"/>
        <v>15302304</v>
      </c>
      <c r="AH69" s="8">
        <v>0</v>
      </c>
      <c r="AI69" s="8">
        <v>3562547.75</v>
      </c>
      <c r="AJ69" s="8">
        <v>0</v>
      </c>
      <c r="AK69" s="8">
        <v>0</v>
      </c>
      <c r="AL69" s="8">
        <v>0</v>
      </c>
      <c r="AM69" s="8">
        <v>0</v>
      </c>
      <c r="AN69" s="8">
        <v>1781273.88</v>
      </c>
      <c r="AO69" s="8">
        <v>15302304</v>
      </c>
      <c r="AP69" s="8">
        <v>6</v>
      </c>
      <c r="AQ69" s="8">
        <v>807761.45</v>
      </c>
      <c r="AR69" s="8">
        <v>669274.04</v>
      </c>
      <c r="AS69" s="8">
        <v>4632.6000000000004</v>
      </c>
      <c r="AT69" s="8">
        <v>0</v>
      </c>
      <c r="AU69" s="8">
        <v>133854.81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807761.45</v>
      </c>
      <c r="BE69" s="8">
        <v>18</v>
      </c>
      <c r="BF69" s="8">
        <v>8</v>
      </c>
      <c r="BG69" s="8">
        <v>4</v>
      </c>
      <c r="BH69" s="8">
        <v>6</v>
      </c>
      <c r="BI69" s="8">
        <v>10</v>
      </c>
      <c r="BJ69" s="8">
        <v>2</v>
      </c>
      <c r="BK69" s="8">
        <v>4</v>
      </c>
      <c r="BL69" s="8">
        <v>4</v>
      </c>
      <c r="BM69" s="8">
        <v>2</v>
      </c>
      <c r="BN69" s="8">
        <v>1</v>
      </c>
      <c r="BO69" s="8">
        <v>0</v>
      </c>
      <c r="BP69" s="8">
        <v>1</v>
      </c>
      <c r="BQ69" s="8">
        <v>0</v>
      </c>
      <c r="BR69" s="8">
        <v>0</v>
      </c>
      <c r="BS69" s="8">
        <v>0</v>
      </c>
      <c r="BT69" s="8">
        <v>0</v>
      </c>
      <c r="BU69" s="8">
        <v>1</v>
      </c>
      <c r="BV69" s="8">
        <v>1</v>
      </c>
      <c r="BW69" s="8">
        <v>0</v>
      </c>
      <c r="BX69" s="8">
        <v>0</v>
      </c>
      <c r="BY69" s="16">
        <v>23614432.98</v>
      </c>
      <c r="BZ69" s="16">
        <v>1180721.649</v>
      </c>
      <c r="CA69" s="16">
        <v>16.977368650014135</v>
      </c>
      <c r="CB69" s="2">
        <v>20</v>
      </c>
      <c r="CC69" s="8">
        <v>1</v>
      </c>
      <c r="CD69" s="8">
        <v>1</v>
      </c>
      <c r="CE69" s="8">
        <v>17</v>
      </c>
      <c r="CF69" s="8">
        <v>6</v>
      </c>
      <c r="CG69" s="8">
        <v>2.4500000000000002</v>
      </c>
      <c r="CH69" s="16">
        <v>7504367.5299999993</v>
      </c>
      <c r="CI69" s="16">
        <v>750436.75299999991</v>
      </c>
      <c r="CJ69" s="16">
        <v>7504367.5299999993</v>
      </c>
      <c r="CK69" s="16"/>
      <c r="CL69" s="16"/>
      <c r="CM69" s="16">
        <v>15.830995746347286</v>
      </c>
      <c r="CN69" s="16">
        <v>15.830995746347286</v>
      </c>
      <c r="CO69" s="16"/>
      <c r="CP69" s="16"/>
      <c r="CQ69" s="8">
        <v>10</v>
      </c>
      <c r="CR69" s="8">
        <v>1</v>
      </c>
      <c r="CS69" s="8">
        <v>0</v>
      </c>
      <c r="CT69" s="8">
        <v>8.5</v>
      </c>
      <c r="CU69" s="8">
        <v>4.5</v>
      </c>
      <c r="CV69" s="8">
        <v>2</v>
      </c>
      <c r="CW69" s="16">
        <v>15302304</v>
      </c>
      <c r="CX69" s="16">
        <v>3825576</v>
      </c>
      <c r="CY69" s="16">
        <v>9958482.370000001</v>
      </c>
      <c r="CZ69" s="16">
        <v>3562547.75</v>
      </c>
      <c r="DA69" s="16">
        <v>1781273.88</v>
      </c>
      <c r="DB69" s="16">
        <v>16.543513963260686</v>
      </c>
      <c r="DC69" s="16">
        <v>16.113935245460954</v>
      </c>
      <c r="DD69" s="16">
        <v>15.085986506977989</v>
      </c>
      <c r="DE69" s="16">
        <v>14.392839329225023</v>
      </c>
      <c r="DF69" s="8">
        <v>4</v>
      </c>
      <c r="DG69" s="8">
        <v>0</v>
      </c>
      <c r="DH69" s="8">
        <v>0</v>
      </c>
      <c r="DI69" s="8">
        <v>4.5</v>
      </c>
      <c r="DJ69" s="8">
        <v>1.5</v>
      </c>
      <c r="DK69" s="8">
        <v>3</v>
      </c>
      <c r="DL69" s="16">
        <v>807761.45</v>
      </c>
      <c r="DM69" s="16">
        <v>134626.90833333333</v>
      </c>
      <c r="DN69" s="16">
        <v>13.602022058764241</v>
      </c>
      <c r="DO69" s="8">
        <v>6</v>
      </c>
      <c r="DP69" s="8">
        <v>0</v>
      </c>
      <c r="DQ69" s="8">
        <v>0</v>
      </c>
      <c r="DR69" s="8">
        <v>4</v>
      </c>
      <c r="DS69" s="8">
        <v>0</v>
      </c>
      <c r="DT69" s="8">
        <v>2.8333333333333335</v>
      </c>
      <c r="DU69" s="20">
        <v>-3.3526413184431482E-2</v>
      </c>
      <c r="DV69" s="20">
        <v>1.5410789515915695E-2</v>
      </c>
      <c r="DW69" s="20">
        <v>21.960419032974674</v>
      </c>
      <c r="DX69" s="20">
        <v>21.889323168721816</v>
      </c>
      <c r="DY69" s="11">
        <v>0.54869405608596578</v>
      </c>
      <c r="DZ69" s="16">
        <v>3.13025368461449E-3</v>
      </c>
      <c r="EA69" s="33">
        <v>-1.3037751062</v>
      </c>
      <c r="EB69" s="20">
        <v>0.60840000000000005</v>
      </c>
      <c r="EC69" s="30">
        <v>0</v>
      </c>
      <c r="ED69" s="20">
        <v>23.731855252086696</v>
      </c>
      <c r="EE69" s="16">
        <v>0.95432355998525675</v>
      </c>
      <c r="EF69" s="2">
        <v>0.94566302856096685</v>
      </c>
    </row>
    <row r="70" spans="1:136">
      <c r="A70" s="2">
        <v>29</v>
      </c>
      <c r="B70" s="8">
        <v>2014</v>
      </c>
      <c r="C70" s="2" t="s">
        <v>340</v>
      </c>
      <c r="D70" s="3">
        <v>71673990000177</v>
      </c>
      <c r="E70" s="2" t="s">
        <v>331</v>
      </c>
      <c r="F70" s="2">
        <v>8.25</v>
      </c>
      <c r="G70" s="2">
        <v>6387000</v>
      </c>
      <c r="H70" s="2">
        <v>6387000</v>
      </c>
      <c r="I70" s="2">
        <v>0</v>
      </c>
      <c r="J70" s="2">
        <v>0</v>
      </c>
      <c r="K70" s="2">
        <v>0</v>
      </c>
      <c r="L70" s="2">
        <f t="shared" si="12"/>
        <v>0</v>
      </c>
      <c r="M70" s="2">
        <f t="shared" si="13"/>
        <v>0</v>
      </c>
      <c r="N70" s="2">
        <f t="shared" si="14"/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6387000</v>
      </c>
      <c r="X70" s="2">
        <v>4</v>
      </c>
      <c r="Y70" s="2">
        <v>8611700</v>
      </c>
      <c r="Z70" s="2">
        <v>8557900</v>
      </c>
      <c r="AA70" s="2">
        <v>53800</v>
      </c>
      <c r="AB70" s="2">
        <v>0</v>
      </c>
      <c r="AC70" s="2">
        <v>0</v>
      </c>
      <c r="AD70" s="2">
        <v>4367600</v>
      </c>
      <c r="AE70" s="2">
        <f t="shared" si="15"/>
        <v>4367600</v>
      </c>
      <c r="AF70" s="2">
        <f t="shared" si="16"/>
        <v>1947000</v>
      </c>
      <c r="AG70" s="2">
        <f t="shared" si="17"/>
        <v>14926300</v>
      </c>
      <c r="AH70" s="2">
        <v>0</v>
      </c>
      <c r="AI70" s="2">
        <v>4367600</v>
      </c>
      <c r="AJ70" s="2">
        <v>0</v>
      </c>
      <c r="AK70" s="2">
        <v>0</v>
      </c>
      <c r="AL70" s="2">
        <v>0</v>
      </c>
      <c r="AM70" s="2">
        <v>0</v>
      </c>
      <c r="AN70" s="2">
        <v>1947000</v>
      </c>
      <c r="AO70" s="2">
        <v>14926300</v>
      </c>
      <c r="AP70" s="2" t="s">
        <v>282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16</v>
      </c>
      <c r="BF70" s="2">
        <v>8</v>
      </c>
      <c r="BG70" s="2">
        <v>8</v>
      </c>
      <c r="BH70" s="2">
        <v>0</v>
      </c>
      <c r="BI70" s="2">
        <v>8</v>
      </c>
      <c r="BJ70" s="2">
        <v>1</v>
      </c>
      <c r="BK70" s="2">
        <v>7</v>
      </c>
      <c r="BL70" s="2">
        <v>0</v>
      </c>
      <c r="BM70" s="2">
        <v>2</v>
      </c>
      <c r="BN70" s="2">
        <v>1</v>
      </c>
      <c r="BO70" s="2">
        <v>1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2</v>
      </c>
      <c r="BV70" s="2">
        <v>2</v>
      </c>
      <c r="BW70" s="2">
        <v>0</v>
      </c>
      <c r="BX70" s="2">
        <v>0</v>
      </c>
      <c r="BY70" s="16">
        <v>21313300</v>
      </c>
      <c r="BZ70" s="16">
        <v>1332081.25</v>
      </c>
      <c r="CA70" s="16">
        <v>16.874841848960418</v>
      </c>
      <c r="CB70" s="2">
        <v>16</v>
      </c>
      <c r="CC70" s="2">
        <v>2</v>
      </c>
      <c r="CD70" s="2">
        <v>0</v>
      </c>
      <c r="CE70" s="2">
        <v>16</v>
      </c>
      <c r="CF70" s="2">
        <v>7</v>
      </c>
      <c r="CG70" s="8">
        <v>3</v>
      </c>
      <c r="CH70" s="16">
        <v>6387000</v>
      </c>
      <c r="CI70" s="16">
        <v>798375</v>
      </c>
      <c r="CJ70" s="16">
        <v>6387000</v>
      </c>
      <c r="CK70" s="16"/>
      <c r="CL70" s="16"/>
      <c r="CM70" s="16">
        <v>15.669775232543726</v>
      </c>
      <c r="CN70" s="16">
        <v>15.669775232543726</v>
      </c>
      <c r="CO70" s="16"/>
      <c r="CP70" s="16"/>
      <c r="CQ70" s="2">
        <v>8</v>
      </c>
      <c r="CR70" s="2">
        <v>1</v>
      </c>
      <c r="CS70" s="2">
        <v>0</v>
      </c>
      <c r="CT70" s="2">
        <v>8</v>
      </c>
      <c r="CU70" s="2">
        <v>7</v>
      </c>
      <c r="CV70" s="8">
        <v>2.875</v>
      </c>
      <c r="CW70" s="16">
        <v>14926300</v>
      </c>
      <c r="CX70" s="16">
        <v>1865787.5</v>
      </c>
      <c r="CY70" s="16">
        <v>8611700</v>
      </c>
      <c r="CZ70" s="16">
        <v>4367600</v>
      </c>
      <c r="DA70" s="16">
        <v>1947000</v>
      </c>
      <c r="DB70" s="16">
        <v>16.518635315627321</v>
      </c>
      <c r="DC70" s="16">
        <v>15.968632301745838</v>
      </c>
      <c r="DD70" s="16">
        <v>15.289724217122048</v>
      </c>
      <c r="DE70" s="16">
        <v>14.481800284354337</v>
      </c>
      <c r="DF70" s="2">
        <v>8</v>
      </c>
      <c r="DG70" s="2">
        <v>1</v>
      </c>
      <c r="DH70" s="2">
        <v>0</v>
      </c>
      <c r="DI70" s="2">
        <v>8</v>
      </c>
      <c r="DJ70" s="2">
        <v>0</v>
      </c>
      <c r="DK70" s="8">
        <v>3.125</v>
      </c>
      <c r="DL70" s="16"/>
      <c r="DM70" s="16"/>
      <c r="DN70" s="16"/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8"/>
      <c r="DU70" s="20">
        <v>0.10177910449087879</v>
      </c>
      <c r="DV70" s="20">
        <v>5.5007801318722398E-2</v>
      </c>
      <c r="DW70" s="20">
        <v>23.338079433566918</v>
      </c>
      <c r="DX70" s="20">
        <v>23.642803364085463</v>
      </c>
      <c r="DY70" s="11">
        <v>0.37718477261998229</v>
      </c>
      <c r="DZ70" s="16">
        <v>1.1895985910772287E-2</v>
      </c>
      <c r="EA70" s="33">
        <v>1.7080730575</v>
      </c>
      <c r="EB70" s="20">
        <v>0.49709999999999999</v>
      </c>
      <c r="EC70" s="30">
        <v>0</v>
      </c>
      <c r="ED70" s="20">
        <v>22.697358390679753</v>
      </c>
      <c r="EE70" s="16">
        <v>1.0289356386586099</v>
      </c>
      <c r="EF70" s="2">
        <v>0.84046308910605616</v>
      </c>
    </row>
    <row r="71" spans="1:136">
      <c r="A71" s="2">
        <v>27</v>
      </c>
      <c r="B71" s="8">
        <v>2015</v>
      </c>
      <c r="C71" s="2" t="s">
        <v>336</v>
      </c>
      <c r="D71" s="3">
        <v>3853896000140</v>
      </c>
      <c r="E71" s="2" t="s">
        <v>226</v>
      </c>
      <c r="F71" s="2">
        <v>8.75</v>
      </c>
      <c r="G71" s="2">
        <v>6489127.6700000009</v>
      </c>
      <c r="H71" s="2">
        <v>4263491.95</v>
      </c>
      <c r="I71" s="2">
        <v>76937.399999999994</v>
      </c>
      <c r="J71" s="2">
        <v>1080000</v>
      </c>
      <c r="K71" s="2">
        <v>1068698.32</v>
      </c>
      <c r="L71" s="2">
        <f t="shared" si="12"/>
        <v>0</v>
      </c>
      <c r="M71" s="2">
        <f t="shared" si="13"/>
        <v>0</v>
      </c>
      <c r="N71" s="2">
        <f t="shared" si="14"/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6489127.6700000009</v>
      </c>
      <c r="X71" s="2">
        <v>5.75</v>
      </c>
      <c r="Y71" s="2">
        <v>11006236.18</v>
      </c>
      <c r="Z71" s="2">
        <v>8367169.2400000002</v>
      </c>
      <c r="AA71" s="2">
        <v>616031.92000000004</v>
      </c>
      <c r="AB71" s="2">
        <v>0</v>
      </c>
      <c r="AC71" s="2">
        <v>2023035.02</v>
      </c>
      <c r="AD71" s="2">
        <v>5248542.3499999996</v>
      </c>
      <c r="AE71" s="2">
        <f t="shared" si="15"/>
        <v>5248542.3499999996</v>
      </c>
      <c r="AF71" s="2">
        <f t="shared" si="16"/>
        <v>750005.69</v>
      </c>
      <c r="AG71" s="2">
        <f t="shared" si="17"/>
        <v>17004784.219999999</v>
      </c>
      <c r="AH71" s="2">
        <v>0</v>
      </c>
      <c r="AI71" s="2">
        <v>5248542.3499999996</v>
      </c>
      <c r="AJ71" s="2">
        <v>0</v>
      </c>
      <c r="AK71" s="2">
        <v>0</v>
      </c>
      <c r="AL71" s="2">
        <v>0</v>
      </c>
      <c r="AM71" s="2">
        <v>0</v>
      </c>
      <c r="AN71" s="2">
        <v>750005.69</v>
      </c>
      <c r="AO71" s="2">
        <v>17004784.219999999</v>
      </c>
      <c r="AP71" s="2">
        <v>6</v>
      </c>
      <c r="AQ71" s="2">
        <v>761271.49</v>
      </c>
      <c r="AR71" s="2">
        <v>631748.01</v>
      </c>
      <c r="AS71" s="2">
        <v>3173.88</v>
      </c>
      <c r="AT71" s="2">
        <v>0</v>
      </c>
      <c r="AU71" s="2">
        <v>126349.6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761271.49</v>
      </c>
      <c r="BE71" s="2">
        <v>16</v>
      </c>
      <c r="BF71" s="2">
        <v>6</v>
      </c>
      <c r="BG71" s="2">
        <v>4</v>
      </c>
      <c r="BH71" s="2">
        <v>6</v>
      </c>
      <c r="BI71" s="2">
        <v>10</v>
      </c>
      <c r="BJ71" s="2">
        <v>2</v>
      </c>
      <c r="BK71" s="2">
        <v>4</v>
      </c>
      <c r="BL71" s="2">
        <v>4</v>
      </c>
      <c r="BM71" s="2">
        <v>2</v>
      </c>
      <c r="BN71" s="2">
        <v>1</v>
      </c>
      <c r="BO71" s="2">
        <v>0</v>
      </c>
      <c r="BP71" s="2">
        <v>1</v>
      </c>
      <c r="BQ71" s="2">
        <v>0</v>
      </c>
      <c r="BR71" s="2">
        <v>0</v>
      </c>
      <c r="BS71" s="2">
        <v>0</v>
      </c>
      <c r="BT71" s="2">
        <v>0</v>
      </c>
      <c r="BU71" s="2">
        <v>1</v>
      </c>
      <c r="BV71" s="2">
        <v>1</v>
      </c>
      <c r="BW71" s="2">
        <v>0</v>
      </c>
      <c r="BX71" s="2">
        <v>0</v>
      </c>
      <c r="BY71" s="16">
        <v>24255183.379999999</v>
      </c>
      <c r="BZ71" s="16">
        <v>1347510.1877777777</v>
      </c>
      <c r="CA71" s="16">
        <v>17.004140900135862</v>
      </c>
      <c r="CB71" s="2">
        <v>18</v>
      </c>
      <c r="CC71" s="2">
        <v>1</v>
      </c>
      <c r="CD71" s="2">
        <v>1</v>
      </c>
      <c r="CE71" s="2">
        <v>17</v>
      </c>
      <c r="CF71" s="2">
        <v>8</v>
      </c>
      <c r="CG71" s="8">
        <v>2.6111111111111112</v>
      </c>
      <c r="CH71" s="16">
        <v>6489127.6700000009</v>
      </c>
      <c r="CI71" s="16">
        <v>811140.95875000011</v>
      </c>
      <c r="CJ71" s="16">
        <v>6489127.6700000009</v>
      </c>
      <c r="CK71" s="16"/>
      <c r="CL71" s="16"/>
      <c r="CM71" s="16">
        <v>15.685638668244094</v>
      </c>
      <c r="CN71" s="16">
        <v>15.685638668244094</v>
      </c>
      <c r="CO71" s="16"/>
      <c r="CP71" s="16"/>
      <c r="CQ71" s="2">
        <v>8</v>
      </c>
      <c r="CR71" s="2">
        <v>1</v>
      </c>
      <c r="CS71" s="2">
        <v>0</v>
      </c>
      <c r="CT71" s="2">
        <v>8.5</v>
      </c>
      <c r="CU71" s="2">
        <v>6.5</v>
      </c>
      <c r="CV71" s="8">
        <v>2.25</v>
      </c>
      <c r="CW71" s="16">
        <v>17004784.219999999</v>
      </c>
      <c r="CX71" s="16">
        <v>4251196.0549999997</v>
      </c>
      <c r="CY71" s="16">
        <v>11006236.18</v>
      </c>
      <c r="CZ71" s="16">
        <v>5248542.3499999996</v>
      </c>
      <c r="DA71" s="16">
        <v>750005.69</v>
      </c>
      <c r="DB71" s="16">
        <v>16.649005287133868</v>
      </c>
      <c r="DC71" s="16">
        <v>16.213972595575665</v>
      </c>
      <c r="DD71" s="16">
        <v>15.473460948397523</v>
      </c>
      <c r="DE71" s="16">
        <v>13.527836072150381</v>
      </c>
      <c r="DF71" s="2">
        <v>4</v>
      </c>
      <c r="DG71" s="2">
        <v>0</v>
      </c>
      <c r="DH71" s="2">
        <v>0</v>
      </c>
      <c r="DI71" s="2">
        <v>4.5</v>
      </c>
      <c r="DJ71" s="2">
        <v>1.5</v>
      </c>
      <c r="DK71" s="8">
        <v>3</v>
      </c>
      <c r="DL71" s="16">
        <v>761271.49</v>
      </c>
      <c r="DM71" s="16">
        <v>126878.58166666667</v>
      </c>
      <c r="DN71" s="16">
        <v>13.542745327492845</v>
      </c>
      <c r="DO71" s="2">
        <v>6</v>
      </c>
      <c r="DP71" s="2">
        <v>0</v>
      </c>
      <c r="DQ71" s="2">
        <v>0</v>
      </c>
      <c r="DR71" s="2">
        <v>4</v>
      </c>
      <c r="DS71" s="2">
        <v>0</v>
      </c>
      <c r="DT71" s="8">
        <v>2.8333333333333335</v>
      </c>
      <c r="DU71" s="20">
        <v>-2.8017949364860281E-2</v>
      </c>
      <c r="DV71" s="20">
        <v>1.5374613265845308E-2</v>
      </c>
      <c r="DW71" s="20">
        <v>21.919117957593496</v>
      </c>
      <c r="DX71" s="20">
        <v>21.858058645135813</v>
      </c>
      <c r="DY71" s="11">
        <v>0.56082238363792392</v>
      </c>
      <c r="DZ71" s="16">
        <v>3.919213862501659E-3</v>
      </c>
      <c r="EA71" s="33">
        <v>-1.1259692697000001</v>
      </c>
      <c r="EB71" s="20">
        <v>0.57799999999999996</v>
      </c>
      <c r="EC71" s="30">
        <v>0</v>
      </c>
      <c r="ED71" s="20">
        <v>23.763777814944596</v>
      </c>
      <c r="EE71" s="16">
        <v>0.90322619356166911</v>
      </c>
      <c r="EF71" s="2">
        <v>0.95966561211255585</v>
      </c>
    </row>
    <row r="72" spans="1:136">
      <c r="A72" s="2">
        <v>29</v>
      </c>
      <c r="B72" s="8">
        <v>2013</v>
      </c>
      <c r="C72" s="2" t="s">
        <v>340</v>
      </c>
      <c r="D72" s="22">
        <v>71673990000177</v>
      </c>
      <c r="E72" s="2" t="s">
        <v>331</v>
      </c>
      <c r="F72" s="2">
        <v>9</v>
      </c>
      <c r="G72" s="2">
        <v>6541000</v>
      </c>
      <c r="H72" s="2">
        <v>6512200</v>
      </c>
      <c r="I72" s="2">
        <v>28800</v>
      </c>
      <c r="J72" s="2">
        <v>0</v>
      </c>
      <c r="K72" s="2">
        <v>0</v>
      </c>
      <c r="L72" s="2">
        <f t="shared" si="12"/>
        <v>0</v>
      </c>
      <c r="M72" s="2">
        <f t="shared" si="13"/>
        <v>0</v>
      </c>
      <c r="N72" s="2">
        <f t="shared" si="14"/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6541000</v>
      </c>
      <c r="X72" s="2">
        <v>4</v>
      </c>
      <c r="Y72" s="2">
        <v>7664100</v>
      </c>
      <c r="Z72" s="2">
        <v>7605000</v>
      </c>
      <c r="AA72" s="2">
        <v>59100</v>
      </c>
      <c r="AB72" s="2">
        <v>0</v>
      </c>
      <c r="AC72" s="2">
        <v>0</v>
      </c>
      <c r="AD72" s="2">
        <v>2992900</v>
      </c>
      <c r="AE72" s="2">
        <f t="shared" si="15"/>
        <v>2992900</v>
      </c>
      <c r="AF72" s="2">
        <f t="shared" si="16"/>
        <v>3255500</v>
      </c>
      <c r="AG72" s="2">
        <f t="shared" si="17"/>
        <v>13912500</v>
      </c>
      <c r="AH72" s="2">
        <v>0</v>
      </c>
      <c r="AI72" s="2">
        <v>2992900</v>
      </c>
      <c r="AJ72" s="2">
        <v>0</v>
      </c>
      <c r="AK72" s="2">
        <v>0</v>
      </c>
      <c r="AL72" s="2">
        <v>0</v>
      </c>
      <c r="AM72" s="2">
        <v>0</v>
      </c>
      <c r="AN72" s="2">
        <v>3255500</v>
      </c>
      <c r="AO72" s="2">
        <v>13912500</v>
      </c>
      <c r="AP72" s="2" t="s">
        <v>282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12</v>
      </c>
      <c r="BF72" s="2">
        <v>8</v>
      </c>
      <c r="BG72" s="2">
        <v>4</v>
      </c>
      <c r="BH72" s="2">
        <v>0</v>
      </c>
      <c r="BI72" s="2">
        <v>4</v>
      </c>
      <c r="BJ72" s="2">
        <v>1</v>
      </c>
      <c r="BK72" s="2">
        <v>3</v>
      </c>
      <c r="BL72" s="2">
        <v>0</v>
      </c>
      <c r="BM72" s="2">
        <v>2</v>
      </c>
      <c r="BN72" s="2">
        <v>1</v>
      </c>
      <c r="BO72" s="2">
        <v>1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1</v>
      </c>
      <c r="BV72" s="2">
        <v>1</v>
      </c>
      <c r="BW72" s="2">
        <v>0</v>
      </c>
      <c r="BX72" s="2">
        <v>0</v>
      </c>
      <c r="BY72" s="16">
        <v>20453500</v>
      </c>
      <c r="BZ72" s="16">
        <v>1704458.3333333333</v>
      </c>
      <c r="CA72" s="16">
        <v>16.833664574952994</v>
      </c>
      <c r="CB72" s="2">
        <v>12</v>
      </c>
      <c r="CC72" s="2">
        <v>0</v>
      </c>
      <c r="CD72" s="2">
        <v>0</v>
      </c>
      <c r="CE72" s="2">
        <v>12</v>
      </c>
      <c r="CF72" s="2">
        <v>8</v>
      </c>
      <c r="CG72" s="8">
        <v>2.5833333333333335</v>
      </c>
      <c r="CH72" s="16">
        <v>6541000</v>
      </c>
      <c r="CI72" s="16">
        <v>817625</v>
      </c>
      <c r="CJ72" s="16">
        <v>6541000</v>
      </c>
      <c r="CK72" s="16"/>
      <c r="CL72" s="16"/>
      <c r="CM72" s="16">
        <v>15.69360061694335</v>
      </c>
      <c r="CN72" s="16">
        <v>15.69360061694335</v>
      </c>
      <c r="CO72" s="16"/>
      <c r="CP72" s="16"/>
      <c r="CQ72" s="2">
        <v>8</v>
      </c>
      <c r="CR72" s="2">
        <v>0</v>
      </c>
      <c r="CS72" s="2">
        <v>0</v>
      </c>
      <c r="CT72" s="2">
        <v>8</v>
      </c>
      <c r="CU72" s="2">
        <v>7</v>
      </c>
      <c r="CV72" s="8">
        <v>2.25</v>
      </c>
      <c r="CW72" s="16">
        <v>13912500</v>
      </c>
      <c r="CX72" s="16">
        <v>3478125</v>
      </c>
      <c r="CY72" s="16">
        <v>7664100</v>
      </c>
      <c r="CZ72" s="16">
        <v>2992900</v>
      </c>
      <c r="DA72" s="16">
        <v>3255500</v>
      </c>
      <c r="DB72" s="16">
        <v>16.448298274565936</v>
      </c>
      <c r="DC72" s="16">
        <v>15.852057646564411</v>
      </c>
      <c r="DD72" s="16">
        <v>14.911753374983649</v>
      </c>
      <c r="DE72" s="16">
        <v>14.995856431659053</v>
      </c>
      <c r="DF72" s="2">
        <v>4</v>
      </c>
      <c r="DG72" s="2">
        <v>0</v>
      </c>
      <c r="DH72" s="2">
        <v>0</v>
      </c>
      <c r="DI72" s="2">
        <v>4</v>
      </c>
      <c r="DJ72" s="2">
        <v>1</v>
      </c>
      <c r="DK72" s="8">
        <v>3.25</v>
      </c>
      <c r="DL72" s="16"/>
      <c r="DM72" s="16"/>
      <c r="DN72" s="16"/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8"/>
      <c r="DU72" s="20">
        <v>0.13485350704613289</v>
      </c>
      <c r="DV72" s="20">
        <v>4.89674531397137E-2</v>
      </c>
      <c r="DW72" s="20">
        <v>23.599598055672917</v>
      </c>
      <c r="DX72" s="20">
        <v>23.663719548631033</v>
      </c>
      <c r="DY72" s="11">
        <v>0.38160780373479536</v>
      </c>
      <c r="DZ72" s="16">
        <v>1.5192855844211426E-2</v>
      </c>
      <c r="EA72" s="33">
        <v>1.9616114368999999</v>
      </c>
      <c r="EB72" s="20">
        <v>0.48719999999999997</v>
      </c>
      <c r="EC72" s="30">
        <v>0</v>
      </c>
      <c r="ED72" s="20">
        <v>22.555578624604532</v>
      </c>
      <c r="EE72" s="16">
        <v>1.1219511609598802</v>
      </c>
      <c r="EF72" s="2">
        <v>0.81302977231803553</v>
      </c>
    </row>
    <row r="73" spans="1:136">
      <c r="A73" s="2">
        <v>34</v>
      </c>
      <c r="B73" s="8">
        <v>2014</v>
      </c>
      <c r="C73" s="2" t="s">
        <v>360</v>
      </c>
      <c r="D73" s="3">
        <v>71550388000142</v>
      </c>
      <c r="E73" s="2" t="s">
        <v>257</v>
      </c>
      <c r="F73" s="2">
        <v>14.91</v>
      </c>
      <c r="G73" s="2">
        <v>4378560</v>
      </c>
      <c r="H73" s="2">
        <v>3198800</v>
      </c>
      <c r="I73" s="2">
        <v>729760</v>
      </c>
      <c r="J73" s="2">
        <v>450000</v>
      </c>
      <c r="K73" s="2">
        <v>0</v>
      </c>
      <c r="L73" s="2">
        <f t="shared" si="12"/>
        <v>0</v>
      </c>
      <c r="M73" s="2">
        <f t="shared" si="13"/>
        <v>0</v>
      </c>
      <c r="N73" s="2">
        <f t="shared" si="14"/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4378560</v>
      </c>
      <c r="X73" s="2">
        <v>6.5</v>
      </c>
      <c r="Y73" s="2">
        <v>4917240</v>
      </c>
      <c r="Z73" s="2">
        <v>4553000</v>
      </c>
      <c r="AA73" s="2">
        <v>364240</v>
      </c>
      <c r="AB73" s="2">
        <v>0</v>
      </c>
      <c r="AC73" s="2">
        <v>0</v>
      </c>
      <c r="AD73" s="2">
        <v>0</v>
      </c>
      <c r="AE73" s="2">
        <f t="shared" si="15"/>
        <v>2826000</v>
      </c>
      <c r="AF73" s="2">
        <f t="shared" si="16"/>
        <v>1007196</v>
      </c>
      <c r="AG73" s="2">
        <f t="shared" si="17"/>
        <v>8750436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2826000</v>
      </c>
      <c r="AN73" s="2">
        <v>1007196</v>
      </c>
      <c r="AO73" s="2">
        <v>8750436</v>
      </c>
      <c r="AP73" s="2">
        <v>3.08</v>
      </c>
      <c r="AQ73" s="2">
        <v>396360</v>
      </c>
      <c r="AR73" s="2">
        <v>330300</v>
      </c>
      <c r="AS73" s="2">
        <v>66060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396360</v>
      </c>
      <c r="BE73" s="2">
        <v>8</v>
      </c>
      <c r="BF73" s="2">
        <v>2.5</v>
      </c>
      <c r="BG73" s="2">
        <v>5.5</v>
      </c>
      <c r="BH73" s="2">
        <v>0</v>
      </c>
      <c r="BI73" s="2">
        <v>6</v>
      </c>
      <c r="BJ73" s="2">
        <v>0.5</v>
      </c>
      <c r="BK73" s="2">
        <v>5.5</v>
      </c>
      <c r="BL73" s="2">
        <v>0</v>
      </c>
      <c r="BM73" s="2">
        <v>3</v>
      </c>
      <c r="BN73" s="2">
        <v>1</v>
      </c>
      <c r="BO73" s="2">
        <v>2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1</v>
      </c>
      <c r="BV73" s="2">
        <v>0</v>
      </c>
      <c r="BW73" s="2">
        <v>1</v>
      </c>
      <c r="BX73" s="2">
        <v>0</v>
      </c>
      <c r="BY73" s="16">
        <v>13525356</v>
      </c>
      <c r="BZ73" s="16">
        <v>1932193.7142857143</v>
      </c>
      <c r="CA73" s="16">
        <v>16.420076703977028</v>
      </c>
      <c r="CB73" s="2">
        <v>7</v>
      </c>
      <c r="CC73" s="2">
        <v>0</v>
      </c>
      <c r="CD73" s="2">
        <v>1</v>
      </c>
      <c r="CE73" s="2">
        <v>8</v>
      </c>
      <c r="CF73" s="2">
        <v>1</v>
      </c>
      <c r="CG73" s="8">
        <v>4.8571428571428568</v>
      </c>
      <c r="CH73" s="16">
        <v>4378560</v>
      </c>
      <c r="CI73" s="16">
        <v>2189280</v>
      </c>
      <c r="CJ73" s="16">
        <v>4378560</v>
      </c>
      <c r="CK73" s="16"/>
      <c r="CL73" s="16"/>
      <c r="CM73" s="16">
        <v>15.292230461173583</v>
      </c>
      <c r="CN73" s="16">
        <v>15.292230461173583</v>
      </c>
      <c r="CO73" s="16"/>
      <c r="CP73" s="16"/>
      <c r="CQ73" s="2">
        <v>2</v>
      </c>
      <c r="CR73" s="2">
        <v>0</v>
      </c>
      <c r="CS73" s="2">
        <v>0</v>
      </c>
      <c r="CT73" s="2">
        <v>2.5</v>
      </c>
      <c r="CU73" s="2">
        <v>0</v>
      </c>
      <c r="CV73" s="8">
        <v>3.25</v>
      </c>
      <c r="CW73" s="16">
        <v>8750436</v>
      </c>
      <c r="CX73" s="16">
        <v>1750087.2</v>
      </c>
      <c r="CY73" s="16">
        <v>4917240</v>
      </c>
      <c r="CZ73" s="16">
        <v>2826000</v>
      </c>
      <c r="DA73" s="16">
        <v>1007196</v>
      </c>
      <c r="DB73" s="16">
        <v>15.984614085663823</v>
      </c>
      <c r="DC73" s="16">
        <v>15.408257955453047</v>
      </c>
      <c r="DD73" s="16">
        <v>14.85437284222661</v>
      </c>
      <c r="DE73" s="16">
        <v>13.822680790298511</v>
      </c>
      <c r="DF73" s="2">
        <v>5</v>
      </c>
      <c r="DG73" s="2">
        <v>0</v>
      </c>
      <c r="DH73" s="2">
        <v>0</v>
      </c>
      <c r="DI73" s="2">
        <v>5.5</v>
      </c>
      <c r="DJ73" s="2">
        <v>1</v>
      </c>
      <c r="DK73" s="8">
        <v>5.5</v>
      </c>
      <c r="DL73" s="16">
        <v>396360</v>
      </c>
      <c r="DM73" s="16"/>
      <c r="DN73" s="16">
        <v>12.890078168172836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8"/>
      <c r="DU73" s="20">
        <v>4.4324270350686805E-2</v>
      </c>
      <c r="DV73" s="20">
        <v>1.3256959421334634E-2</v>
      </c>
      <c r="DW73" s="20">
        <v>0</v>
      </c>
      <c r="DX73" s="20">
        <v>0</v>
      </c>
      <c r="DY73" s="11">
        <v>0</v>
      </c>
      <c r="DZ73" s="16"/>
      <c r="EA73" s="33">
        <v>1.1157166584</v>
      </c>
      <c r="EB73" s="20">
        <v>1</v>
      </c>
      <c r="EC73" s="30">
        <v>0</v>
      </c>
      <c r="ED73" s="20">
        <v>21.672544049527307</v>
      </c>
      <c r="EE73" s="16">
        <v>0.35429422209699968</v>
      </c>
      <c r="EF73" s="2">
        <v>0.48464071360345284</v>
      </c>
    </row>
    <row r="74" spans="1:136">
      <c r="A74" s="2">
        <v>18</v>
      </c>
      <c r="B74" s="8">
        <v>2013</v>
      </c>
      <c r="C74" s="2" t="s">
        <v>303</v>
      </c>
      <c r="D74" s="22">
        <v>60643228000121</v>
      </c>
      <c r="E74" s="2" t="s">
        <v>306</v>
      </c>
      <c r="F74" s="2">
        <v>7</v>
      </c>
      <c r="G74" s="2">
        <v>3596019.73</v>
      </c>
      <c r="H74" s="2">
        <v>3287756.61</v>
      </c>
      <c r="I74" s="2">
        <v>16263.12</v>
      </c>
      <c r="J74" s="2">
        <v>292000</v>
      </c>
      <c r="K74" s="2">
        <v>0</v>
      </c>
      <c r="L74" s="2">
        <f t="shared" si="12"/>
        <v>9558</v>
      </c>
      <c r="M74" s="2">
        <f t="shared" si="13"/>
        <v>0</v>
      </c>
      <c r="N74" s="2">
        <f t="shared" si="14"/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9558</v>
      </c>
      <c r="U74" s="2">
        <v>0</v>
      </c>
      <c r="V74" s="2">
        <v>0</v>
      </c>
      <c r="W74" s="2">
        <v>3605577.73</v>
      </c>
      <c r="X74" s="2">
        <v>11</v>
      </c>
      <c r="Y74" s="2">
        <v>9372401.3200000003</v>
      </c>
      <c r="Z74" s="2">
        <v>6554694</v>
      </c>
      <c r="AA74" s="2">
        <v>2706399.72</v>
      </c>
      <c r="AB74" s="2">
        <v>0</v>
      </c>
      <c r="AC74" s="2">
        <v>111307.6</v>
      </c>
      <c r="AD74" s="2">
        <v>16903723.23</v>
      </c>
      <c r="AE74" s="2">
        <f t="shared" si="15"/>
        <v>18502076.82</v>
      </c>
      <c r="AF74" s="2">
        <f t="shared" si="16"/>
        <v>5424743.9299999997</v>
      </c>
      <c r="AG74" s="2">
        <f t="shared" si="17"/>
        <v>33299222.07</v>
      </c>
      <c r="AH74" s="2">
        <v>16903723.23</v>
      </c>
      <c r="AI74" s="2">
        <v>0</v>
      </c>
      <c r="AJ74" s="2">
        <v>0</v>
      </c>
      <c r="AK74" s="2">
        <v>0</v>
      </c>
      <c r="AL74" s="2">
        <v>11372.36</v>
      </c>
      <c r="AM74" s="2">
        <v>1586981.23</v>
      </c>
      <c r="AN74" s="2">
        <v>5424743.9299999997</v>
      </c>
      <c r="AO74" s="2">
        <v>33299222.07</v>
      </c>
      <c r="AP74" s="2">
        <v>3</v>
      </c>
      <c r="AQ74" s="2">
        <v>424186.64</v>
      </c>
      <c r="AR74" s="2">
        <v>424186.64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424186.64</v>
      </c>
      <c r="BE74" s="2">
        <v>30</v>
      </c>
      <c r="BF74" s="2">
        <v>18</v>
      </c>
      <c r="BG74" s="2">
        <v>6</v>
      </c>
      <c r="BH74" s="2">
        <v>6</v>
      </c>
      <c r="BI74" s="2">
        <v>25</v>
      </c>
      <c r="BJ74" s="2">
        <v>10</v>
      </c>
      <c r="BK74" s="2">
        <v>7</v>
      </c>
      <c r="BL74" s="2">
        <v>8</v>
      </c>
      <c r="BM74" s="2">
        <v>7</v>
      </c>
      <c r="BN74" s="2">
        <v>5</v>
      </c>
      <c r="BO74" s="2">
        <v>1</v>
      </c>
      <c r="BP74" s="2">
        <v>1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16">
        <v>37328986.439999998</v>
      </c>
      <c r="BZ74" s="16">
        <v>1244299.548</v>
      </c>
      <c r="CA74" s="16">
        <v>17.435280699169361</v>
      </c>
      <c r="CB74" s="2">
        <v>30</v>
      </c>
      <c r="CC74" s="2">
        <v>2</v>
      </c>
      <c r="CD74" s="2">
        <v>0</v>
      </c>
      <c r="CE74" s="2">
        <v>28</v>
      </c>
      <c r="CF74" s="2">
        <v>15</v>
      </c>
      <c r="CG74" s="8">
        <v>3.3666666666666667</v>
      </c>
      <c r="CH74" s="16">
        <v>3605577.73</v>
      </c>
      <c r="CI74" s="16">
        <v>200309.87388888889</v>
      </c>
      <c r="CJ74" s="16">
        <v>3596019.73</v>
      </c>
      <c r="CK74" s="16">
        <v>9558</v>
      </c>
      <c r="CL74" s="16"/>
      <c r="CM74" s="16">
        <v>15.097992573836283</v>
      </c>
      <c r="CN74" s="16">
        <v>15.095338161210432</v>
      </c>
      <c r="CO74" s="16">
        <v>9.1651337791381042</v>
      </c>
      <c r="CP74" s="16"/>
      <c r="CQ74" s="2">
        <v>18</v>
      </c>
      <c r="CR74" s="2">
        <v>2</v>
      </c>
      <c r="CS74" s="2">
        <v>0</v>
      </c>
      <c r="CT74" s="2">
        <v>18</v>
      </c>
      <c r="CU74" s="2">
        <v>11</v>
      </c>
      <c r="CV74" s="8">
        <v>2.9444444444444446</v>
      </c>
      <c r="CW74" s="16">
        <v>33299222.07</v>
      </c>
      <c r="CX74" s="16">
        <v>5549870.3449999997</v>
      </c>
      <c r="CY74" s="16">
        <v>9372401.3200000003</v>
      </c>
      <c r="CZ74" s="16">
        <v>18502076.82</v>
      </c>
      <c r="DA74" s="16">
        <v>5424743.9299999997</v>
      </c>
      <c r="DB74" s="16">
        <v>17.321044593416534</v>
      </c>
      <c r="DC74" s="16">
        <v>16.053279898862463</v>
      </c>
      <c r="DD74" s="16">
        <v>16.733393544288351</v>
      </c>
      <c r="DE74" s="16">
        <v>15.506481254433437</v>
      </c>
      <c r="DF74" s="2">
        <v>6</v>
      </c>
      <c r="DG74" s="2">
        <v>0</v>
      </c>
      <c r="DH74" s="2">
        <v>0</v>
      </c>
      <c r="DI74" s="2">
        <v>6</v>
      </c>
      <c r="DJ74" s="2">
        <v>4</v>
      </c>
      <c r="DK74" s="8">
        <v>3.8333333333333335</v>
      </c>
      <c r="DL74" s="16">
        <v>424186.64</v>
      </c>
      <c r="DM74" s="16">
        <v>70697.773333333331</v>
      </c>
      <c r="DN74" s="16">
        <v>12.957928826038724</v>
      </c>
      <c r="DO74" s="2">
        <v>6</v>
      </c>
      <c r="DP74" s="2">
        <v>0</v>
      </c>
      <c r="DQ74" s="2">
        <v>0</v>
      </c>
      <c r="DR74" s="2">
        <v>4</v>
      </c>
      <c r="DS74" s="2">
        <v>0</v>
      </c>
      <c r="DT74" s="8">
        <v>4.166666666666667</v>
      </c>
      <c r="DU74" s="20">
        <v>-2.6408129263617446E-2</v>
      </c>
      <c r="DV74" s="20">
        <v>2.6050638265870063E-2</v>
      </c>
      <c r="DW74" s="20">
        <v>23.450944467166643</v>
      </c>
      <c r="DX74" s="20">
        <v>23.287197969517784</v>
      </c>
      <c r="DY74" s="11">
        <v>0.2890801724487872</v>
      </c>
      <c r="DZ74" s="16">
        <v>1.0556253306110706E-3</v>
      </c>
      <c r="EA74" s="33">
        <v>-1.2768608733</v>
      </c>
      <c r="EB74" s="20">
        <v>0.64980000000000004</v>
      </c>
      <c r="EC74" s="30">
        <v>0</v>
      </c>
      <c r="ED74" s="20">
        <v>24.009806740174298</v>
      </c>
      <c r="EE74" s="16">
        <v>0.25859295409390265</v>
      </c>
      <c r="EF74" s="2">
        <v>0.45827436174989827</v>
      </c>
    </row>
    <row r="75" spans="1:136">
      <c r="A75" s="2">
        <v>20</v>
      </c>
      <c r="B75" s="8">
        <v>2016</v>
      </c>
      <c r="C75" s="2" t="s">
        <v>313</v>
      </c>
      <c r="D75" s="3">
        <v>92690783000109</v>
      </c>
      <c r="E75" s="2" t="s">
        <v>311</v>
      </c>
      <c r="F75" s="8">
        <v>3.67</v>
      </c>
      <c r="G75" s="8">
        <v>182043.72999999998</v>
      </c>
      <c r="H75" s="8">
        <v>151703.10999999999</v>
      </c>
      <c r="I75" s="8">
        <v>0</v>
      </c>
      <c r="J75" s="8">
        <v>0</v>
      </c>
      <c r="K75" s="8">
        <v>30340.62</v>
      </c>
      <c r="L75" s="2">
        <f t="shared" si="12"/>
        <v>10686.52</v>
      </c>
      <c r="M75" s="2">
        <f t="shared" si="13"/>
        <v>0</v>
      </c>
      <c r="N75" s="2">
        <f t="shared" si="14"/>
        <v>0</v>
      </c>
      <c r="O75" s="8">
        <v>10686.52</v>
      </c>
      <c r="P75" s="8">
        <v>8905.44</v>
      </c>
      <c r="Q75" s="8">
        <v>0</v>
      </c>
      <c r="R75" s="8">
        <v>0</v>
      </c>
      <c r="S75" s="8">
        <v>1781.08</v>
      </c>
      <c r="T75" s="8">
        <v>0</v>
      </c>
      <c r="U75" s="8">
        <v>0</v>
      </c>
      <c r="V75" s="8">
        <v>0</v>
      </c>
      <c r="W75" s="8">
        <v>192730.24999999997</v>
      </c>
      <c r="X75" s="8">
        <v>2.67</v>
      </c>
      <c r="Y75" s="8">
        <v>580266.66</v>
      </c>
      <c r="Z75" s="8">
        <v>453333.33</v>
      </c>
      <c r="AA75" s="8">
        <v>0</v>
      </c>
      <c r="AB75" s="8">
        <v>0</v>
      </c>
      <c r="AC75" s="8">
        <v>126933.33</v>
      </c>
      <c r="AD75" s="8">
        <v>603557.94999999995</v>
      </c>
      <c r="AE75" s="2">
        <f t="shared" si="15"/>
        <v>603557.94999999995</v>
      </c>
      <c r="AF75" s="2">
        <f t="shared" si="16"/>
        <v>0</v>
      </c>
      <c r="AG75" s="2">
        <f t="shared" si="17"/>
        <v>1183824.6099999999</v>
      </c>
      <c r="AH75" s="8">
        <v>471529.65</v>
      </c>
      <c r="AI75" s="8">
        <v>0</v>
      </c>
      <c r="AJ75" s="8">
        <v>0</v>
      </c>
      <c r="AK75" s="8">
        <v>132028.29999999999</v>
      </c>
      <c r="AL75" s="8">
        <v>0</v>
      </c>
      <c r="AM75" s="8">
        <v>0</v>
      </c>
      <c r="AN75" s="8">
        <v>0</v>
      </c>
      <c r="AO75" s="8">
        <v>1183824.6099999999</v>
      </c>
      <c r="AP75" s="8">
        <v>5</v>
      </c>
      <c r="AQ75" s="8">
        <v>526680</v>
      </c>
      <c r="AR75" s="8">
        <v>438900</v>
      </c>
      <c r="AS75" s="8">
        <v>0</v>
      </c>
      <c r="AT75" s="8">
        <v>0</v>
      </c>
      <c r="AU75" s="8">
        <v>87780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526680</v>
      </c>
      <c r="BE75" s="8">
        <v>18</v>
      </c>
      <c r="BF75" s="8">
        <v>5</v>
      </c>
      <c r="BG75" s="8">
        <v>3</v>
      </c>
      <c r="BH75" s="8">
        <v>10</v>
      </c>
      <c r="BI75" s="8">
        <v>8</v>
      </c>
      <c r="BJ75" s="8">
        <v>0.5</v>
      </c>
      <c r="BK75" s="8">
        <v>0.5</v>
      </c>
      <c r="BL75" s="8">
        <v>7</v>
      </c>
      <c r="BM75" s="8">
        <v>6</v>
      </c>
      <c r="BN75" s="8">
        <v>2</v>
      </c>
      <c r="BO75" s="8">
        <v>1</v>
      </c>
      <c r="BP75" s="8">
        <v>3</v>
      </c>
      <c r="BQ75" s="8">
        <v>4</v>
      </c>
      <c r="BR75" s="8">
        <v>3</v>
      </c>
      <c r="BS75" s="8">
        <v>0</v>
      </c>
      <c r="BT75" s="8">
        <v>1</v>
      </c>
      <c r="BU75" s="8">
        <v>0</v>
      </c>
      <c r="BV75" s="8">
        <v>0</v>
      </c>
      <c r="BW75" s="8">
        <v>0</v>
      </c>
      <c r="BX75" s="8">
        <v>0</v>
      </c>
      <c r="BY75" s="16">
        <v>1903234.8599999999</v>
      </c>
      <c r="BZ75" s="16">
        <v>118952.17874999999</v>
      </c>
      <c r="CA75" s="16">
        <v>14.459065554322686</v>
      </c>
      <c r="CB75" s="2">
        <v>16</v>
      </c>
      <c r="CC75" s="8">
        <v>1</v>
      </c>
      <c r="CD75" s="8">
        <v>2</v>
      </c>
      <c r="CE75" s="8">
        <v>14</v>
      </c>
      <c r="CF75" s="8">
        <v>4</v>
      </c>
      <c r="CG75" s="8">
        <v>4.25</v>
      </c>
      <c r="CH75" s="16">
        <v>192730.24999999997</v>
      </c>
      <c r="CI75" s="16">
        <v>48182.562499999993</v>
      </c>
      <c r="CJ75" s="16">
        <v>182043.72999999998</v>
      </c>
      <c r="CK75" s="16">
        <v>10686.52</v>
      </c>
      <c r="CL75" s="16"/>
      <c r="CM75" s="16">
        <v>12.169046821843711</v>
      </c>
      <c r="CN75" s="16">
        <v>12.112002211922858</v>
      </c>
      <c r="CO75" s="16">
        <v>9.2767384131342556</v>
      </c>
      <c r="CP75" s="16"/>
      <c r="CQ75" s="8">
        <v>4</v>
      </c>
      <c r="CR75" s="8">
        <v>0</v>
      </c>
      <c r="CS75" s="8">
        <v>0</v>
      </c>
      <c r="CT75" s="8">
        <v>5</v>
      </c>
      <c r="CU75" s="8">
        <v>1</v>
      </c>
      <c r="CV75" s="8">
        <v>6</v>
      </c>
      <c r="CW75" s="16">
        <v>1183824.6099999999</v>
      </c>
      <c r="CX75" s="16">
        <v>591912.30499999993</v>
      </c>
      <c r="CY75" s="16">
        <v>580266.66</v>
      </c>
      <c r="CZ75" s="16">
        <v>603557.94999999995</v>
      </c>
      <c r="DA75" s="16"/>
      <c r="DB75" s="16">
        <v>13.9842609500073</v>
      </c>
      <c r="DC75" s="16">
        <v>13.27124303548668</v>
      </c>
      <c r="DD75" s="16">
        <v>13.310597338107803</v>
      </c>
      <c r="DE75" s="16"/>
      <c r="DF75" s="8">
        <v>2</v>
      </c>
      <c r="DG75" s="8">
        <v>0</v>
      </c>
      <c r="DH75" s="8">
        <v>0</v>
      </c>
      <c r="DI75" s="8">
        <v>3</v>
      </c>
      <c r="DJ75" s="8">
        <v>3</v>
      </c>
      <c r="DK75" s="8">
        <v>3.5</v>
      </c>
      <c r="DL75" s="16">
        <v>526680</v>
      </c>
      <c r="DM75" s="16">
        <v>52668</v>
      </c>
      <c r="DN75" s="16">
        <v>13.17434843247028</v>
      </c>
      <c r="DO75" s="8">
        <v>10</v>
      </c>
      <c r="DP75" s="8">
        <v>1</v>
      </c>
      <c r="DQ75" s="8">
        <v>0</v>
      </c>
      <c r="DR75" s="8">
        <v>6</v>
      </c>
      <c r="DS75" s="8">
        <v>0</v>
      </c>
      <c r="DT75" s="8">
        <v>3.7</v>
      </c>
      <c r="DU75" s="20">
        <v>-2.5162398510461363E-2</v>
      </c>
      <c r="DV75" s="20">
        <v>2.0020953546009867E-2</v>
      </c>
      <c r="DW75" s="20">
        <v>22.214153519505889</v>
      </c>
      <c r="DX75" s="20">
        <v>22.433999507091553</v>
      </c>
      <c r="DY75" s="11">
        <v>0.36205493641548731</v>
      </c>
      <c r="DZ75" s="16">
        <v>1.9028745622189921E-4</v>
      </c>
      <c r="EA75" s="33">
        <v>-1.5187550458000001</v>
      </c>
      <c r="EB75" s="20">
        <v>0.88430000000000009</v>
      </c>
      <c r="EC75" s="30">
        <v>0</v>
      </c>
      <c r="ED75" s="20">
        <v>24.726207009578022</v>
      </c>
      <c r="EE75" s="16">
        <v>0.68758904134955501</v>
      </c>
      <c r="EF75" s="2">
        <v>0.5735064332566232</v>
      </c>
    </row>
    <row r="76" spans="1:136">
      <c r="A76" s="2">
        <v>8</v>
      </c>
      <c r="B76" s="8">
        <v>2014</v>
      </c>
      <c r="C76" s="2" t="s">
        <v>269</v>
      </c>
      <c r="D76" s="3">
        <v>50746577000115</v>
      </c>
      <c r="E76" s="2" t="s">
        <v>226</v>
      </c>
      <c r="F76" s="2">
        <v>7.75</v>
      </c>
      <c r="G76" s="2">
        <v>2855033.8699999996</v>
      </c>
      <c r="H76" s="2">
        <v>2291772.84</v>
      </c>
      <c r="I76" s="2">
        <v>104906.46</v>
      </c>
      <c r="J76" s="2">
        <v>0</v>
      </c>
      <c r="K76" s="2">
        <v>458354.57</v>
      </c>
      <c r="L76" s="2">
        <f t="shared" si="12"/>
        <v>11828.92</v>
      </c>
      <c r="M76" s="2">
        <f t="shared" si="13"/>
        <v>0</v>
      </c>
      <c r="N76" s="2">
        <f t="shared" si="14"/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11828.92</v>
      </c>
      <c r="U76" s="2">
        <v>0</v>
      </c>
      <c r="V76" s="2">
        <v>0</v>
      </c>
      <c r="W76" s="2">
        <v>2866862.7899999996</v>
      </c>
      <c r="X76" s="2">
        <v>4</v>
      </c>
      <c r="Y76" s="2">
        <v>3866993.2600000002</v>
      </c>
      <c r="Z76" s="2">
        <v>3320697.93</v>
      </c>
      <c r="AA76" s="2">
        <v>65559.98</v>
      </c>
      <c r="AB76" s="2">
        <v>0</v>
      </c>
      <c r="AC76" s="2">
        <v>480735.35</v>
      </c>
      <c r="AD76" s="2">
        <v>16109136.539999999</v>
      </c>
      <c r="AE76" s="2">
        <f t="shared" si="15"/>
        <v>16335168.659999998</v>
      </c>
      <c r="AF76" s="2">
        <f t="shared" si="16"/>
        <v>8894457.1400000006</v>
      </c>
      <c r="AG76" s="2">
        <f t="shared" si="17"/>
        <v>29096619.059999999</v>
      </c>
      <c r="AH76" s="2">
        <v>13227211.24</v>
      </c>
      <c r="AI76" s="2">
        <v>2881925.3</v>
      </c>
      <c r="AJ76" s="2">
        <v>0</v>
      </c>
      <c r="AK76" s="2">
        <v>0</v>
      </c>
      <c r="AL76" s="2">
        <v>226032.12</v>
      </c>
      <c r="AM76" s="2">
        <v>0</v>
      </c>
      <c r="AN76" s="2">
        <v>8894457.1400000006</v>
      </c>
      <c r="AO76" s="2">
        <v>29096619.060000002</v>
      </c>
      <c r="AP76" s="2">
        <v>3.92</v>
      </c>
      <c r="AQ76" s="2">
        <v>629682.62</v>
      </c>
      <c r="AR76" s="2">
        <v>524735.52</v>
      </c>
      <c r="AS76" s="2">
        <v>0</v>
      </c>
      <c r="AT76" s="2">
        <v>0</v>
      </c>
      <c r="AU76" s="2">
        <v>104947.1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629682.62</v>
      </c>
      <c r="BE76" s="2">
        <v>20</v>
      </c>
      <c r="BF76" s="2">
        <v>7.5</v>
      </c>
      <c r="BG76" s="2">
        <v>2.5</v>
      </c>
      <c r="BH76" s="2">
        <v>10</v>
      </c>
      <c r="BI76" s="2">
        <v>14</v>
      </c>
      <c r="BJ76" s="2">
        <v>5.5</v>
      </c>
      <c r="BK76" s="2">
        <v>1.5</v>
      </c>
      <c r="BL76" s="2">
        <v>7</v>
      </c>
      <c r="BM76" s="2">
        <v>3</v>
      </c>
      <c r="BN76" s="2">
        <v>1.5</v>
      </c>
      <c r="BO76" s="2">
        <v>1.5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16">
        <v>32593164.469999999</v>
      </c>
      <c r="BZ76" s="16">
        <v>1629658.2234999998</v>
      </c>
      <c r="CA76" s="16">
        <v>17.299613145516901</v>
      </c>
      <c r="CB76" s="2">
        <v>20</v>
      </c>
      <c r="CC76" s="2">
        <v>1</v>
      </c>
      <c r="CD76" s="2">
        <v>1</v>
      </c>
      <c r="CE76" s="2">
        <v>19</v>
      </c>
      <c r="CF76" s="2">
        <v>5</v>
      </c>
      <c r="CG76" s="8">
        <v>2.85</v>
      </c>
      <c r="CH76" s="16">
        <v>2866862.7899999996</v>
      </c>
      <c r="CI76" s="16">
        <v>358357.84874999995</v>
      </c>
      <c r="CJ76" s="16">
        <v>2855033.8699999996</v>
      </c>
      <c r="CK76" s="16">
        <v>11828.92</v>
      </c>
      <c r="CL76" s="16"/>
      <c r="CM76" s="16">
        <v>14.868728885331699</v>
      </c>
      <c r="CN76" s="16">
        <v>14.864594264399425</v>
      </c>
      <c r="CO76" s="16">
        <v>9.3783026594828804</v>
      </c>
      <c r="CP76" s="16"/>
      <c r="CQ76" s="2">
        <v>8</v>
      </c>
      <c r="CR76" s="2">
        <v>0</v>
      </c>
      <c r="CS76" s="2">
        <v>0</v>
      </c>
      <c r="CT76" s="2">
        <v>8.5</v>
      </c>
      <c r="CU76" s="2">
        <v>4.5</v>
      </c>
      <c r="CV76" s="8">
        <v>2.875</v>
      </c>
      <c r="CW76" s="16">
        <v>29096619.059999999</v>
      </c>
      <c r="CX76" s="16">
        <v>14548309.529999999</v>
      </c>
      <c r="CY76" s="16">
        <v>3866993.2600000002</v>
      </c>
      <c r="CZ76" s="16">
        <v>16335168.659999998</v>
      </c>
      <c r="DA76" s="16">
        <v>8894457.1400000006</v>
      </c>
      <c r="DB76" s="16">
        <v>17.186132541886739</v>
      </c>
      <c r="DC76" s="16">
        <v>15.167987827634722</v>
      </c>
      <c r="DD76" s="16">
        <v>16.608830928032877</v>
      </c>
      <c r="DE76" s="16">
        <v>16.000938847427662</v>
      </c>
      <c r="DF76" s="2">
        <v>2</v>
      </c>
      <c r="DG76" s="2">
        <v>0</v>
      </c>
      <c r="DH76" s="2">
        <v>0</v>
      </c>
      <c r="DI76" s="2">
        <v>2.5</v>
      </c>
      <c r="DJ76" s="2">
        <v>0.5</v>
      </c>
      <c r="DK76" s="8">
        <v>5</v>
      </c>
      <c r="DL76" s="16">
        <v>629682.62</v>
      </c>
      <c r="DM76" s="16">
        <v>62968.262000000002</v>
      </c>
      <c r="DN76" s="16">
        <v>13.352971193651278</v>
      </c>
      <c r="DO76" s="2">
        <v>10</v>
      </c>
      <c r="DP76" s="2">
        <v>1</v>
      </c>
      <c r="DQ76" s="2">
        <v>0</v>
      </c>
      <c r="DR76" s="2">
        <v>8</v>
      </c>
      <c r="DS76" s="2">
        <v>0</v>
      </c>
      <c r="DT76" s="8">
        <v>2.4</v>
      </c>
      <c r="DU76" s="20">
        <v>1.0774280659416689E-2</v>
      </c>
      <c r="DV76" s="20">
        <v>4.2386667215500266E-2</v>
      </c>
      <c r="DW76" s="20">
        <v>23.183620966273409</v>
      </c>
      <c r="DX76" s="20">
        <v>23.315858182065597</v>
      </c>
      <c r="DY76" s="11">
        <v>0.42819459449258856</v>
      </c>
      <c r="DZ76" s="16">
        <v>9.4053436565380165E-4</v>
      </c>
      <c r="EA76" s="33">
        <v>0.72141721103000001</v>
      </c>
      <c r="EB76" s="20">
        <v>0.69480000000000008</v>
      </c>
      <c r="EC76" s="30">
        <v>0</v>
      </c>
      <c r="ED76" s="20">
        <v>24.022936529621703</v>
      </c>
      <c r="EE76" s="16">
        <v>0.30058107907876236</v>
      </c>
      <c r="EF76" s="2">
        <v>0.5406801474277767</v>
      </c>
    </row>
    <row r="77" spans="1:136">
      <c r="A77" s="2">
        <v>39</v>
      </c>
      <c r="B77" s="8">
        <v>2014</v>
      </c>
      <c r="C77" s="2" t="s">
        <v>374</v>
      </c>
      <c r="D77" s="3">
        <v>2558115000121</v>
      </c>
      <c r="E77" s="2" t="s">
        <v>373</v>
      </c>
      <c r="F77" s="2">
        <v>9.3000000000000007</v>
      </c>
      <c r="G77" s="2">
        <v>916760</v>
      </c>
      <c r="H77" s="2">
        <v>759300</v>
      </c>
      <c r="I77" s="2">
        <v>0</v>
      </c>
      <c r="J77" s="2">
        <v>0</v>
      </c>
      <c r="K77" s="2">
        <v>157460</v>
      </c>
      <c r="L77" s="2">
        <f t="shared" si="12"/>
        <v>28000</v>
      </c>
      <c r="M77" s="2">
        <f t="shared" si="13"/>
        <v>0</v>
      </c>
      <c r="N77" s="2">
        <f t="shared" si="14"/>
        <v>0</v>
      </c>
      <c r="O77" s="2">
        <v>28000</v>
      </c>
      <c r="P77" s="2">
        <v>0</v>
      </c>
      <c r="Q77" s="2">
        <v>0</v>
      </c>
      <c r="R77" s="2">
        <v>28000</v>
      </c>
      <c r="S77" s="2">
        <v>0</v>
      </c>
      <c r="T77" s="2">
        <v>0</v>
      </c>
      <c r="U77" s="2">
        <v>0</v>
      </c>
      <c r="V77" s="2">
        <v>0</v>
      </c>
      <c r="W77" s="2">
        <v>944760</v>
      </c>
      <c r="X77" s="2">
        <v>7.8</v>
      </c>
      <c r="Y77" s="2">
        <v>8969752</v>
      </c>
      <c r="Z77" s="2">
        <v>6236110</v>
      </c>
      <c r="AA77" s="2">
        <v>1150731</v>
      </c>
      <c r="AB77" s="2">
        <v>0</v>
      </c>
      <c r="AC77" s="2">
        <v>1582911</v>
      </c>
      <c r="AD77" s="2">
        <v>3097967</v>
      </c>
      <c r="AE77" s="2">
        <f t="shared" si="15"/>
        <v>3097967</v>
      </c>
      <c r="AF77" s="2">
        <f t="shared" si="16"/>
        <v>3463529</v>
      </c>
      <c r="AG77" s="2">
        <f t="shared" si="17"/>
        <v>15531248</v>
      </c>
      <c r="AH77" s="2">
        <v>3097967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3463529</v>
      </c>
      <c r="AO77" s="2">
        <v>15531248</v>
      </c>
      <c r="AP77" s="2">
        <v>4.3</v>
      </c>
      <c r="AQ77" s="2">
        <v>728000</v>
      </c>
      <c r="AR77" s="2">
        <v>606667</v>
      </c>
      <c r="AS77" s="2">
        <v>0</v>
      </c>
      <c r="AT77" s="2">
        <v>0</v>
      </c>
      <c r="AU77" s="2">
        <v>121333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728000</v>
      </c>
      <c r="BE77" s="2">
        <v>22</v>
      </c>
      <c r="BF77" s="2">
        <v>9.5</v>
      </c>
      <c r="BG77" s="2">
        <v>6.5</v>
      </c>
      <c r="BH77" s="2">
        <v>6</v>
      </c>
      <c r="BI77" s="2">
        <v>2</v>
      </c>
      <c r="BJ77" s="2">
        <v>0.5</v>
      </c>
      <c r="BK77" s="2">
        <v>1.5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16">
        <v>17204008</v>
      </c>
      <c r="BZ77" s="16">
        <v>819238.47619047621</v>
      </c>
      <c r="CA77" s="16">
        <v>16.660652937893794</v>
      </c>
      <c r="CB77" s="2">
        <v>21</v>
      </c>
      <c r="CC77" s="2">
        <v>1</v>
      </c>
      <c r="CD77" s="2">
        <v>1</v>
      </c>
      <c r="CE77" s="2">
        <v>20</v>
      </c>
      <c r="CF77" s="2">
        <v>9</v>
      </c>
      <c r="CG77" s="8">
        <v>1.2380952380952381</v>
      </c>
      <c r="CH77" s="16">
        <v>944760</v>
      </c>
      <c r="CI77" s="16">
        <v>104973.33333333333</v>
      </c>
      <c r="CJ77" s="16">
        <v>916760</v>
      </c>
      <c r="CK77" s="16">
        <v>28000</v>
      </c>
      <c r="CL77" s="16"/>
      <c r="CM77" s="16">
        <v>13.758686205966514</v>
      </c>
      <c r="CN77" s="16">
        <v>13.728600993973343</v>
      </c>
      <c r="CO77" s="16">
        <v>10.239959789157341</v>
      </c>
      <c r="CP77" s="16"/>
      <c r="CQ77" s="2">
        <v>9</v>
      </c>
      <c r="CR77" s="2">
        <v>1</v>
      </c>
      <c r="CS77" s="2">
        <v>0</v>
      </c>
      <c r="CT77" s="2">
        <v>9.5</v>
      </c>
      <c r="CU77" s="2">
        <v>8.5</v>
      </c>
      <c r="CV77" s="8">
        <v>1.1666666666666667</v>
      </c>
      <c r="CW77" s="16">
        <v>15531248</v>
      </c>
      <c r="CX77" s="16">
        <v>2588541.3333333335</v>
      </c>
      <c r="CY77" s="16">
        <v>8969752</v>
      </c>
      <c r="CZ77" s="16">
        <v>3097967</v>
      </c>
      <c r="DA77" s="16">
        <v>3463529</v>
      </c>
      <c r="DB77" s="16">
        <v>16.558364552488531</v>
      </c>
      <c r="DC77" s="16">
        <v>16.009368585938169</v>
      </c>
      <c r="DD77" s="16">
        <v>14.946256647868648</v>
      </c>
      <c r="DE77" s="16">
        <v>15.057798569442802</v>
      </c>
      <c r="DF77" s="2">
        <v>6</v>
      </c>
      <c r="DG77" s="2">
        <v>0</v>
      </c>
      <c r="DH77" s="2">
        <v>0</v>
      </c>
      <c r="DI77" s="2">
        <v>6.5</v>
      </c>
      <c r="DJ77" s="2">
        <v>0.5</v>
      </c>
      <c r="DK77" s="8">
        <v>1.5833333333333333</v>
      </c>
      <c r="DL77" s="16">
        <v>728000</v>
      </c>
      <c r="DM77" s="16">
        <v>121333.33333333333</v>
      </c>
      <c r="DN77" s="16">
        <v>13.498056327178823</v>
      </c>
      <c r="DO77" s="2">
        <v>6</v>
      </c>
      <c r="DP77" s="2">
        <v>0</v>
      </c>
      <c r="DQ77" s="2">
        <v>0</v>
      </c>
      <c r="DR77" s="2">
        <v>4</v>
      </c>
      <c r="DS77" s="2">
        <v>0</v>
      </c>
      <c r="DT77" s="8">
        <v>1</v>
      </c>
      <c r="DU77" s="20">
        <v>4.7298172500469568E-2</v>
      </c>
      <c r="DV77" s="20">
        <v>2.7663342235359399E-2</v>
      </c>
      <c r="DW77" s="20">
        <v>24.073534313963361</v>
      </c>
      <c r="DX77" s="20">
        <v>23.860473219350119</v>
      </c>
      <c r="DY77" s="11">
        <v>0.19853749348157801</v>
      </c>
      <c r="DZ77" s="16">
        <v>1.8607442746810901E-3</v>
      </c>
      <c r="EA77" s="33">
        <v>0.63968301041999998</v>
      </c>
      <c r="EB77" s="20">
        <v>0.66639999999999999</v>
      </c>
      <c r="EC77" s="30">
        <v>0</v>
      </c>
      <c r="ED77" s="20">
        <v>24.210491392968414</v>
      </c>
      <c r="EE77" s="16">
        <v>0.59636332172109774</v>
      </c>
      <c r="EF77" s="2">
        <v>0.53136620334459184</v>
      </c>
    </row>
    <row r="78" spans="1:136">
      <c r="A78" s="2">
        <v>14</v>
      </c>
      <c r="B78" s="8">
        <v>2016</v>
      </c>
      <c r="C78" s="2" t="s">
        <v>292</v>
      </c>
      <c r="D78" s="3">
        <v>3983431000103</v>
      </c>
      <c r="E78" s="2" t="s">
        <v>263</v>
      </c>
      <c r="F78" s="8">
        <v>3.67</v>
      </c>
      <c r="G78" s="8">
        <v>1021200</v>
      </c>
      <c r="H78" s="8">
        <v>851000</v>
      </c>
      <c r="I78" s="8">
        <v>0</v>
      </c>
      <c r="J78" s="8">
        <v>0</v>
      </c>
      <c r="K78" s="8">
        <v>170200</v>
      </c>
      <c r="L78" s="2">
        <f t="shared" si="12"/>
        <v>35000</v>
      </c>
      <c r="M78" s="2">
        <f t="shared" si="13"/>
        <v>0</v>
      </c>
      <c r="N78" s="2">
        <f t="shared" si="14"/>
        <v>0</v>
      </c>
      <c r="O78" s="8">
        <v>35000</v>
      </c>
      <c r="P78" s="8">
        <v>0</v>
      </c>
      <c r="Q78" s="8">
        <v>0</v>
      </c>
      <c r="R78" s="8">
        <v>35000</v>
      </c>
      <c r="S78" s="8">
        <v>0</v>
      </c>
      <c r="T78" s="8">
        <v>0</v>
      </c>
      <c r="U78" s="8">
        <v>0</v>
      </c>
      <c r="V78" s="8">
        <v>0</v>
      </c>
      <c r="W78" s="8">
        <v>1056200</v>
      </c>
      <c r="X78" s="8">
        <v>5</v>
      </c>
      <c r="Y78" s="8">
        <v>4360719</v>
      </c>
      <c r="Z78" s="8">
        <v>3423750</v>
      </c>
      <c r="AA78" s="8">
        <v>98159</v>
      </c>
      <c r="AB78" s="8">
        <v>0</v>
      </c>
      <c r="AC78" s="8">
        <v>838810</v>
      </c>
      <c r="AD78" s="8">
        <v>1261400</v>
      </c>
      <c r="AE78" s="2">
        <f t="shared" si="15"/>
        <v>1355847</v>
      </c>
      <c r="AF78" s="2">
        <f t="shared" si="16"/>
        <v>0</v>
      </c>
      <c r="AG78" s="2">
        <f t="shared" si="17"/>
        <v>5716566</v>
      </c>
      <c r="AH78" s="8">
        <v>1176600</v>
      </c>
      <c r="AI78" s="8">
        <v>0</v>
      </c>
      <c r="AJ78" s="8">
        <v>0</v>
      </c>
      <c r="AK78" s="8">
        <v>84800</v>
      </c>
      <c r="AL78" s="8">
        <v>94447</v>
      </c>
      <c r="AM78" s="8">
        <v>0</v>
      </c>
      <c r="AN78" s="8">
        <v>0</v>
      </c>
      <c r="AO78" s="8">
        <v>5716566</v>
      </c>
      <c r="AP78" s="8" t="s">
        <v>282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11</v>
      </c>
      <c r="BF78" s="8">
        <v>6.5</v>
      </c>
      <c r="BG78" s="8">
        <v>4.5</v>
      </c>
      <c r="BH78" s="8">
        <v>0</v>
      </c>
      <c r="BI78" s="8">
        <v>2</v>
      </c>
      <c r="BJ78" s="8">
        <v>0.5</v>
      </c>
      <c r="BK78" s="8">
        <v>1.5</v>
      </c>
      <c r="BL78" s="8">
        <v>0</v>
      </c>
      <c r="BM78" s="8">
        <v>2</v>
      </c>
      <c r="BN78" s="8">
        <v>1.5</v>
      </c>
      <c r="BO78" s="8">
        <v>0.5</v>
      </c>
      <c r="BP78" s="8">
        <v>0</v>
      </c>
      <c r="BQ78" s="8">
        <v>1</v>
      </c>
      <c r="BR78" s="8">
        <v>1</v>
      </c>
      <c r="BS78" s="8">
        <v>0</v>
      </c>
      <c r="BT78" s="8">
        <v>0</v>
      </c>
      <c r="BU78" s="8">
        <v>1</v>
      </c>
      <c r="BV78" s="8">
        <v>1</v>
      </c>
      <c r="BW78" s="8">
        <v>0</v>
      </c>
      <c r="BX78" s="8">
        <v>0</v>
      </c>
      <c r="BY78" s="16">
        <v>6772766</v>
      </c>
      <c r="BZ78" s="16">
        <v>677276.6</v>
      </c>
      <c r="CA78" s="16">
        <v>15.728420128655875</v>
      </c>
      <c r="CB78" s="2">
        <v>10</v>
      </c>
      <c r="CC78" s="8">
        <v>0</v>
      </c>
      <c r="CD78" s="8">
        <v>1</v>
      </c>
      <c r="CE78" s="8">
        <v>8</v>
      </c>
      <c r="CF78" s="8">
        <v>6</v>
      </c>
      <c r="CG78" s="8">
        <v>3</v>
      </c>
      <c r="CH78" s="16">
        <v>1056200</v>
      </c>
      <c r="CI78" s="16">
        <v>176033.33333333334</v>
      </c>
      <c r="CJ78" s="16">
        <v>1021200</v>
      </c>
      <c r="CK78" s="16">
        <v>35000</v>
      </c>
      <c r="CL78" s="16"/>
      <c r="CM78" s="16">
        <v>13.870188119254969</v>
      </c>
      <c r="CN78" s="16">
        <v>13.836488964349465</v>
      </c>
      <c r="CO78" s="16">
        <v>10.46310334047155</v>
      </c>
      <c r="CP78" s="16"/>
      <c r="CQ78" s="8">
        <v>6</v>
      </c>
      <c r="CR78" s="8">
        <v>0</v>
      </c>
      <c r="CS78" s="8">
        <v>0</v>
      </c>
      <c r="CT78" s="8">
        <v>3.5</v>
      </c>
      <c r="CU78" s="8">
        <v>5.5</v>
      </c>
      <c r="CV78" s="8">
        <v>3.5</v>
      </c>
      <c r="CW78" s="16">
        <v>5716566</v>
      </c>
      <c r="CX78" s="16">
        <v>1429141.5</v>
      </c>
      <c r="CY78" s="16">
        <v>4360719</v>
      </c>
      <c r="CZ78" s="16">
        <v>1355847</v>
      </c>
      <c r="DA78" s="16"/>
      <c r="DB78" s="16">
        <v>15.558878833423622</v>
      </c>
      <c r="DC78" s="16">
        <v>15.288147509986226</v>
      </c>
      <c r="DD78" s="16">
        <v>14.119936909258078</v>
      </c>
      <c r="DE78" s="16"/>
      <c r="DF78" s="8">
        <v>4</v>
      </c>
      <c r="DG78" s="8">
        <v>0</v>
      </c>
      <c r="DH78" s="8">
        <v>0</v>
      </c>
      <c r="DI78" s="8">
        <v>4.5</v>
      </c>
      <c r="DJ78" s="8">
        <v>0.5</v>
      </c>
      <c r="DK78" s="8">
        <v>2.25</v>
      </c>
      <c r="DL78" s="16"/>
      <c r="DM78" s="16"/>
      <c r="DN78" s="16"/>
      <c r="DO78" s="8">
        <v>0</v>
      </c>
      <c r="DP78" s="8">
        <v>0</v>
      </c>
      <c r="DQ78" s="8">
        <v>0</v>
      </c>
      <c r="DR78" s="8">
        <v>0</v>
      </c>
      <c r="DS78" s="8">
        <v>0</v>
      </c>
      <c r="DT78" s="8"/>
      <c r="DU78" s="20">
        <v>3.4639785248525942E-2</v>
      </c>
      <c r="DV78" s="20">
        <v>1.9700721615489955E-2</v>
      </c>
      <c r="DW78" s="20">
        <v>22.817798679936839</v>
      </c>
      <c r="DX78" s="20">
        <v>22.496560543538127</v>
      </c>
      <c r="DY78" s="11">
        <v>0.29792109148149643</v>
      </c>
      <c r="DZ78" s="16">
        <v>9.0390581785893876E-4</v>
      </c>
      <c r="EA78" s="33">
        <v>1.2371560908999999</v>
      </c>
      <c r="EB78" s="20">
        <v>0.5806</v>
      </c>
      <c r="EC78" s="30">
        <v>0</v>
      </c>
      <c r="ED78" s="20">
        <v>23.680456118963484</v>
      </c>
      <c r="EE78" s="16">
        <v>0.48663774033292551</v>
      </c>
      <c r="EF78" s="2">
        <v>0.5330939907687795</v>
      </c>
    </row>
    <row r="79" spans="1:136">
      <c r="A79" s="2">
        <v>8</v>
      </c>
      <c r="B79" s="8">
        <v>2013</v>
      </c>
      <c r="C79" s="2" t="s">
        <v>269</v>
      </c>
      <c r="D79" s="22">
        <v>50746577000115</v>
      </c>
      <c r="E79" s="2" t="s">
        <v>226</v>
      </c>
      <c r="F79" s="2">
        <v>6</v>
      </c>
      <c r="G79" s="2">
        <v>2431417.12</v>
      </c>
      <c r="H79" s="2">
        <v>1951848.05</v>
      </c>
      <c r="I79" s="2">
        <v>89199.46</v>
      </c>
      <c r="J79" s="2">
        <v>0</v>
      </c>
      <c r="K79" s="2">
        <v>390369.61</v>
      </c>
      <c r="L79" s="2">
        <f t="shared" si="12"/>
        <v>149444.23000000001</v>
      </c>
      <c r="M79" s="2">
        <f t="shared" si="13"/>
        <v>0</v>
      </c>
      <c r="N79" s="2">
        <f t="shared" si="14"/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149444.23000000001</v>
      </c>
      <c r="U79" s="2">
        <v>0</v>
      </c>
      <c r="V79" s="2">
        <v>0</v>
      </c>
      <c r="W79" s="2">
        <v>2580861.35</v>
      </c>
      <c r="X79" s="2">
        <v>3.58</v>
      </c>
      <c r="Y79" s="2">
        <v>4214318.9000000004</v>
      </c>
      <c r="Z79" s="2">
        <v>3605577.71</v>
      </c>
      <c r="AA79" s="2">
        <v>71029.88</v>
      </c>
      <c r="AB79" s="2">
        <v>0</v>
      </c>
      <c r="AC79" s="2">
        <v>537711.31000000006</v>
      </c>
      <c r="AD79" s="2">
        <v>1646189.56</v>
      </c>
      <c r="AE79" s="2">
        <f t="shared" si="15"/>
        <v>1969142.67</v>
      </c>
      <c r="AF79" s="2">
        <f t="shared" si="16"/>
        <v>8262761.9000000004</v>
      </c>
      <c r="AG79" s="2">
        <f t="shared" si="17"/>
        <v>14446223.470000001</v>
      </c>
      <c r="AH79" s="2">
        <v>0</v>
      </c>
      <c r="AI79" s="2">
        <v>1646189.56</v>
      </c>
      <c r="AJ79" s="2">
        <v>0</v>
      </c>
      <c r="AK79" s="2">
        <v>0</v>
      </c>
      <c r="AL79" s="2">
        <v>322953.11</v>
      </c>
      <c r="AM79" s="2">
        <v>0</v>
      </c>
      <c r="AN79" s="2">
        <v>8262761.9000000004</v>
      </c>
      <c r="AO79" s="2">
        <v>14446223.470000003</v>
      </c>
      <c r="AP79" s="2">
        <v>1.75</v>
      </c>
      <c r="AQ79" s="2">
        <v>164229.82</v>
      </c>
      <c r="AR79" s="2">
        <v>145259.25</v>
      </c>
      <c r="AS79" s="2">
        <v>0</v>
      </c>
      <c r="AT79" s="2">
        <v>0</v>
      </c>
      <c r="AU79" s="2">
        <v>18970.57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164229.82</v>
      </c>
      <c r="BE79" s="2">
        <v>22</v>
      </c>
      <c r="BF79" s="2">
        <v>8</v>
      </c>
      <c r="BG79" s="2">
        <v>4</v>
      </c>
      <c r="BH79" s="2">
        <v>10</v>
      </c>
      <c r="BI79" s="2">
        <v>16</v>
      </c>
      <c r="BJ79" s="2">
        <v>6</v>
      </c>
      <c r="BK79" s="2">
        <v>3</v>
      </c>
      <c r="BL79" s="2">
        <v>7</v>
      </c>
      <c r="BM79" s="2">
        <v>4</v>
      </c>
      <c r="BN79" s="2">
        <v>1.5</v>
      </c>
      <c r="BO79" s="2">
        <v>2.5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16">
        <v>17191314.640000001</v>
      </c>
      <c r="BZ79" s="16">
        <v>818634.0304761905</v>
      </c>
      <c r="CA79" s="16">
        <v>16.659914851456339</v>
      </c>
      <c r="CB79" s="2">
        <v>21</v>
      </c>
      <c r="CC79" s="2">
        <v>1</v>
      </c>
      <c r="CD79" s="2">
        <v>2</v>
      </c>
      <c r="CE79" s="2">
        <v>21</v>
      </c>
      <c r="CF79" s="2">
        <v>8</v>
      </c>
      <c r="CG79" s="8">
        <v>3.1428571428571428</v>
      </c>
      <c r="CH79" s="16">
        <v>2580861.35</v>
      </c>
      <c r="CI79" s="16">
        <v>322607.66875000001</v>
      </c>
      <c r="CJ79" s="16">
        <v>2431417.12</v>
      </c>
      <c r="CK79" s="16">
        <v>149444.23000000001</v>
      </c>
      <c r="CL79" s="16"/>
      <c r="CM79" s="16">
        <v>14.763633757769238</v>
      </c>
      <c r="CN79" s="16">
        <v>14.703984822289867</v>
      </c>
      <c r="CO79" s="16">
        <v>11.91467855873659</v>
      </c>
      <c r="CP79" s="16"/>
      <c r="CQ79" s="2">
        <v>8</v>
      </c>
      <c r="CR79" s="2">
        <v>0</v>
      </c>
      <c r="CS79" s="2">
        <v>0</v>
      </c>
      <c r="CT79" s="2">
        <v>9</v>
      </c>
      <c r="CU79" s="2">
        <v>4</v>
      </c>
      <c r="CV79" s="8">
        <v>3.0625</v>
      </c>
      <c r="CW79" s="16">
        <v>14446223.470000001</v>
      </c>
      <c r="CX79" s="16">
        <v>4815407.8233333332</v>
      </c>
      <c r="CY79" s="16">
        <v>4214318.9000000004</v>
      </c>
      <c r="CZ79" s="16">
        <v>1969142.67</v>
      </c>
      <c r="DA79" s="16">
        <v>8262761.9000000004</v>
      </c>
      <c r="DB79" s="16">
        <v>16.485943586807352</v>
      </c>
      <c r="DC79" s="16">
        <v>15.253998546800002</v>
      </c>
      <c r="DD79" s="16">
        <v>14.49310881309686</v>
      </c>
      <c r="DE79" s="16">
        <v>15.927269460067865</v>
      </c>
      <c r="DF79" s="2">
        <v>3</v>
      </c>
      <c r="DG79" s="2">
        <v>0</v>
      </c>
      <c r="DH79" s="2">
        <v>0</v>
      </c>
      <c r="DI79" s="2">
        <v>4</v>
      </c>
      <c r="DJ79" s="2">
        <v>4</v>
      </c>
      <c r="DK79" s="8">
        <v>5.833333333333333</v>
      </c>
      <c r="DL79" s="16">
        <v>164229.82</v>
      </c>
      <c r="DM79" s="16">
        <v>16422.982</v>
      </c>
      <c r="DN79" s="16">
        <v>12.009022067307138</v>
      </c>
      <c r="DO79" s="2">
        <v>10</v>
      </c>
      <c r="DP79" s="2">
        <v>1</v>
      </c>
      <c r="DQ79" s="2">
        <v>0</v>
      </c>
      <c r="DR79" s="2">
        <v>8</v>
      </c>
      <c r="DS79" s="2">
        <v>0</v>
      </c>
      <c r="DT79" s="8">
        <v>2.4</v>
      </c>
      <c r="DU79" s="20">
        <v>8.1875287101122844E-3</v>
      </c>
      <c r="DV79" s="20">
        <v>4.1123741253477834E-2</v>
      </c>
      <c r="DW79" s="20">
        <v>23.497275049811506</v>
      </c>
      <c r="DX79" s="20">
        <v>23.296055379676996</v>
      </c>
      <c r="DY79" s="11">
        <v>0.41486152881809485</v>
      </c>
      <c r="DZ79" s="16">
        <v>1.1855202255006707E-3</v>
      </c>
      <c r="EA79" s="33">
        <v>0.51738773745</v>
      </c>
      <c r="EB79" s="20">
        <v>0.66819999999999991</v>
      </c>
      <c r="EC79" s="30">
        <v>0</v>
      </c>
      <c r="ED79" s="20">
        <v>24.076615665042141</v>
      </c>
      <c r="EE79" s="16">
        <v>0.24051067520519437</v>
      </c>
      <c r="EF79" s="2">
        <v>0.52740773050271073</v>
      </c>
    </row>
    <row r="80" spans="1:136">
      <c r="A80" s="2">
        <v>14</v>
      </c>
      <c r="B80" s="8">
        <v>2015</v>
      </c>
      <c r="C80" s="2" t="s">
        <v>292</v>
      </c>
      <c r="D80" s="3">
        <v>3983431000103</v>
      </c>
      <c r="E80" s="2" t="s">
        <v>263</v>
      </c>
      <c r="F80" s="2">
        <v>8</v>
      </c>
      <c r="G80" s="2">
        <v>1378104</v>
      </c>
      <c r="H80" s="2">
        <v>1143238</v>
      </c>
      <c r="I80" s="2">
        <v>6218</v>
      </c>
      <c r="J80" s="2">
        <v>0</v>
      </c>
      <c r="K80" s="2">
        <v>228648</v>
      </c>
      <c r="L80" s="2">
        <f t="shared" si="12"/>
        <v>360000</v>
      </c>
      <c r="M80" s="2">
        <f t="shared" si="13"/>
        <v>0</v>
      </c>
      <c r="N80" s="2">
        <f t="shared" si="14"/>
        <v>0</v>
      </c>
      <c r="O80" s="2">
        <v>360000</v>
      </c>
      <c r="P80" s="2">
        <v>300000</v>
      </c>
      <c r="Q80" s="2">
        <v>0</v>
      </c>
      <c r="R80" s="2">
        <v>0</v>
      </c>
      <c r="S80" s="2">
        <v>60000</v>
      </c>
      <c r="T80" s="2">
        <v>0</v>
      </c>
      <c r="U80" s="2">
        <v>0</v>
      </c>
      <c r="V80" s="2">
        <v>0</v>
      </c>
      <c r="W80" s="2">
        <v>1738104</v>
      </c>
      <c r="X80" s="2">
        <v>5.83</v>
      </c>
      <c r="Y80" s="2">
        <v>3706943</v>
      </c>
      <c r="Z80" s="2">
        <v>2867246</v>
      </c>
      <c r="AA80" s="2">
        <v>162761</v>
      </c>
      <c r="AB80" s="2">
        <v>0</v>
      </c>
      <c r="AC80" s="2">
        <v>676936</v>
      </c>
      <c r="AD80" s="2">
        <v>1591399</v>
      </c>
      <c r="AE80" s="2">
        <f t="shared" si="15"/>
        <v>1591399</v>
      </c>
      <c r="AF80" s="2">
        <f t="shared" si="16"/>
        <v>0</v>
      </c>
      <c r="AG80" s="2">
        <f t="shared" si="17"/>
        <v>5298342</v>
      </c>
      <c r="AH80" s="2">
        <v>1293166</v>
      </c>
      <c r="AI80" s="2">
        <v>0</v>
      </c>
      <c r="AJ80" s="2">
        <v>0</v>
      </c>
      <c r="AK80" s="2">
        <v>298233</v>
      </c>
      <c r="AL80" s="2">
        <v>0</v>
      </c>
      <c r="AM80" s="2">
        <v>0</v>
      </c>
      <c r="AN80" s="2">
        <v>0</v>
      </c>
      <c r="AO80" s="2">
        <v>5298342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12</v>
      </c>
      <c r="BF80" s="2">
        <v>7.5</v>
      </c>
      <c r="BG80" s="2">
        <v>4.5</v>
      </c>
      <c r="BH80" s="2">
        <v>0</v>
      </c>
      <c r="BI80" s="2">
        <v>2</v>
      </c>
      <c r="BJ80" s="2">
        <v>0.5</v>
      </c>
      <c r="BK80" s="2">
        <v>1.5</v>
      </c>
      <c r="BL80" s="2">
        <v>0</v>
      </c>
      <c r="BM80" s="2">
        <v>2</v>
      </c>
      <c r="BN80" s="2">
        <v>1.5</v>
      </c>
      <c r="BO80" s="2">
        <v>0.5</v>
      </c>
      <c r="BP80" s="2">
        <v>0</v>
      </c>
      <c r="BQ80" s="2">
        <v>1</v>
      </c>
      <c r="BR80" s="2">
        <v>1</v>
      </c>
      <c r="BS80" s="2">
        <v>0</v>
      </c>
      <c r="BT80" s="2">
        <v>0</v>
      </c>
      <c r="BU80" s="2">
        <v>1</v>
      </c>
      <c r="BV80" s="2">
        <v>1</v>
      </c>
      <c r="BW80" s="2">
        <v>0</v>
      </c>
      <c r="BX80" s="2">
        <v>0</v>
      </c>
      <c r="BY80" s="16">
        <v>7036446</v>
      </c>
      <c r="BZ80" s="16">
        <v>639676.90909090906</v>
      </c>
      <c r="CA80" s="16">
        <v>15.766613771119433</v>
      </c>
      <c r="CB80" s="2">
        <v>11</v>
      </c>
      <c r="CC80" s="2">
        <v>0</v>
      </c>
      <c r="CD80" s="2">
        <v>1</v>
      </c>
      <c r="CE80" s="2">
        <v>8</v>
      </c>
      <c r="CF80" s="2">
        <v>9</v>
      </c>
      <c r="CG80" s="8">
        <v>2.8181818181818183</v>
      </c>
      <c r="CH80" s="16">
        <v>1738104</v>
      </c>
      <c r="CI80" s="16">
        <v>248300.57142857142</v>
      </c>
      <c r="CJ80" s="16">
        <v>1378104</v>
      </c>
      <c r="CK80" s="16">
        <v>360000</v>
      </c>
      <c r="CL80" s="16"/>
      <c r="CM80" s="16">
        <v>14.368305421912481</v>
      </c>
      <c r="CN80" s="16">
        <v>14.136219199406009</v>
      </c>
      <c r="CO80" s="16">
        <v>12.793859310432293</v>
      </c>
      <c r="CP80" s="16"/>
      <c r="CQ80" s="2">
        <v>7</v>
      </c>
      <c r="CR80" s="2">
        <v>0</v>
      </c>
      <c r="CS80" s="2">
        <v>0</v>
      </c>
      <c r="CT80" s="2">
        <v>3.5</v>
      </c>
      <c r="CU80" s="2">
        <v>6.5</v>
      </c>
      <c r="CV80" s="8">
        <v>3.1428571428571428</v>
      </c>
      <c r="CW80" s="16">
        <v>5298342</v>
      </c>
      <c r="CX80" s="16">
        <v>1324585.5</v>
      </c>
      <c r="CY80" s="16">
        <v>3706943</v>
      </c>
      <c r="CZ80" s="16">
        <v>1591399</v>
      </c>
      <c r="DA80" s="16"/>
      <c r="DB80" s="16">
        <v>15.482904499392101</v>
      </c>
      <c r="DC80" s="16">
        <v>15.125718105699573</v>
      </c>
      <c r="DD80" s="16">
        <v>14.280124061547845</v>
      </c>
      <c r="DE80" s="16"/>
      <c r="DF80" s="2">
        <v>4</v>
      </c>
      <c r="DG80" s="2">
        <v>0</v>
      </c>
      <c r="DH80" s="2">
        <v>0</v>
      </c>
      <c r="DI80" s="2">
        <v>4.5</v>
      </c>
      <c r="DJ80" s="2">
        <v>2.5</v>
      </c>
      <c r="DK80" s="8">
        <v>2.25</v>
      </c>
      <c r="DL80" s="16"/>
      <c r="DM80" s="16"/>
      <c r="DN80" s="16"/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8"/>
      <c r="DU80" s="20">
        <v>6.8754759036602622E-2</v>
      </c>
      <c r="DV80" s="20">
        <v>1.9589069097456547E-2</v>
      </c>
      <c r="DW80" s="20">
        <v>22.46826750036497</v>
      </c>
      <c r="DX80" s="20">
        <v>22.442751415167745</v>
      </c>
      <c r="DY80" s="11">
        <v>0.33350518787726058</v>
      </c>
      <c r="DZ80" s="16">
        <v>7.6463263477727762E-4</v>
      </c>
      <c r="EA80" s="33">
        <v>2.6619117109000001</v>
      </c>
      <c r="EB80" s="20">
        <v>0.57830000000000004</v>
      </c>
      <c r="EC80" s="30">
        <v>0</v>
      </c>
      <c r="ED80" s="20">
        <v>23.636286928948593</v>
      </c>
      <c r="EE80" s="16">
        <v>0.54897731629982938</v>
      </c>
      <c r="EF80" s="2">
        <v>0.5932919444242285</v>
      </c>
    </row>
    <row r="81" spans="1:136">
      <c r="A81" s="2">
        <v>39</v>
      </c>
      <c r="B81" s="8">
        <v>2015</v>
      </c>
      <c r="C81" s="2" t="s">
        <v>374</v>
      </c>
      <c r="D81" s="3">
        <v>2558115000121</v>
      </c>
      <c r="E81" s="2" t="s">
        <v>373</v>
      </c>
      <c r="F81" s="2">
        <v>9.4</v>
      </c>
      <c r="G81" s="2">
        <v>1634200</v>
      </c>
      <c r="H81" s="2">
        <v>1300000</v>
      </c>
      <c r="I81" s="2">
        <v>0</v>
      </c>
      <c r="J81" s="2">
        <v>0</v>
      </c>
      <c r="K81" s="2">
        <v>334200</v>
      </c>
      <c r="L81" s="2">
        <f t="shared" si="12"/>
        <v>371000</v>
      </c>
      <c r="M81" s="2">
        <f t="shared" si="13"/>
        <v>0</v>
      </c>
      <c r="N81" s="2">
        <f t="shared" si="14"/>
        <v>0</v>
      </c>
      <c r="O81" s="2">
        <v>371000</v>
      </c>
      <c r="P81" s="2">
        <v>0</v>
      </c>
      <c r="Q81" s="2">
        <v>0</v>
      </c>
      <c r="R81" s="2">
        <v>371000</v>
      </c>
      <c r="S81" s="2">
        <v>0</v>
      </c>
      <c r="T81" s="2">
        <v>0</v>
      </c>
      <c r="U81" s="2">
        <v>0</v>
      </c>
      <c r="V81" s="2">
        <v>0</v>
      </c>
      <c r="W81" s="2">
        <v>2005200</v>
      </c>
      <c r="X81" s="2">
        <v>7.3</v>
      </c>
      <c r="Y81" s="2">
        <v>9600519</v>
      </c>
      <c r="Z81" s="2">
        <v>6693084</v>
      </c>
      <c r="AA81" s="2">
        <v>1252905</v>
      </c>
      <c r="AB81" s="2">
        <v>0</v>
      </c>
      <c r="AC81" s="2">
        <v>1654530</v>
      </c>
      <c r="AD81" s="2">
        <v>2836923</v>
      </c>
      <c r="AE81" s="2">
        <f t="shared" si="15"/>
        <v>2836923</v>
      </c>
      <c r="AF81" s="2">
        <f t="shared" si="16"/>
        <v>3028706</v>
      </c>
      <c r="AG81" s="2">
        <f t="shared" si="17"/>
        <v>15466148</v>
      </c>
      <c r="AH81" s="2">
        <v>2836923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3028706</v>
      </c>
      <c r="AO81" s="2">
        <v>15466148</v>
      </c>
      <c r="AP81" s="2">
        <v>3</v>
      </c>
      <c r="AQ81" s="2">
        <v>597520</v>
      </c>
      <c r="AR81" s="2">
        <v>497933</v>
      </c>
      <c r="AS81" s="2">
        <v>0</v>
      </c>
      <c r="AT81" s="2">
        <v>0</v>
      </c>
      <c r="AU81" s="2">
        <v>99587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597520</v>
      </c>
      <c r="BE81" s="2">
        <v>23</v>
      </c>
      <c r="BF81" s="2">
        <v>9.5</v>
      </c>
      <c r="BG81" s="2">
        <v>7.5</v>
      </c>
      <c r="BH81" s="2">
        <v>6</v>
      </c>
      <c r="BI81" s="2">
        <v>1</v>
      </c>
      <c r="BJ81" s="2">
        <v>0</v>
      </c>
      <c r="BK81" s="2">
        <v>1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16">
        <v>18068868</v>
      </c>
      <c r="BZ81" s="16">
        <v>821312.18181818177</v>
      </c>
      <c r="CA81" s="16">
        <v>16.709701015337714</v>
      </c>
      <c r="CB81" s="2">
        <v>22</v>
      </c>
      <c r="CC81" s="2">
        <v>2</v>
      </c>
      <c r="CD81" s="2">
        <v>1</v>
      </c>
      <c r="CE81" s="2">
        <v>22</v>
      </c>
      <c r="CF81" s="2">
        <v>8</v>
      </c>
      <c r="CG81" s="8">
        <v>1.1363636363636365</v>
      </c>
      <c r="CH81" s="16">
        <v>2005200</v>
      </c>
      <c r="CI81" s="16">
        <v>222800</v>
      </c>
      <c r="CJ81" s="16">
        <v>1634200</v>
      </c>
      <c r="CK81" s="16">
        <v>371000</v>
      </c>
      <c r="CL81" s="16"/>
      <c r="CM81" s="16">
        <v>14.511254364371485</v>
      </c>
      <c r="CN81" s="16">
        <v>14.306663945932744</v>
      </c>
      <c r="CO81" s="16">
        <v>12.823957341589573</v>
      </c>
      <c r="CP81" s="16"/>
      <c r="CQ81" s="2">
        <v>9</v>
      </c>
      <c r="CR81" s="2">
        <v>1</v>
      </c>
      <c r="CS81" s="2">
        <v>0</v>
      </c>
      <c r="CT81" s="2">
        <v>8.5</v>
      </c>
      <c r="CU81" s="2">
        <v>8</v>
      </c>
      <c r="CV81" s="8">
        <v>1.0555555555555556</v>
      </c>
      <c r="CW81" s="16">
        <v>15466148</v>
      </c>
      <c r="CX81" s="16">
        <v>2209449.7142857141</v>
      </c>
      <c r="CY81" s="16">
        <v>9600519</v>
      </c>
      <c r="CZ81" s="16">
        <v>2836923</v>
      </c>
      <c r="DA81" s="16">
        <v>3028706</v>
      </c>
      <c r="DB81" s="16">
        <v>16.554164193483324</v>
      </c>
      <c r="DC81" s="16">
        <v>16.077327717476741</v>
      </c>
      <c r="DD81" s="16">
        <v>14.858230572076163</v>
      </c>
      <c r="DE81" s="16">
        <v>14.923646023562032</v>
      </c>
      <c r="DF81" s="2">
        <v>7</v>
      </c>
      <c r="DG81" s="2">
        <v>0</v>
      </c>
      <c r="DH81" s="2">
        <v>0</v>
      </c>
      <c r="DI81" s="2">
        <v>7.5</v>
      </c>
      <c r="DJ81" s="2">
        <v>0</v>
      </c>
      <c r="DK81" s="8">
        <v>1.3571428571428572</v>
      </c>
      <c r="DL81" s="16">
        <v>597520</v>
      </c>
      <c r="DM81" s="16">
        <v>99586.666666666672</v>
      </c>
      <c r="DN81" s="16">
        <v>13.300543035030948</v>
      </c>
      <c r="DO81" s="2">
        <v>6</v>
      </c>
      <c r="DP81" s="2">
        <v>1</v>
      </c>
      <c r="DQ81" s="2">
        <v>0</v>
      </c>
      <c r="DR81" s="2">
        <v>6</v>
      </c>
      <c r="DS81" s="2">
        <v>0</v>
      </c>
      <c r="DT81" s="8">
        <v>1</v>
      </c>
      <c r="DU81" s="20">
        <v>5.8500885727833955E-2</v>
      </c>
      <c r="DV81" s="20">
        <v>4.1240133545417347E-3</v>
      </c>
      <c r="DW81" s="20">
        <v>23.532838578091269</v>
      </c>
      <c r="DX81" s="20">
        <v>23.876535392169771</v>
      </c>
      <c r="DY81" s="11">
        <v>0.18629879829951629</v>
      </c>
      <c r="DZ81" s="16">
        <v>9.8049842746915426E-4</v>
      </c>
      <c r="EA81" s="33">
        <v>0.85576137791999995</v>
      </c>
      <c r="EB81" s="20">
        <v>0.66620000000000001</v>
      </c>
      <c r="EC81" s="30">
        <v>0</v>
      </c>
      <c r="ED81" s="20">
        <v>24.290080815606924</v>
      </c>
      <c r="EE81" s="16">
        <v>0.48409839188341364</v>
      </c>
      <c r="EF81" s="2">
        <v>0.52171476547108753</v>
      </c>
    </row>
    <row r="82" spans="1:136">
      <c r="A82" s="2">
        <v>26</v>
      </c>
      <c r="B82" s="8">
        <v>2013</v>
      </c>
      <c r="C82" s="2" t="s">
        <v>332</v>
      </c>
      <c r="D82" s="22">
        <v>92754738000162</v>
      </c>
      <c r="E82" s="2" t="s">
        <v>331</v>
      </c>
      <c r="F82" s="2">
        <v>8</v>
      </c>
      <c r="G82" s="2">
        <v>1511760</v>
      </c>
      <c r="H82" s="2">
        <v>942960</v>
      </c>
      <c r="I82" s="2">
        <v>0</v>
      </c>
      <c r="J82" s="2">
        <v>568800</v>
      </c>
      <c r="K82" s="2">
        <v>0</v>
      </c>
      <c r="L82" s="2">
        <f t="shared" si="12"/>
        <v>533250</v>
      </c>
      <c r="M82" s="2">
        <f t="shared" si="13"/>
        <v>0</v>
      </c>
      <c r="N82" s="2">
        <f t="shared" si="14"/>
        <v>0</v>
      </c>
      <c r="O82" s="2">
        <v>533250</v>
      </c>
      <c r="P82" s="2">
        <v>0</v>
      </c>
      <c r="Q82" s="2">
        <v>0</v>
      </c>
      <c r="R82" s="2">
        <v>533250</v>
      </c>
      <c r="S82" s="2">
        <v>0</v>
      </c>
      <c r="T82" s="2">
        <v>0</v>
      </c>
      <c r="U82" s="2">
        <v>0</v>
      </c>
      <c r="V82" s="2">
        <v>0</v>
      </c>
      <c r="W82" s="2">
        <v>2045010</v>
      </c>
      <c r="X82" s="2">
        <v>6</v>
      </c>
      <c r="Y82" s="2">
        <v>5791595.1699999999</v>
      </c>
      <c r="Z82" s="2">
        <v>5096467.17</v>
      </c>
      <c r="AA82" s="2">
        <v>695128</v>
      </c>
      <c r="AB82" s="2">
        <v>0</v>
      </c>
      <c r="AC82" s="2">
        <v>0</v>
      </c>
      <c r="AD82" s="2">
        <v>5615356.2999999998</v>
      </c>
      <c r="AE82" s="2">
        <f t="shared" si="15"/>
        <v>5615356.2999999998</v>
      </c>
      <c r="AF82" s="2">
        <f t="shared" si="16"/>
        <v>5324049.55</v>
      </c>
      <c r="AG82" s="2">
        <f t="shared" si="17"/>
        <v>16731001.02</v>
      </c>
      <c r="AH82" s="2">
        <v>0</v>
      </c>
      <c r="AI82" s="2">
        <v>5615356.2999999998</v>
      </c>
      <c r="AJ82" s="2">
        <v>0</v>
      </c>
      <c r="AK82" s="2">
        <v>0</v>
      </c>
      <c r="AL82" s="2">
        <v>0</v>
      </c>
      <c r="AM82" s="2">
        <v>0</v>
      </c>
      <c r="AN82" s="2">
        <v>5324049.55</v>
      </c>
      <c r="AO82" s="2">
        <v>16731001.02</v>
      </c>
      <c r="AP82" s="2">
        <v>3</v>
      </c>
      <c r="AQ82" s="2">
        <v>361200</v>
      </c>
      <c r="AR82" s="2">
        <v>361200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361200</v>
      </c>
      <c r="BE82" s="2">
        <v>19</v>
      </c>
      <c r="BF82" s="2">
        <v>7.5</v>
      </c>
      <c r="BG82" s="2">
        <v>5.5</v>
      </c>
      <c r="BH82" s="2">
        <v>6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16">
        <v>19137211.02</v>
      </c>
      <c r="BZ82" s="16">
        <v>1063178.3899999999</v>
      </c>
      <c r="CA82" s="16">
        <v>16.767145218638117</v>
      </c>
      <c r="CB82" s="2">
        <v>18</v>
      </c>
      <c r="CC82" s="2">
        <v>4</v>
      </c>
      <c r="CD82" s="2">
        <v>1</v>
      </c>
      <c r="CE82" s="2">
        <v>0</v>
      </c>
      <c r="CF82" s="2">
        <v>10</v>
      </c>
      <c r="CG82" s="8">
        <v>1.0555555555555556</v>
      </c>
      <c r="CH82" s="16">
        <v>2045010</v>
      </c>
      <c r="CI82" s="16">
        <v>292144.28571428574</v>
      </c>
      <c r="CJ82" s="16">
        <v>1511760</v>
      </c>
      <c r="CK82" s="16">
        <v>533250</v>
      </c>
      <c r="CL82" s="16"/>
      <c r="CM82" s="16">
        <v>14.530913237422633</v>
      </c>
      <c r="CN82" s="16">
        <v>14.228785092963919</v>
      </c>
      <c r="CO82" s="16">
        <v>13.186745636333598</v>
      </c>
      <c r="CP82" s="16"/>
      <c r="CQ82" s="2">
        <v>7</v>
      </c>
      <c r="CR82" s="2">
        <v>2</v>
      </c>
      <c r="CS82" s="2">
        <v>0</v>
      </c>
      <c r="CT82" s="2">
        <v>0</v>
      </c>
      <c r="CU82" s="2">
        <v>7.5</v>
      </c>
      <c r="CV82" s="8">
        <v>1.0714285714285714</v>
      </c>
      <c r="CW82" s="16">
        <v>16731001.02</v>
      </c>
      <c r="CX82" s="16">
        <v>3346200.2039999999</v>
      </c>
      <c r="CY82" s="16">
        <v>5791595.1699999999</v>
      </c>
      <c r="CZ82" s="16">
        <v>5615356.2999999998</v>
      </c>
      <c r="DA82" s="16">
        <v>5324049.55</v>
      </c>
      <c r="DB82" s="16">
        <v>16.632773905004473</v>
      </c>
      <c r="DC82" s="16">
        <v>15.571918315922622</v>
      </c>
      <c r="DD82" s="16">
        <v>15.541015599172662</v>
      </c>
      <c r="DE82" s="16">
        <v>15.487744765365926</v>
      </c>
      <c r="DF82" s="2">
        <v>5</v>
      </c>
      <c r="DG82" s="2">
        <v>1</v>
      </c>
      <c r="DH82" s="2">
        <v>0</v>
      </c>
      <c r="DI82" s="2">
        <v>0</v>
      </c>
      <c r="DJ82" s="2">
        <v>2.5</v>
      </c>
      <c r="DK82" s="8">
        <v>1.1000000000000001</v>
      </c>
      <c r="DL82" s="16">
        <v>361200</v>
      </c>
      <c r="DM82" s="16">
        <v>60200</v>
      </c>
      <c r="DN82" s="16">
        <v>12.797187100524967</v>
      </c>
      <c r="DO82" s="2">
        <v>6</v>
      </c>
      <c r="DP82" s="2">
        <v>1</v>
      </c>
      <c r="DQ82" s="2">
        <v>0</v>
      </c>
      <c r="DR82" s="2">
        <v>0</v>
      </c>
      <c r="DS82" s="2">
        <v>0</v>
      </c>
      <c r="DT82" s="8">
        <v>1</v>
      </c>
      <c r="DU82" s="20">
        <v>9.0222973014870478E-2</v>
      </c>
      <c r="DV82" s="20">
        <v>1.4582838659239551E-2</v>
      </c>
      <c r="DW82" s="20">
        <v>22.761832648340487</v>
      </c>
      <c r="DX82" s="20">
        <v>22.675373285865074</v>
      </c>
      <c r="DY82" s="11">
        <v>0.1186304391251177</v>
      </c>
      <c r="DZ82" s="16">
        <v>5.1428625959619705E-3</v>
      </c>
      <c r="EA82" s="33">
        <v>0.59356796020000002</v>
      </c>
      <c r="EB82" s="20">
        <v>0.28449999999999998</v>
      </c>
      <c r="EC82" s="30">
        <v>0</v>
      </c>
      <c r="ED82" s="20">
        <v>22.230787074667024</v>
      </c>
      <c r="EE82" s="16">
        <v>0.96784514931157495</v>
      </c>
      <c r="EF82" s="2">
        <v>0.6693068179905588</v>
      </c>
    </row>
    <row r="83" spans="1:136">
      <c r="A83" s="2">
        <v>39</v>
      </c>
      <c r="B83" s="8">
        <v>2016</v>
      </c>
      <c r="C83" s="2" t="s">
        <v>374</v>
      </c>
      <c r="D83" s="3">
        <v>2558115000121</v>
      </c>
      <c r="E83" s="2" t="s">
        <v>373</v>
      </c>
      <c r="F83" s="8">
        <v>6</v>
      </c>
      <c r="G83" s="8">
        <v>1798800</v>
      </c>
      <c r="H83" s="8">
        <v>1404000</v>
      </c>
      <c r="I83" s="8">
        <v>0</v>
      </c>
      <c r="J83" s="8">
        <v>0</v>
      </c>
      <c r="K83" s="8">
        <v>394800</v>
      </c>
      <c r="L83" s="2">
        <f t="shared" si="12"/>
        <v>570000</v>
      </c>
      <c r="M83" s="2">
        <f t="shared" si="13"/>
        <v>0</v>
      </c>
      <c r="N83" s="2">
        <f t="shared" si="14"/>
        <v>0</v>
      </c>
      <c r="O83" s="8">
        <v>570000</v>
      </c>
      <c r="P83" s="8">
        <v>0</v>
      </c>
      <c r="Q83" s="8">
        <v>0</v>
      </c>
      <c r="R83" s="8">
        <v>570000</v>
      </c>
      <c r="S83" s="8">
        <v>0</v>
      </c>
      <c r="T83" s="8">
        <v>0</v>
      </c>
      <c r="U83" s="8">
        <v>0</v>
      </c>
      <c r="V83" s="8">
        <v>0</v>
      </c>
      <c r="W83" s="8">
        <v>2368800</v>
      </c>
      <c r="X83" s="8">
        <v>7.7</v>
      </c>
      <c r="Y83" s="8">
        <v>10359535</v>
      </c>
      <c r="Z83" s="8">
        <v>8084284</v>
      </c>
      <c r="AA83" s="8">
        <v>1162936</v>
      </c>
      <c r="AB83" s="8">
        <v>0</v>
      </c>
      <c r="AC83" s="8">
        <v>1112315</v>
      </c>
      <c r="AD83" s="8">
        <v>7123241</v>
      </c>
      <c r="AE83" s="2">
        <f t="shared" si="15"/>
        <v>7123241</v>
      </c>
      <c r="AF83" s="2">
        <f t="shared" si="16"/>
        <v>1200029</v>
      </c>
      <c r="AG83" s="2">
        <f t="shared" si="17"/>
        <v>18682805</v>
      </c>
      <c r="AH83" s="8">
        <v>7123241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1200029</v>
      </c>
      <c r="AO83" s="8">
        <v>18682805</v>
      </c>
      <c r="AP83" s="8">
        <v>3</v>
      </c>
      <c r="AQ83" s="8">
        <v>598640</v>
      </c>
      <c r="AR83" s="8">
        <v>498867</v>
      </c>
      <c r="AS83" s="8">
        <v>0</v>
      </c>
      <c r="AT83" s="8">
        <v>0</v>
      </c>
      <c r="AU83" s="8">
        <v>99773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598640</v>
      </c>
      <c r="BE83" s="8">
        <v>23</v>
      </c>
      <c r="BF83" s="8">
        <v>9.5</v>
      </c>
      <c r="BG83" s="8">
        <v>7.5</v>
      </c>
      <c r="BH83" s="8">
        <v>6</v>
      </c>
      <c r="BI83" s="8">
        <v>1</v>
      </c>
      <c r="BJ83" s="8">
        <v>0</v>
      </c>
      <c r="BK83" s="8">
        <v>1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16">
        <v>21650245</v>
      </c>
      <c r="BZ83" s="16">
        <v>984102.04545454541</v>
      </c>
      <c r="CA83" s="16">
        <v>16.890527328745971</v>
      </c>
      <c r="CB83" s="2">
        <v>22</v>
      </c>
      <c r="CC83" s="8">
        <v>4</v>
      </c>
      <c r="CD83" s="8">
        <v>1</v>
      </c>
      <c r="CE83" s="8">
        <v>23</v>
      </c>
      <c r="CF83" s="8">
        <v>2</v>
      </c>
      <c r="CG83" s="8">
        <v>1.1363636363636365</v>
      </c>
      <c r="CH83" s="16">
        <v>2368800</v>
      </c>
      <c r="CI83" s="16">
        <v>263200</v>
      </c>
      <c r="CJ83" s="16">
        <v>1798800</v>
      </c>
      <c r="CK83" s="16">
        <v>570000</v>
      </c>
      <c r="CL83" s="16"/>
      <c r="CM83" s="16">
        <v>14.677894055769519</v>
      </c>
      <c r="CN83" s="16">
        <v>14.402630333878689</v>
      </c>
      <c r="CO83" s="16">
        <v>13.253391639810733</v>
      </c>
      <c r="CP83" s="16"/>
      <c r="CQ83" s="8">
        <v>9</v>
      </c>
      <c r="CR83" s="8">
        <v>3</v>
      </c>
      <c r="CS83" s="8">
        <v>0</v>
      </c>
      <c r="CT83" s="8">
        <v>9.5</v>
      </c>
      <c r="CU83" s="8">
        <v>2</v>
      </c>
      <c r="CV83" s="8">
        <v>1.0555555555555556</v>
      </c>
      <c r="CW83" s="16">
        <v>18682805</v>
      </c>
      <c r="CX83" s="16">
        <v>2668972.1428571427</v>
      </c>
      <c r="CY83" s="16">
        <v>10359535</v>
      </c>
      <c r="CZ83" s="16">
        <v>7123241</v>
      </c>
      <c r="DA83" s="16">
        <v>1200029</v>
      </c>
      <c r="DB83" s="16">
        <v>16.743114140091567</v>
      </c>
      <c r="DC83" s="16">
        <v>16.153417909618401</v>
      </c>
      <c r="DD83" s="16">
        <v>15.778873376446816</v>
      </c>
      <c r="DE83" s="16">
        <v>13.997856281132886</v>
      </c>
      <c r="DF83" s="8">
        <v>7</v>
      </c>
      <c r="DG83" s="8">
        <v>0</v>
      </c>
      <c r="DH83" s="8">
        <v>0</v>
      </c>
      <c r="DI83" s="8">
        <v>7.5</v>
      </c>
      <c r="DJ83" s="8">
        <v>0</v>
      </c>
      <c r="DK83" s="8">
        <v>1.3571428571428572</v>
      </c>
      <c r="DL83" s="16">
        <v>598640</v>
      </c>
      <c r="DM83" s="16">
        <v>99773.333333333328</v>
      </c>
      <c r="DN83" s="16">
        <v>13.30241569475424</v>
      </c>
      <c r="DO83" s="8">
        <v>6</v>
      </c>
      <c r="DP83" s="8">
        <v>1</v>
      </c>
      <c r="DQ83" s="8">
        <v>0</v>
      </c>
      <c r="DR83" s="8">
        <v>6</v>
      </c>
      <c r="DS83" s="8">
        <v>0</v>
      </c>
      <c r="DT83" s="8">
        <v>1</v>
      </c>
      <c r="DU83" s="20">
        <v>2.1653795279734808E-2</v>
      </c>
      <c r="DV83" s="20">
        <v>1.4906915903603844E-2</v>
      </c>
      <c r="DW83" s="20">
        <v>23.665093673202318</v>
      </c>
      <c r="DX83" s="20">
        <v>23.847227028571432</v>
      </c>
      <c r="DY83" s="11">
        <v>0.21709723925508118</v>
      </c>
      <c r="DZ83" s="16">
        <v>1.1025709483117772E-3</v>
      </c>
      <c r="EA83" s="33">
        <v>0.31006348833000003</v>
      </c>
      <c r="EB83" s="20">
        <v>0.66620000000000001</v>
      </c>
      <c r="EC83" s="30">
        <v>0</v>
      </c>
      <c r="ED83" s="20">
        <v>24.268727474112019</v>
      </c>
      <c r="EE83" s="16">
        <v>0.45064511791429285</v>
      </c>
      <c r="EF83" s="2">
        <v>0.50404917750856426</v>
      </c>
    </row>
    <row r="84" spans="1:136">
      <c r="A84" s="2">
        <v>6</v>
      </c>
      <c r="B84" s="8">
        <v>2013</v>
      </c>
      <c r="C84" s="2" t="s">
        <v>260</v>
      </c>
      <c r="D84" s="22">
        <v>17155730000164</v>
      </c>
      <c r="E84" s="2" t="s">
        <v>263</v>
      </c>
      <c r="F84" s="2">
        <v>28</v>
      </c>
      <c r="G84" s="2">
        <v>674251.6399999999</v>
      </c>
      <c r="H84" s="2">
        <v>497717.24</v>
      </c>
      <c r="I84" s="2">
        <v>76990.679999999993</v>
      </c>
      <c r="J84" s="2">
        <v>0</v>
      </c>
      <c r="K84" s="2">
        <v>99543.72</v>
      </c>
      <c r="L84" s="2">
        <f t="shared" si="12"/>
        <v>603859.53999999992</v>
      </c>
      <c r="M84" s="2">
        <f t="shared" si="13"/>
        <v>0</v>
      </c>
      <c r="N84" s="2">
        <f t="shared" si="14"/>
        <v>0</v>
      </c>
      <c r="O84" s="2">
        <v>597260.96</v>
      </c>
      <c r="P84" s="2">
        <v>0</v>
      </c>
      <c r="Q84" s="2">
        <v>0</v>
      </c>
      <c r="R84" s="2">
        <v>497717.24</v>
      </c>
      <c r="S84" s="2">
        <v>99543.72</v>
      </c>
      <c r="T84" s="2">
        <v>6598.58</v>
      </c>
      <c r="U84" s="2">
        <v>0</v>
      </c>
      <c r="V84" s="2">
        <v>0</v>
      </c>
      <c r="W84" s="2">
        <v>1278111.18</v>
      </c>
      <c r="X84" s="2">
        <v>11</v>
      </c>
      <c r="Y84" s="2">
        <v>6952976.9500000002</v>
      </c>
      <c r="Z84" s="2">
        <v>3972823.33</v>
      </c>
      <c r="AA84" s="2">
        <v>1031432.62</v>
      </c>
      <c r="AB84" s="2">
        <v>0</v>
      </c>
      <c r="AC84" s="2">
        <v>1948721</v>
      </c>
      <c r="AD84" s="2">
        <v>2261052.5</v>
      </c>
      <c r="AE84" s="2">
        <f t="shared" si="15"/>
        <v>3184683.76</v>
      </c>
      <c r="AF84" s="2">
        <f t="shared" si="16"/>
        <v>0</v>
      </c>
      <c r="AG84" s="2">
        <f t="shared" si="17"/>
        <v>10137660.710000001</v>
      </c>
      <c r="AH84" s="2">
        <v>0</v>
      </c>
      <c r="AI84" s="2">
        <v>2261052.5</v>
      </c>
      <c r="AJ84" s="2">
        <v>0</v>
      </c>
      <c r="AK84" s="2">
        <v>0</v>
      </c>
      <c r="AL84" s="2">
        <v>923631.26</v>
      </c>
      <c r="AM84" s="2">
        <v>0</v>
      </c>
      <c r="AN84" s="2">
        <v>0</v>
      </c>
      <c r="AO84" s="2">
        <v>10137660.709999999</v>
      </c>
      <c r="AP84" s="2">
        <v>10</v>
      </c>
      <c r="AQ84" s="2">
        <v>463648.61</v>
      </c>
      <c r="AR84" s="2">
        <v>337020.74</v>
      </c>
      <c r="AS84" s="2">
        <v>59223.6</v>
      </c>
      <c r="AT84" s="2">
        <v>0</v>
      </c>
      <c r="AU84" s="2">
        <v>67404.27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463648.61</v>
      </c>
      <c r="BE84" s="2">
        <v>44</v>
      </c>
      <c r="BF84" s="2">
        <v>24.5</v>
      </c>
      <c r="BG84" s="2">
        <v>10.5</v>
      </c>
      <c r="BH84" s="2">
        <v>9</v>
      </c>
      <c r="BI84" s="2">
        <v>7</v>
      </c>
      <c r="BJ84" s="2">
        <v>1</v>
      </c>
      <c r="BK84" s="2">
        <v>5</v>
      </c>
      <c r="BL84" s="2">
        <v>1</v>
      </c>
      <c r="BM84" s="2">
        <v>1</v>
      </c>
      <c r="BN84" s="2">
        <v>0</v>
      </c>
      <c r="BO84" s="2">
        <v>1</v>
      </c>
      <c r="BP84" s="2">
        <v>0</v>
      </c>
      <c r="BQ84" s="2">
        <v>1</v>
      </c>
      <c r="BR84" s="2">
        <v>0</v>
      </c>
      <c r="BS84" s="2">
        <v>1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16">
        <v>11879420.5</v>
      </c>
      <c r="BZ84" s="16">
        <v>242437.1530612245</v>
      </c>
      <c r="CA84" s="16">
        <v>16.290318091247737</v>
      </c>
      <c r="CB84" s="2">
        <v>49</v>
      </c>
      <c r="CC84" s="2">
        <v>2</v>
      </c>
      <c r="CD84" s="2">
        <v>1</v>
      </c>
      <c r="CE84" s="2">
        <v>32</v>
      </c>
      <c r="CF84" s="2">
        <v>18</v>
      </c>
      <c r="CG84" s="8">
        <v>1.3265306122448979</v>
      </c>
      <c r="CH84" s="16">
        <v>1278111.1799999997</v>
      </c>
      <c r="CI84" s="16">
        <v>44072.799310344817</v>
      </c>
      <c r="CJ84" s="16">
        <v>674251.6399999999</v>
      </c>
      <c r="CK84" s="16">
        <v>603859.53999999992</v>
      </c>
      <c r="CL84" s="16"/>
      <c r="CM84" s="16">
        <v>14.06089390544091</v>
      </c>
      <c r="CN84" s="16">
        <v>13.421358673331239</v>
      </c>
      <c r="CO84" s="16">
        <v>13.311096900204211</v>
      </c>
      <c r="CP84" s="16"/>
      <c r="CQ84" s="2">
        <v>29</v>
      </c>
      <c r="CR84" s="2">
        <v>1</v>
      </c>
      <c r="CS84" s="2">
        <v>0</v>
      </c>
      <c r="CT84" s="2">
        <v>15.5</v>
      </c>
      <c r="CU84" s="2">
        <v>17.5</v>
      </c>
      <c r="CV84" s="8">
        <v>0.91379310344827591</v>
      </c>
      <c r="CW84" s="16">
        <v>10137660.710000001</v>
      </c>
      <c r="CX84" s="16">
        <v>1013766.0710000001</v>
      </c>
      <c r="CY84" s="16">
        <v>6952976.9500000002</v>
      </c>
      <c r="CZ84" s="16">
        <v>3184683.76</v>
      </c>
      <c r="DA84" s="16"/>
      <c r="DB84" s="16">
        <v>16.131767830301108</v>
      </c>
      <c r="DC84" s="16">
        <v>15.754680463959883</v>
      </c>
      <c r="DD84" s="16">
        <v>14.973863551634919</v>
      </c>
      <c r="DE84" s="16"/>
      <c r="DF84" s="2">
        <v>10</v>
      </c>
      <c r="DG84" s="2">
        <v>1</v>
      </c>
      <c r="DH84" s="2">
        <v>0</v>
      </c>
      <c r="DI84" s="2">
        <v>10.5</v>
      </c>
      <c r="DJ84" s="2">
        <v>0.5</v>
      </c>
      <c r="DK84" s="8">
        <v>2.75</v>
      </c>
      <c r="DL84" s="16">
        <v>463648.61</v>
      </c>
      <c r="DM84" s="16">
        <v>46364.860999999997</v>
      </c>
      <c r="DN84" s="16">
        <v>13.046882238272838</v>
      </c>
      <c r="DO84" s="2">
        <v>10</v>
      </c>
      <c r="DP84" s="2">
        <v>0</v>
      </c>
      <c r="DQ84" s="2">
        <v>0</v>
      </c>
      <c r="DR84" s="2">
        <v>6</v>
      </c>
      <c r="DS84" s="2">
        <v>0</v>
      </c>
      <c r="DT84" s="8">
        <v>1.1000000000000001</v>
      </c>
      <c r="DU84" s="20">
        <v>0.10410680273810999</v>
      </c>
      <c r="DV84" s="20">
        <v>2.1369599777765032E-2</v>
      </c>
      <c r="DW84" s="20">
        <v>23.597327415178619</v>
      </c>
      <c r="DX84" s="20">
        <v>23.63244092126099</v>
      </c>
      <c r="DY84" s="11">
        <v>0.35427606128662026</v>
      </c>
      <c r="DZ84" s="16">
        <v>1.4011946647811894E-3</v>
      </c>
      <c r="EA84" s="33">
        <v>2.7455635638999998</v>
      </c>
      <c r="EB84" s="20">
        <v>0.89180000000000004</v>
      </c>
      <c r="EC84" s="30">
        <v>1</v>
      </c>
      <c r="ED84" s="20">
        <v>24.118248681646392</v>
      </c>
      <c r="EE84" s="16">
        <v>0.49061549381498215</v>
      </c>
      <c r="EF84" s="2">
        <v>0.57609523024341935</v>
      </c>
    </row>
    <row r="85" spans="1:136">
      <c r="A85" s="2">
        <v>43</v>
      </c>
      <c r="B85" s="8">
        <v>2016</v>
      </c>
      <c r="C85" s="2" t="s">
        <v>384</v>
      </c>
      <c r="D85" s="3">
        <v>84429695000111</v>
      </c>
      <c r="E85" s="2" t="s">
        <v>387</v>
      </c>
      <c r="F85" s="8">
        <v>6.92</v>
      </c>
      <c r="G85" s="8">
        <v>1272217</v>
      </c>
      <c r="H85" s="8">
        <v>1060181</v>
      </c>
      <c r="I85" s="8">
        <v>0</v>
      </c>
      <c r="J85" s="8">
        <v>0</v>
      </c>
      <c r="K85" s="8">
        <v>212036</v>
      </c>
      <c r="L85" s="2">
        <f t="shared" si="12"/>
        <v>609240</v>
      </c>
      <c r="M85" s="2">
        <f t="shared" si="13"/>
        <v>0</v>
      </c>
      <c r="N85" s="2">
        <f t="shared" si="14"/>
        <v>0</v>
      </c>
      <c r="O85" s="8">
        <v>385114</v>
      </c>
      <c r="P85" s="8">
        <v>0</v>
      </c>
      <c r="Q85" s="8">
        <v>320928</v>
      </c>
      <c r="R85" s="8">
        <v>0</v>
      </c>
      <c r="S85" s="8">
        <v>64186</v>
      </c>
      <c r="T85" s="8">
        <v>224126</v>
      </c>
      <c r="U85" s="8">
        <v>0</v>
      </c>
      <c r="V85" s="8">
        <v>0</v>
      </c>
      <c r="W85" s="8">
        <v>1881457</v>
      </c>
      <c r="X85" s="8">
        <v>13.92</v>
      </c>
      <c r="Y85" s="8">
        <v>1390220</v>
      </c>
      <c r="Z85" s="8">
        <v>1158517</v>
      </c>
      <c r="AA85" s="8">
        <v>0</v>
      </c>
      <c r="AB85" s="8">
        <v>0</v>
      </c>
      <c r="AC85" s="8">
        <v>231703</v>
      </c>
      <c r="AD85" s="8">
        <v>436292</v>
      </c>
      <c r="AE85" s="2">
        <f t="shared" si="15"/>
        <v>667995</v>
      </c>
      <c r="AF85" s="2">
        <f t="shared" si="16"/>
        <v>0</v>
      </c>
      <c r="AG85" s="2">
        <f t="shared" si="17"/>
        <v>2058215</v>
      </c>
      <c r="AH85" s="8">
        <v>0</v>
      </c>
      <c r="AI85" s="8">
        <v>363577</v>
      </c>
      <c r="AJ85" s="8">
        <v>0</v>
      </c>
      <c r="AK85" s="8">
        <v>72715</v>
      </c>
      <c r="AL85" s="8">
        <v>231703</v>
      </c>
      <c r="AM85" s="8">
        <v>0</v>
      </c>
      <c r="AN85" s="8">
        <v>0</v>
      </c>
      <c r="AO85" s="8">
        <v>2058215</v>
      </c>
      <c r="AP85" s="8">
        <v>3</v>
      </c>
      <c r="AQ85" s="8">
        <v>310320</v>
      </c>
      <c r="AR85" s="8">
        <v>258600</v>
      </c>
      <c r="AS85" s="8">
        <v>0</v>
      </c>
      <c r="AT85" s="8">
        <v>0</v>
      </c>
      <c r="AU85" s="8">
        <v>51720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310320</v>
      </c>
      <c r="BE85" s="8">
        <v>27</v>
      </c>
      <c r="BF85" s="8">
        <v>7</v>
      </c>
      <c r="BG85" s="8">
        <v>14</v>
      </c>
      <c r="BH85" s="8">
        <v>6</v>
      </c>
      <c r="BI85" s="8">
        <v>32</v>
      </c>
      <c r="BJ85" s="8">
        <v>8</v>
      </c>
      <c r="BK85" s="8">
        <v>17</v>
      </c>
      <c r="BL85" s="8">
        <v>7</v>
      </c>
      <c r="BM85" s="8">
        <v>4</v>
      </c>
      <c r="BN85" s="8">
        <v>0</v>
      </c>
      <c r="BO85" s="8">
        <v>3</v>
      </c>
      <c r="BP85" s="8">
        <v>1</v>
      </c>
      <c r="BQ85" s="8">
        <v>1</v>
      </c>
      <c r="BR85" s="8">
        <v>1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16">
        <v>4249992</v>
      </c>
      <c r="BZ85" s="16">
        <v>157407.11111111112</v>
      </c>
      <c r="CA85" s="16">
        <v>15.262427658545887</v>
      </c>
      <c r="CB85" s="2">
        <v>27</v>
      </c>
      <c r="CC85" s="8">
        <v>0</v>
      </c>
      <c r="CD85" s="8">
        <v>0</v>
      </c>
      <c r="CE85" s="8">
        <v>25</v>
      </c>
      <c r="CF85" s="8">
        <v>17</v>
      </c>
      <c r="CG85" s="8">
        <v>3.9629629629629628</v>
      </c>
      <c r="CH85" s="16">
        <v>1881457</v>
      </c>
      <c r="CI85" s="16">
        <v>268779.57142857142</v>
      </c>
      <c r="CJ85" s="16">
        <v>1272217</v>
      </c>
      <c r="CK85" s="16">
        <v>609240</v>
      </c>
      <c r="CL85" s="16"/>
      <c r="CM85" s="16">
        <v>14.447557034648703</v>
      </c>
      <c r="CN85" s="16">
        <v>14.056271605816384</v>
      </c>
      <c r="CO85" s="16">
        <v>13.31996755772944</v>
      </c>
      <c r="CP85" s="16"/>
      <c r="CQ85" s="8">
        <v>7</v>
      </c>
      <c r="CR85" s="8">
        <v>0</v>
      </c>
      <c r="CS85" s="8">
        <v>0</v>
      </c>
      <c r="CT85" s="8">
        <v>7</v>
      </c>
      <c r="CU85" s="8">
        <v>3</v>
      </c>
      <c r="CV85" s="8">
        <v>3.8571428571428572</v>
      </c>
      <c r="CW85" s="16">
        <v>2058215</v>
      </c>
      <c r="CX85" s="16">
        <v>147015.35714285713</v>
      </c>
      <c r="CY85" s="16">
        <v>1390220</v>
      </c>
      <c r="CZ85" s="16">
        <v>667995</v>
      </c>
      <c r="DA85" s="16"/>
      <c r="DB85" s="16">
        <v>14.537349660279057</v>
      </c>
      <c r="DC85" s="16">
        <v>14.14497256596426</v>
      </c>
      <c r="DD85" s="16">
        <v>13.412035967460829</v>
      </c>
      <c r="DE85" s="16"/>
      <c r="DF85" s="8">
        <v>14</v>
      </c>
      <c r="DG85" s="8">
        <v>0</v>
      </c>
      <c r="DH85" s="8">
        <v>0</v>
      </c>
      <c r="DI85" s="8">
        <v>14</v>
      </c>
      <c r="DJ85" s="8">
        <v>14</v>
      </c>
      <c r="DK85" s="8">
        <v>4.0714285714285712</v>
      </c>
      <c r="DL85" s="16">
        <v>310320</v>
      </c>
      <c r="DM85" s="16">
        <v>51720</v>
      </c>
      <c r="DN85" s="16">
        <v>12.64535930211385</v>
      </c>
      <c r="DO85" s="8">
        <v>6</v>
      </c>
      <c r="DP85" s="8">
        <v>0</v>
      </c>
      <c r="DQ85" s="8">
        <v>0</v>
      </c>
      <c r="DR85" s="8">
        <v>4</v>
      </c>
      <c r="DS85" s="8">
        <v>0</v>
      </c>
      <c r="DT85" s="8">
        <v>3.8333333333333335</v>
      </c>
      <c r="DU85" s="20">
        <v>8.2729781363710758E-2</v>
      </c>
      <c r="DV85" s="20">
        <v>3.7370944062368105E-3</v>
      </c>
      <c r="DW85" s="20">
        <v>23.94238851134476</v>
      </c>
      <c r="DX85" s="20">
        <v>23.813137395984533</v>
      </c>
      <c r="DY85" s="11">
        <v>-6.5823265580286687E-3</v>
      </c>
      <c r="DZ85" s="16">
        <v>4.1190683216896793E-3</v>
      </c>
      <c r="EA85" s="33">
        <v>0.69282845322999997</v>
      </c>
      <c r="EB85" s="20">
        <v>0.53520000000000001</v>
      </c>
      <c r="EC85" s="30">
        <v>0</v>
      </c>
      <c r="ED85" s="20">
        <v>23.326646468817511</v>
      </c>
      <c r="EE85" s="16">
        <v>0.69337319516414242</v>
      </c>
      <c r="EF85" s="2">
        <v>0.55061934599130036</v>
      </c>
    </row>
    <row r="86" spans="1:136">
      <c r="A86" s="2">
        <v>6</v>
      </c>
      <c r="B86" s="8">
        <v>2014</v>
      </c>
      <c r="C86" s="2" t="s">
        <v>260</v>
      </c>
      <c r="D86" s="3">
        <v>17155730000164</v>
      </c>
      <c r="E86" s="2" t="s">
        <v>263</v>
      </c>
      <c r="F86" s="2">
        <v>30</v>
      </c>
      <c r="G86" s="2">
        <v>695552.58</v>
      </c>
      <c r="H86" s="2">
        <v>505442.07</v>
      </c>
      <c r="I86" s="2">
        <v>88341.119999999995</v>
      </c>
      <c r="J86" s="2">
        <v>0</v>
      </c>
      <c r="K86" s="2">
        <v>101769.39</v>
      </c>
      <c r="L86" s="2">
        <f t="shared" si="12"/>
        <v>616582.51</v>
      </c>
      <c r="M86" s="2">
        <f t="shared" si="13"/>
        <v>0</v>
      </c>
      <c r="N86" s="2">
        <f t="shared" si="14"/>
        <v>0</v>
      </c>
      <c r="O86" s="2">
        <v>607211.46</v>
      </c>
      <c r="P86" s="2">
        <v>0</v>
      </c>
      <c r="Q86" s="2">
        <v>0</v>
      </c>
      <c r="R86" s="2">
        <v>505442.07</v>
      </c>
      <c r="S86" s="2">
        <v>101769.39</v>
      </c>
      <c r="T86" s="2">
        <v>9371.0499999999993</v>
      </c>
      <c r="U86" s="2">
        <v>0</v>
      </c>
      <c r="V86" s="2">
        <v>0</v>
      </c>
      <c r="W86" s="2">
        <v>1312135.0900000001</v>
      </c>
      <c r="X86" s="2">
        <v>11</v>
      </c>
      <c r="Y86" s="2">
        <v>7285750.2599999998</v>
      </c>
      <c r="Z86" s="2">
        <v>3931939.97</v>
      </c>
      <c r="AA86" s="2">
        <v>1321570.04</v>
      </c>
      <c r="AB86" s="2">
        <v>0</v>
      </c>
      <c r="AC86" s="2">
        <v>2032240.25</v>
      </c>
      <c r="AD86" s="2">
        <v>2375416</v>
      </c>
      <c r="AE86" s="2">
        <f t="shared" si="15"/>
        <v>3361329.14</v>
      </c>
      <c r="AF86" s="2">
        <f t="shared" si="16"/>
        <v>0</v>
      </c>
      <c r="AG86" s="2">
        <f t="shared" si="17"/>
        <v>10647079.4</v>
      </c>
      <c r="AH86" s="2">
        <v>0</v>
      </c>
      <c r="AI86" s="2">
        <v>2375416</v>
      </c>
      <c r="AJ86" s="2">
        <v>0</v>
      </c>
      <c r="AK86" s="2">
        <v>0</v>
      </c>
      <c r="AL86" s="2">
        <v>985913.14</v>
      </c>
      <c r="AM86" s="2">
        <v>0</v>
      </c>
      <c r="AN86" s="2">
        <v>0</v>
      </c>
      <c r="AO86" s="2">
        <v>10647079.4</v>
      </c>
      <c r="AP86" s="2">
        <v>10</v>
      </c>
      <c r="AQ86" s="2">
        <v>511580.1</v>
      </c>
      <c r="AR86" s="2">
        <v>373719.35</v>
      </c>
      <c r="AS86" s="2">
        <v>63100.800000000003</v>
      </c>
      <c r="AT86" s="2">
        <v>0</v>
      </c>
      <c r="AU86" s="2">
        <v>74759.95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511580.1</v>
      </c>
      <c r="BE86" s="2">
        <v>46</v>
      </c>
      <c r="BF86" s="2">
        <v>27</v>
      </c>
      <c r="BG86" s="2">
        <v>10</v>
      </c>
      <c r="BH86" s="2">
        <v>9</v>
      </c>
      <c r="BI86" s="2">
        <v>17</v>
      </c>
      <c r="BJ86" s="2">
        <v>10.5</v>
      </c>
      <c r="BK86" s="2">
        <v>5.5</v>
      </c>
      <c r="BL86" s="2">
        <v>1</v>
      </c>
      <c r="BM86" s="2">
        <v>7</v>
      </c>
      <c r="BN86" s="2">
        <v>4</v>
      </c>
      <c r="BO86" s="2">
        <v>3</v>
      </c>
      <c r="BP86" s="2">
        <v>0</v>
      </c>
      <c r="BQ86" s="2">
        <v>6</v>
      </c>
      <c r="BR86" s="2">
        <v>4.5</v>
      </c>
      <c r="BS86" s="2">
        <v>1.5</v>
      </c>
      <c r="BT86" s="2">
        <v>0</v>
      </c>
      <c r="BU86" s="2">
        <v>1</v>
      </c>
      <c r="BV86" s="2">
        <v>0.5</v>
      </c>
      <c r="BW86" s="2">
        <v>0.5</v>
      </c>
      <c r="BX86" s="2">
        <v>0</v>
      </c>
      <c r="BY86" s="16">
        <v>12470794.59</v>
      </c>
      <c r="BZ86" s="16">
        <v>265336.05510638299</v>
      </c>
      <c r="CA86" s="16">
        <v>16.338900035754484</v>
      </c>
      <c r="CB86" s="2">
        <v>47</v>
      </c>
      <c r="CC86" s="2">
        <v>2</v>
      </c>
      <c r="CD86" s="2">
        <v>2</v>
      </c>
      <c r="CE86" s="2">
        <v>31</v>
      </c>
      <c r="CF86" s="2">
        <v>13</v>
      </c>
      <c r="CG86" s="8">
        <v>2.7659574468085109</v>
      </c>
      <c r="CH86" s="16">
        <v>1312135.0899999999</v>
      </c>
      <c r="CI86" s="16">
        <v>46861.967499999992</v>
      </c>
      <c r="CJ86" s="16">
        <v>695552.58</v>
      </c>
      <c r="CK86" s="16">
        <v>616582.51</v>
      </c>
      <c r="CL86" s="16"/>
      <c r="CM86" s="16">
        <v>14.087166208124669</v>
      </c>
      <c r="CN86" s="16">
        <v>13.452461887775639</v>
      </c>
      <c r="CO86" s="16">
        <v>13.331947428803213</v>
      </c>
      <c r="CP86" s="16"/>
      <c r="CQ86" s="2">
        <v>28</v>
      </c>
      <c r="CR86" s="2">
        <v>2</v>
      </c>
      <c r="CS86" s="2">
        <v>0</v>
      </c>
      <c r="CT86" s="2">
        <v>15</v>
      </c>
      <c r="CU86" s="2">
        <v>13</v>
      </c>
      <c r="CV86" s="8">
        <v>2.875</v>
      </c>
      <c r="CW86" s="16">
        <v>10647079.4</v>
      </c>
      <c r="CX86" s="16">
        <v>1183008.8222222223</v>
      </c>
      <c r="CY86" s="16">
        <v>7285750.2599999998</v>
      </c>
      <c r="CZ86" s="16">
        <v>3361329.14</v>
      </c>
      <c r="DA86" s="16"/>
      <c r="DB86" s="16">
        <v>16.180796177768702</v>
      </c>
      <c r="DC86" s="16">
        <v>15.801430979268154</v>
      </c>
      <c r="DD86" s="16">
        <v>15.027847031100235</v>
      </c>
      <c r="DE86" s="16"/>
      <c r="DF86" s="2">
        <v>9</v>
      </c>
      <c r="DG86" s="2">
        <v>0</v>
      </c>
      <c r="DH86" s="2">
        <v>0</v>
      </c>
      <c r="DI86" s="2">
        <v>10</v>
      </c>
      <c r="DJ86" s="2">
        <v>0</v>
      </c>
      <c r="DK86" s="8">
        <v>4.2777777777777777</v>
      </c>
      <c r="DL86" s="16">
        <v>511580.1</v>
      </c>
      <c r="DM86" s="16">
        <v>51158.009999999995</v>
      </c>
      <c r="DN86" s="16">
        <v>13.145259450354063</v>
      </c>
      <c r="DO86" s="2">
        <v>10</v>
      </c>
      <c r="DP86" s="2">
        <v>0</v>
      </c>
      <c r="DQ86" s="2">
        <v>0</v>
      </c>
      <c r="DR86" s="2">
        <v>6</v>
      </c>
      <c r="DS86" s="2">
        <v>0</v>
      </c>
      <c r="DT86" s="8">
        <v>1.1000000000000001</v>
      </c>
      <c r="DU86" s="20">
        <v>8.9618249461292904E-2</v>
      </c>
      <c r="DV86" s="20">
        <v>1.935654645535086E-2</v>
      </c>
      <c r="DW86" s="20">
        <v>23.545330024197639</v>
      </c>
      <c r="DX86" s="20">
        <v>23.623330081675753</v>
      </c>
      <c r="DY86" s="11">
        <v>0.49192485832758365</v>
      </c>
      <c r="DZ86" s="16">
        <v>1.4897287325635056E-3</v>
      </c>
      <c r="EA86" s="33">
        <v>2.4927853253999999</v>
      </c>
      <c r="EB86" s="20">
        <v>0.90700000000000003</v>
      </c>
      <c r="EC86" s="30">
        <v>1</v>
      </c>
      <c r="ED86" s="20">
        <v>24.278613984150105</v>
      </c>
      <c r="EE86" s="16">
        <v>0.55827360929083347</v>
      </c>
      <c r="EF86" s="2">
        <v>0.67757282763661475</v>
      </c>
    </row>
    <row r="87" spans="1:136">
      <c r="A87" s="2">
        <v>15</v>
      </c>
      <c r="B87" s="8">
        <v>2013</v>
      </c>
      <c r="C87" s="2" t="s">
        <v>294</v>
      </c>
      <c r="D87" s="22">
        <v>2474103000119</v>
      </c>
      <c r="E87" s="2" t="s">
        <v>263</v>
      </c>
      <c r="F87" s="2">
        <v>18</v>
      </c>
      <c r="G87" s="2">
        <v>4305595.6500000004</v>
      </c>
      <c r="H87" s="2">
        <v>3342378.62</v>
      </c>
      <c r="I87" s="2">
        <v>0</v>
      </c>
      <c r="J87" s="2">
        <v>188658</v>
      </c>
      <c r="K87" s="2">
        <v>774559.03</v>
      </c>
      <c r="L87" s="2">
        <f t="shared" si="12"/>
        <v>631450.80999999994</v>
      </c>
      <c r="M87" s="2">
        <f t="shared" si="13"/>
        <v>0</v>
      </c>
      <c r="N87" s="2">
        <f t="shared" si="14"/>
        <v>0</v>
      </c>
      <c r="O87" s="2">
        <v>499756.32999999996</v>
      </c>
      <c r="P87" s="2">
        <v>383761.05</v>
      </c>
      <c r="Q87" s="2">
        <v>0</v>
      </c>
      <c r="R87" s="2">
        <v>0</v>
      </c>
      <c r="S87" s="2">
        <v>115995.28</v>
      </c>
      <c r="T87" s="2">
        <v>131694.48000000001</v>
      </c>
      <c r="U87" s="2">
        <v>0</v>
      </c>
      <c r="V87" s="2">
        <v>0</v>
      </c>
      <c r="W87" s="2">
        <v>4937046.4600000009</v>
      </c>
      <c r="X87" s="2">
        <v>7</v>
      </c>
      <c r="Y87" s="2">
        <v>7031288.5600000005</v>
      </c>
      <c r="Z87" s="2">
        <v>5019923.9400000004</v>
      </c>
      <c r="AA87" s="2">
        <v>508197.27</v>
      </c>
      <c r="AB87" s="2">
        <v>0</v>
      </c>
      <c r="AC87" s="2">
        <v>1503167.35</v>
      </c>
      <c r="AD87" s="2">
        <v>4879385.99</v>
      </c>
      <c r="AE87" s="2">
        <f t="shared" si="15"/>
        <v>5568430.5300000003</v>
      </c>
      <c r="AF87" s="2">
        <f t="shared" si="16"/>
        <v>0</v>
      </c>
      <c r="AG87" s="2">
        <f t="shared" si="17"/>
        <v>12599719.09</v>
      </c>
      <c r="AH87" s="2">
        <v>3818693.79</v>
      </c>
      <c r="AI87" s="2">
        <v>0</v>
      </c>
      <c r="AJ87" s="2">
        <v>0</v>
      </c>
      <c r="AK87" s="2">
        <v>1060692.2</v>
      </c>
      <c r="AL87" s="2">
        <v>689044.54</v>
      </c>
      <c r="AM87" s="2">
        <v>0</v>
      </c>
      <c r="AN87" s="2">
        <v>0</v>
      </c>
      <c r="AO87" s="2">
        <v>12599719.09</v>
      </c>
      <c r="AP87" s="2">
        <v>3</v>
      </c>
      <c r="AQ87" s="2">
        <v>388444.8</v>
      </c>
      <c r="AR87" s="2">
        <v>323679</v>
      </c>
      <c r="AS87" s="2">
        <v>0</v>
      </c>
      <c r="AT87" s="2">
        <v>0</v>
      </c>
      <c r="AU87" s="2">
        <v>64765.8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388444.8</v>
      </c>
      <c r="BE87" s="2">
        <v>28</v>
      </c>
      <c r="BF87" s="2">
        <v>16</v>
      </c>
      <c r="BG87" s="2">
        <v>6</v>
      </c>
      <c r="BH87" s="2">
        <v>6</v>
      </c>
      <c r="BI87" s="2">
        <v>13</v>
      </c>
      <c r="BJ87" s="2">
        <v>6.5</v>
      </c>
      <c r="BK87" s="2">
        <v>3.5</v>
      </c>
      <c r="BL87" s="2">
        <v>3</v>
      </c>
      <c r="BM87" s="2">
        <v>6</v>
      </c>
      <c r="BN87" s="2">
        <v>3</v>
      </c>
      <c r="BO87" s="2">
        <v>3</v>
      </c>
      <c r="BP87" s="2">
        <v>0</v>
      </c>
      <c r="BQ87" s="2">
        <v>1</v>
      </c>
      <c r="BR87" s="2">
        <v>0</v>
      </c>
      <c r="BS87" s="2">
        <v>1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16">
        <v>17925210.350000001</v>
      </c>
      <c r="BZ87" s="16">
        <v>663896.67962962971</v>
      </c>
      <c r="CA87" s="16">
        <v>16.701718679388076</v>
      </c>
      <c r="CB87" s="2">
        <v>27</v>
      </c>
      <c r="CC87" s="2">
        <v>0</v>
      </c>
      <c r="CD87" s="2">
        <v>2</v>
      </c>
      <c r="CE87" s="2">
        <v>21</v>
      </c>
      <c r="CF87" s="2">
        <v>8</v>
      </c>
      <c r="CG87" s="8">
        <v>2.8148148148148149</v>
      </c>
      <c r="CH87" s="16">
        <v>4937046.46</v>
      </c>
      <c r="CI87" s="16">
        <v>308565.40375</v>
      </c>
      <c r="CJ87" s="16">
        <v>4305595.6500000004</v>
      </c>
      <c r="CK87" s="16">
        <v>631450.80999999994</v>
      </c>
      <c r="CL87" s="16"/>
      <c r="CM87" s="16">
        <v>15.412277827769943</v>
      </c>
      <c r="CN87" s="16">
        <v>15.275426048642117</v>
      </c>
      <c r="CO87" s="16">
        <v>13.35577532383539</v>
      </c>
      <c r="CP87" s="16"/>
      <c r="CQ87" s="2">
        <v>16</v>
      </c>
      <c r="CR87" s="2">
        <v>0</v>
      </c>
      <c r="CS87" s="2">
        <v>0</v>
      </c>
      <c r="CT87" s="2">
        <v>11</v>
      </c>
      <c r="CU87" s="2">
        <v>6.5</v>
      </c>
      <c r="CV87" s="8">
        <v>2.375</v>
      </c>
      <c r="CW87" s="16">
        <v>12599719.09</v>
      </c>
      <c r="CX87" s="16">
        <v>2519943.818</v>
      </c>
      <c r="CY87" s="16">
        <v>7031288.5600000005</v>
      </c>
      <c r="CZ87" s="16">
        <v>5568430.5300000003</v>
      </c>
      <c r="DA87" s="16"/>
      <c r="DB87" s="16">
        <v>16.349185077228736</v>
      </c>
      <c r="DC87" s="16">
        <v>15.765880541442819</v>
      </c>
      <c r="DD87" s="16">
        <v>15.532623800205462</v>
      </c>
      <c r="DE87" s="16"/>
      <c r="DF87" s="2">
        <v>5</v>
      </c>
      <c r="DG87" s="2">
        <v>0</v>
      </c>
      <c r="DH87" s="2">
        <v>0</v>
      </c>
      <c r="DI87" s="2">
        <v>6</v>
      </c>
      <c r="DJ87" s="2">
        <v>1.5</v>
      </c>
      <c r="DK87" s="8">
        <v>5.2</v>
      </c>
      <c r="DL87" s="16">
        <v>388444.8</v>
      </c>
      <c r="DM87" s="16">
        <v>64740.799999999996</v>
      </c>
      <c r="DN87" s="16">
        <v>12.869906353752732</v>
      </c>
      <c r="DO87" s="2">
        <v>6</v>
      </c>
      <c r="DP87" s="2">
        <v>0</v>
      </c>
      <c r="DQ87" s="2">
        <v>0</v>
      </c>
      <c r="DR87" s="2">
        <v>4</v>
      </c>
      <c r="DS87" s="2">
        <v>0</v>
      </c>
      <c r="DT87" s="8">
        <v>2</v>
      </c>
      <c r="DU87" s="20">
        <v>0.11348719342375618</v>
      </c>
      <c r="DV87" s="20">
        <v>1.0868697552478549E-2</v>
      </c>
      <c r="DW87" s="20">
        <v>23.878543668908335</v>
      </c>
      <c r="DX87" s="20">
        <v>23.686020001285975</v>
      </c>
      <c r="DY87" s="11">
        <v>0.3982467559995525</v>
      </c>
      <c r="DZ87" s="16">
        <v>4.3730205937520918E-3</v>
      </c>
      <c r="EA87" s="33">
        <v>2.2001213000000002</v>
      </c>
      <c r="EB87" s="20">
        <v>0.78709999999999991</v>
      </c>
      <c r="EC87" s="30">
        <v>0</v>
      </c>
      <c r="ED87" s="20">
        <v>23.261270580657708</v>
      </c>
      <c r="EE87" s="16">
        <v>0.44005715957860336</v>
      </c>
      <c r="EF87" s="2">
        <v>0.57606743331981758</v>
      </c>
    </row>
    <row r="88" spans="1:136">
      <c r="A88" s="2">
        <v>26</v>
      </c>
      <c r="B88" s="8">
        <v>2014</v>
      </c>
      <c r="C88" s="2" t="s">
        <v>332</v>
      </c>
      <c r="D88" s="3">
        <v>92754738000162</v>
      </c>
      <c r="E88" s="2" t="s">
        <v>331</v>
      </c>
      <c r="F88" s="2">
        <v>8</v>
      </c>
      <c r="G88" s="2">
        <v>1900178</v>
      </c>
      <c r="H88" s="2">
        <v>1065918</v>
      </c>
      <c r="I88" s="2">
        <v>0</v>
      </c>
      <c r="J88" s="2">
        <v>834260</v>
      </c>
      <c r="K88" s="2">
        <v>0</v>
      </c>
      <c r="L88" s="2">
        <f t="shared" si="12"/>
        <v>637010</v>
      </c>
      <c r="M88" s="2">
        <f t="shared" si="13"/>
        <v>0</v>
      </c>
      <c r="N88" s="2">
        <f t="shared" si="14"/>
        <v>0</v>
      </c>
      <c r="O88" s="2">
        <v>637010</v>
      </c>
      <c r="P88" s="2">
        <v>0</v>
      </c>
      <c r="Q88" s="2">
        <v>0</v>
      </c>
      <c r="R88" s="2">
        <v>637010</v>
      </c>
      <c r="S88" s="2">
        <v>0</v>
      </c>
      <c r="T88" s="2">
        <v>0</v>
      </c>
      <c r="U88" s="2">
        <v>0</v>
      </c>
      <c r="V88" s="2">
        <v>0</v>
      </c>
      <c r="W88" s="2">
        <v>2537188</v>
      </c>
      <c r="X88" s="2">
        <v>6</v>
      </c>
      <c r="Y88" s="2">
        <v>9621241.9000000004</v>
      </c>
      <c r="Z88" s="2">
        <v>7311519.9000000004</v>
      </c>
      <c r="AA88" s="2">
        <v>709722</v>
      </c>
      <c r="AB88" s="2">
        <v>0</v>
      </c>
      <c r="AC88" s="2">
        <v>1600000</v>
      </c>
      <c r="AD88" s="2">
        <v>11657135.800000001</v>
      </c>
      <c r="AE88" s="2">
        <f t="shared" si="15"/>
        <v>11657135.800000001</v>
      </c>
      <c r="AF88" s="2">
        <f t="shared" si="16"/>
        <v>16937945.960000001</v>
      </c>
      <c r="AG88" s="2">
        <f t="shared" si="17"/>
        <v>38216323.660000004</v>
      </c>
      <c r="AH88" s="2">
        <v>0</v>
      </c>
      <c r="AI88" s="2">
        <v>11657135.800000001</v>
      </c>
      <c r="AJ88" s="2">
        <v>0</v>
      </c>
      <c r="AK88" s="2">
        <v>0</v>
      </c>
      <c r="AL88" s="2">
        <v>0</v>
      </c>
      <c r="AM88" s="2">
        <v>0</v>
      </c>
      <c r="AN88" s="2">
        <v>16937945.960000001</v>
      </c>
      <c r="AO88" s="2">
        <v>38216323.660000004</v>
      </c>
      <c r="AP88" s="2">
        <v>3</v>
      </c>
      <c r="AQ88" s="2">
        <v>409773</v>
      </c>
      <c r="AR88" s="2">
        <v>409773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409773</v>
      </c>
      <c r="BE88" s="2">
        <v>19</v>
      </c>
      <c r="BF88" s="2">
        <v>7.5</v>
      </c>
      <c r="BG88" s="2">
        <v>5.5</v>
      </c>
      <c r="BH88" s="2">
        <v>6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16">
        <v>41163284.660000004</v>
      </c>
      <c r="BZ88" s="16">
        <v>2286849.1477777781</v>
      </c>
      <c r="CA88" s="16">
        <v>17.533057267981274</v>
      </c>
      <c r="CB88" s="2">
        <v>18</v>
      </c>
      <c r="CC88" s="2">
        <v>3</v>
      </c>
      <c r="CD88" s="2">
        <v>1</v>
      </c>
      <c r="CE88" s="2">
        <v>0</v>
      </c>
      <c r="CF88" s="2">
        <v>10</v>
      </c>
      <c r="CG88" s="8">
        <v>1.0555555555555556</v>
      </c>
      <c r="CH88" s="16">
        <v>2537188</v>
      </c>
      <c r="CI88" s="16">
        <v>362455.42857142858</v>
      </c>
      <c r="CJ88" s="16">
        <v>1900178</v>
      </c>
      <c r="CK88" s="16">
        <v>637010</v>
      </c>
      <c r="CL88" s="16"/>
      <c r="CM88" s="16">
        <v>14.746566939107488</v>
      </c>
      <c r="CN88" s="16">
        <v>14.457458123959103</v>
      </c>
      <c r="CO88" s="16">
        <v>13.364540633018207</v>
      </c>
      <c r="CP88" s="16"/>
      <c r="CQ88" s="2">
        <v>7</v>
      </c>
      <c r="CR88" s="2">
        <v>1</v>
      </c>
      <c r="CS88" s="2">
        <v>0</v>
      </c>
      <c r="CT88" s="2">
        <v>0</v>
      </c>
      <c r="CU88" s="2">
        <v>7.5</v>
      </c>
      <c r="CV88" s="8">
        <v>1.0714285714285714</v>
      </c>
      <c r="CW88" s="16">
        <v>38216323.660000004</v>
      </c>
      <c r="CX88" s="16">
        <v>7643264.7320000008</v>
      </c>
      <c r="CY88" s="16">
        <v>9621241.9000000004</v>
      </c>
      <c r="CZ88" s="16">
        <v>11657135.800000001</v>
      </c>
      <c r="DA88" s="16">
        <v>16937945.960000001</v>
      </c>
      <c r="DB88" s="16">
        <v>17.458773303243621</v>
      </c>
      <c r="DC88" s="16">
        <v>16.07948390994386</v>
      </c>
      <c r="DD88" s="16">
        <v>16.271429065486682</v>
      </c>
      <c r="DE88" s="16">
        <v>16.645066985999268</v>
      </c>
      <c r="DF88" s="2">
        <v>5</v>
      </c>
      <c r="DG88" s="2">
        <v>1</v>
      </c>
      <c r="DH88" s="2">
        <v>0</v>
      </c>
      <c r="DI88" s="2">
        <v>0</v>
      </c>
      <c r="DJ88" s="2">
        <v>2.5</v>
      </c>
      <c r="DK88" s="8">
        <v>1.1000000000000001</v>
      </c>
      <c r="DL88" s="16">
        <v>409773</v>
      </c>
      <c r="DM88" s="16">
        <v>68295.5</v>
      </c>
      <c r="DN88" s="16">
        <v>12.923358626818422</v>
      </c>
      <c r="DO88" s="2">
        <v>6</v>
      </c>
      <c r="DP88" s="2">
        <v>1</v>
      </c>
      <c r="DQ88" s="2">
        <v>0</v>
      </c>
      <c r="DR88" s="2">
        <v>0</v>
      </c>
      <c r="DS88" s="2">
        <v>0</v>
      </c>
      <c r="DT88" s="8">
        <v>1</v>
      </c>
      <c r="DU88" s="20">
        <v>8.8587138309587074E-2</v>
      </c>
      <c r="DV88" s="20">
        <v>1.6168342814066559E-2</v>
      </c>
      <c r="DW88" s="20">
        <v>22.999701596847789</v>
      </c>
      <c r="DX88" s="20">
        <v>22.806955791327482</v>
      </c>
      <c r="DY88" s="11">
        <v>0.11067677695742209</v>
      </c>
      <c r="DZ88" s="16">
        <v>5.2509371422349762E-3</v>
      </c>
      <c r="EA88" s="33">
        <v>0.67933277082999999</v>
      </c>
      <c r="EB88" s="20">
        <v>0.28120000000000001</v>
      </c>
      <c r="EC88" s="30">
        <v>0</v>
      </c>
      <c r="ED88" s="20">
        <v>22.395028572094752</v>
      </c>
      <c r="EE88" s="16">
        <v>0.9803214858856647</v>
      </c>
      <c r="EF88" s="2">
        <v>0.6513663338056277</v>
      </c>
    </row>
    <row r="89" spans="1:136">
      <c r="A89" s="2">
        <v>26</v>
      </c>
      <c r="B89" s="8">
        <v>2015</v>
      </c>
      <c r="C89" s="2" t="s">
        <v>332</v>
      </c>
      <c r="D89" s="3">
        <v>92754738000162</v>
      </c>
      <c r="E89" s="2" t="s">
        <v>331</v>
      </c>
      <c r="F89" s="2">
        <v>8</v>
      </c>
      <c r="G89" s="2">
        <v>2258754</v>
      </c>
      <c r="H89" s="2">
        <v>1234414</v>
      </c>
      <c r="I89" s="2">
        <v>0</v>
      </c>
      <c r="J89" s="2">
        <v>1024340</v>
      </c>
      <c r="K89" s="2">
        <v>0</v>
      </c>
      <c r="L89" s="2">
        <f t="shared" si="12"/>
        <v>744880</v>
      </c>
      <c r="M89" s="2">
        <f t="shared" si="13"/>
        <v>0</v>
      </c>
      <c r="N89" s="2">
        <f t="shared" si="14"/>
        <v>0</v>
      </c>
      <c r="O89" s="2">
        <v>744880</v>
      </c>
      <c r="P89" s="2">
        <v>0</v>
      </c>
      <c r="Q89" s="2">
        <v>0</v>
      </c>
      <c r="R89" s="2">
        <v>744880</v>
      </c>
      <c r="S89" s="2">
        <v>0</v>
      </c>
      <c r="T89" s="2">
        <v>0</v>
      </c>
      <c r="U89" s="2">
        <v>0</v>
      </c>
      <c r="V89" s="2">
        <v>0</v>
      </c>
      <c r="W89" s="2">
        <v>3003634</v>
      </c>
      <c r="X89" s="2">
        <v>6</v>
      </c>
      <c r="Y89" s="2">
        <v>7306300.7000000002</v>
      </c>
      <c r="Z89" s="2">
        <v>6044800.7000000002</v>
      </c>
      <c r="AA89" s="2">
        <v>811500</v>
      </c>
      <c r="AB89" s="2">
        <v>0</v>
      </c>
      <c r="AC89" s="2">
        <v>450000</v>
      </c>
      <c r="AD89" s="2">
        <v>9943696.5899999999</v>
      </c>
      <c r="AE89" s="2">
        <f t="shared" si="15"/>
        <v>9943696.5899999999</v>
      </c>
      <c r="AF89" s="2">
        <f t="shared" si="16"/>
        <v>16632793.35</v>
      </c>
      <c r="AG89" s="2">
        <f t="shared" si="17"/>
        <v>33882790.640000001</v>
      </c>
      <c r="AH89" s="2">
        <v>0</v>
      </c>
      <c r="AI89" s="2">
        <v>9943696.5899999999</v>
      </c>
      <c r="AJ89" s="2">
        <v>0</v>
      </c>
      <c r="AK89" s="2">
        <v>0</v>
      </c>
      <c r="AL89" s="2">
        <v>0</v>
      </c>
      <c r="AM89" s="2">
        <v>0</v>
      </c>
      <c r="AN89" s="2">
        <v>16632793.35</v>
      </c>
      <c r="AO89" s="2">
        <v>33882790.640000001</v>
      </c>
      <c r="AP89" s="2">
        <v>3</v>
      </c>
      <c r="AQ89" s="2">
        <v>472800</v>
      </c>
      <c r="AR89" s="2">
        <v>472800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472800</v>
      </c>
      <c r="BE89" s="2">
        <v>19</v>
      </c>
      <c r="BF89" s="2">
        <v>7.5</v>
      </c>
      <c r="BG89" s="2">
        <v>5.5</v>
      </c>
      <c r="BH89" s="2">
        <v>6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16">
        <v>37359224.640000001</v>
      </c>
      <c r="BZ89" s="16">
        <v>2075512.48</v>
      </c>
      <c r="CA89" s="16">
        <v>17.43609041736223</v>
      </c>
      <c r="CB89" s="2">
        <v>18</v>
      </c>
      <c r="CC89" s="2">
        <v>3</v>
      </c>
      <c r="CD89" s="2">
        <v>1</v>
      </c>
      <c r="CE89" s="2">
        <v>0</v>
      </c>
      <c r="CF89" s="2">
        <v>9</v>
      </c>
      <c r="CG89" s="8">
        <v>1.0555555555555556</v>
      </c>
      <c r="CH89" s="16">
        <v>3003634</v>
      </c>
      <c r="CI89" s="16">
        <v>429090.57142857142</v>
      </c>
      <c r="CJ89" s="16">
        <v>2258754</v>
      </c>
      <c r="CK89" s="16">
        <v>744880</v>
      </c>
      <c r="CL89" s="16"/>
      <c r="CM89" s="16">
        <v>14.915333446893431</v>
      </c>
      <c r="CN89" s="16">
        <v>14.630323891777987</v>
      </c>
      <c r="CO89" s="16">
        <v>13.520978410562412</v>
      </c>
      <c r="CP89" s="16"/>
      <c r="CQ89" s="2">
        <v>7</v>
      </c>
      <c r="CR89" s="2">
        <v>1</v>
      </c>
      <c r="CS89" s="2">
        <v>0</v>
      </c>
      <c r="CT89" s="2">
        <v>0</v>
      </c>
      <c r="CU89" s="2">
        <v>6.5</v>
      </c>
      <c r="CV89" s="8">
        <v>1.0714285714285714</v>
      </c>
      <c r="CW89" s="16">
        <v>33882790.640000001</v>
      </c>
      <c r="CX89" s="16">
        <v>6776558.1280000005</v>
      </c>
      <c r="CY89" s="16">
        <v>7306300.7000000002</v>
      </c>
      <c r="CZ89" s="16">
        <v>9943696.5899999999</v>
      </c>
      <c r="DA89" s="16">
        <v>16632793.35</v>
      </c>
      <c r="DB89" s="16">
        <v>17.338417792714953</v>
      </c>
      <c r="DC89" s="16">
        <v>15.804247643442768</v>
      </c>
      <c r="DD89" s="16">
        <v>16.112449399840735</v>
      </c>
      <c r="DE89" s="16">
        <v>16.626886807598815</v>
      </c>
      <c r="DF89" s="2">
        <v>5</v>
      </c>
      <c r="DG89" s="2">
        <v>1</v>
      </c>
      <c r="DH89" s="2">
        <v>0</v>
      </c>
      <c r="DI89" s="2">
        <v>0</v>
      </c>
      <c r="DJ89" s="2">
        <v>2.5</v>
      </c>
      <c r="DK89" s="8">
        <v>1.1000000000000001</v>
      </c>
      <c r="DL89" s="16">
        <v>472800</v>
      </c>
      <c r="DM89" s="16">
        <v>78800</v>
      </c>
      <c r="DN89" s="16">
        <v>13.066427745074025</v>
      </c>
      <c r="DO89" s="2">
        <v>6</v>
      </c>
      <c r="DP89" s="2">
        <v>1</v>
      </c>
      <c r="DQ89" s="2">
        <v>0</v>
      </c>
      <c r="DR89" s="2">
        <v>0</v>
      </c>
      <c r="DS89" s="2">
        <v>0</v>
      </c>
      <c r="DT89" s="8">
        <v>1</v>
      </c>
      <c r="DU89" s="20">
        <v>9.8715166944391433E-2</v>
      </c>
      <c r="DV89" s="20">
        <v>9.7549060541104304E-3</v>
      </c>
      <c r="DW89" s="20">
        <v>23.115574259593281</v>
      </c>
      <c r="DX89" s="20">
        <v>22.902745681401818</v>
      </c>
      <c r="DY89" s="11">
        <v>7.9315655490994716E-2</v>
      </c>
      <c r="DZ89" s="16">
        <v>4.7335388957356799E-3</v>
      </c>
      <c r="EA89" s="33">
        <v>0.82421663083999996</v>
      </c>
      <c r="EB89" s="20">
        <v>0.3599</v>
      </c>
      <c r="EC89" s="30">
        <v>0</v>
      </c>
      <c r="ED89" s="20">
        <v>22.492049880873719</v>
      </c>
      <c r="EE89" s="16">
        <v>1.0480034940282779</v>
      </c>
      <c r="EF89" s="2">
        <v>0.60589925949725765</v>
      </c>
    </row>
    <row r="90" spans="1:136">
      <c r="A90" s="2">
        <v>26</v>
      </c>
      <c r="B90" s="8">
        <v>2016</v>
      </c>
      <c r="C90" s="2" t="s">
        <v>332</v>
      </c>
      <c r="D90" s="3">
        <v>92754738000162</v>
      </c>
      <c r="E90" s="2" t="s">
        <v>331</v>
      </c>
      <c r="F90" s="8">
        <v>7</v>
      </c>
      <c r="G90" s="8">
        <v>2639620</v>
      </c>
      <c r="H90" s="8">
        <v>1373920</v>
      </c>
      <c r="I90" s="8">
        <v>0</v>
      </c>
      <c r="J90" s="8">
        <v>1265700</v>
      </c>
      <c r="K90" s="8">
        <v>0</v>
      </c>
      <c r="L90" s="2">
        <f t="shared" si="12"/>
        <v>829600</v>
      </c>
      <c r="M90" s="2">
        <f t="shared" si="13"/>
        <v>0</v>
      </c>
      <c r="N90" s="2">
        <f t="shared" si="14"/>
        <v>0</v>
      </c>
      <c r="O90" s="8">
        <v>829600</v>
      </c>
      <c r="P90" s="8">
        <v>0</v>
      </c>
      <c r="Q90" s="8">
        <v>0</v>
      </c>
      <c r="R90" s="8">
        <v>829600</v>
      </c>
      <c r="S90" s="8">
        <v>0</v>
      </c>
      <c r="T90" s="8">
        <v>0</v>
      </c>
      <c r="U90" s="8">
        <v>0</v>
      </c>
      <c r="V90" s="8">
        <v>0</v>
      </c>
      <c r="W90" s="8">
        <v>3469220</v>
      </c>
      <c r="X90" s="8">
        <v>6</v>
      </c>
      <c r="Y90" s="8">
        <v>6684160</v>
      </c>
      <c r="Z90" s="8">
        <v>6251280</v>
      </c>
      <c r="AA90" s="8">
        <v>882880</v>
      </c>
      <c r="AB90" s="8">
        <v>0</v>
      </c>
      <c r="AC90" s="8">
        <v>-450000</v>
      </c>
      <c r="AD90" s="8">
        <v>6733667</v>
      </c>
      <c r="AE90" s="2">
        <f t="shared" si="15"/>
        <v>6733667</v>
      </c>
      <c r="AF90" s="2">
        <f t="shared" si="16"/>
        <v>13589791.57</v>
      </c>
      <c r="AG90" s="2">
        <f t="shared" si="17"/>
        <v>27007618.57</v>
      </c>
      <c r="AH90" s="8">
        <v>0</v>
      </c>
      <c r="AI90" s="8">
        <v>6733667</v>
      </c>
      <c r="AJ90" s="8">
        <v>0</v>
      </c>
      <c r="AK90" s="8">
        <v>0</v>
      </c>
      <c r="AL90" s="8">
        <v>0</v>
      </c>
      <c r="AM90" s="8">
        <v>0</v>
      </c>
      <c r="AN90" s="8">
        <v>13589791.57</v>
      </c>
      <c r="AO90" s="8">
        <v>27007618.57</v>
      </c>
      <c r="AP90" s="8">
        <v>3</v>
      </c>
      <c r="AQ90" s="8">
        <v>526320</v>
      </c>
      <c r="AR90" s="8">
        <v>526320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526320</v>
      </c>
      <c r="BE90" s="8">
        <v>19</v>
      </c>
      <c r="BF90" s="8">
        <v>7.5</v>
      </c>
      <c r="BG90" s="8">
        <v>5.5</v>
      </c>
      <c r="BH90" s="8">
        <v>6</v>
      </c>
      <c r="BI90" s="8">
        <v>0</v>
      </c>
      <c r="BJ90" s="8">
        <v>0</v>
      </c>
      <c r="BK90" s="8">
        <v>0</v>
      </c>
      <c r="BL90" s="8">
        <v>0</v>
      </c>
      <c r="BM90" s="8">
        <v>0</v>
      </c>
      <c r="BN90" s="8">
        <v>0</v>
      </c>
      <c r="BO90" s="8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16">
        <v>31003158.57</v>
      </c>
      <c r="BZ90" s="16">
        <v>1722397.6983333332</v>
      </c>
      <c r="CA90" s="16">
        <v>17.249599646613891</v>
      </c>
      <c r="CB90" s="2">
        <v>18</v>
      </c>
      <c r="CC90" s="8">
        <v>4</v>
      </c>
      <c r="CD90" s="8">
        <v>1</v>
      </c>
      <c r="CE90" s="8">
        <v>0</v>
      </c>
      <c r="CF90" s="8">
        <v>10</v>
      </c>
      <c r="CG90" s="8">
        <v>1.0555555555555556</v>
      </c>
      <c r="CH90" s="16">
        <v>3469220</v>
      </c>
      <c r="CI90" s="16">
        <v>495602.85714285716</v>
      </c>
      <c r="CJ90" s="16">
        <v>2639620</v>
      </c>
      <c r="CK90" s="16">
        <v>829600</v>
      </c>
      <c r="CL90" s="16"/>
      <c r="CM90" s="16">
        <v>15.059440342793692</v>
      </c>
      <c r="CN90" s="16">
        <v>14.786145525368291</v>
      </c>
      <c r="CO90" s="16">
        <v>13.628698935897456</v>
      </c>
      <c r="CP90" s="16"/>
      <c r="CQ90" s="8">
        <v>7</v>
      </c>
      <c r="CR90" s="8">
        <v>2</v>
      </c>
      <c r="CS90" s="8">
        <v>0</v>
      </c>
      <c r="CT90" s="8">
        <v>0</v>
      </c>
      <c r="CU90" s="8">
        <v>7.5</v>
      </c>
      <c r="CV90" s="8">
        <v>1.0714285714285714</v>
      </c>
      <c r="CW90" s="16">
        <v>27007618.57</v>
      </c>
      <c r="CX90" s="16">
        <v>5401523.7139999997</v>
      </c>
      <c r="CY90" s="16">
        <v>6684160</v>
      </c>
      <c r="CZ90" s="16">
        <v>6733667</v>
      </c>
      <c r="DA90" s="16">
        <v>13589791.57</v>
      </c>
      <c r="DB90" s="16">
        <v>17.111629553425605</v>
      </c>
      <c r="DC90" s="16">
        <v>15.715251106172737</v>
      </c>
      <c r="DD90" s="16">
        <v>15.722630426930987</v>
      </c>
      <c r="DE90" s="16">
        <v>16.424829448997205</v>
      </c>
      <c r="DF90" s="8">
        <v>5</v>
      </c>
      <c r="DG90" s="8">
        <v>1</v>
      </c>
      <c r="DH90" s="8">
        <v>0</v>
      </c>
      <c r="DI90" s="8">
        <v>0</v>
      </c>
      <c r="DJ90" s="8">
        <v>2.5</v>
      </c>
      <c r="DK90" s="8">
        <v>1.1000000000000001</v>
      </c>
      <c r="DL90" s="16">
        <v>526320</v>
      </c>
      <c r="DM90" s="16">
        <v>87720</v>
      </c>
      <c r="DN90" s="16">
        <v>13.17366467175988</v>
      </c>
      <c r="DO90" s="8">
        <v>6</v>
      </c>
      <c r="DP90" s="8">
        <v>1</v>
      </c>
      <c r="DQ90" s="8">
        <v>0</v>
      </c>
      <c r="DR90" s="8">
        <v>0</v>
      </c>
      <c r="DS90" s="8">
        <v>0</v>
      </c>
      <c r="DT90" s="8">
        <v>1</v>
      </c>
      <c r="DU90" s="20">
        <v>9.653089350588058E-2</v>
      </c>
      <c r="DV90" s="20">
        <v>4.2342630210596482E-3</v>
      </c>
      <c r="DW90" s="20">
        <v>23.423815109625259</v>
      </c>
      <c r="DX90" s="20">
        <v>23.08695867268224</v>
      </c>
      <c r="DY90" s="11">
        <v>8.4953651968465424E-2</v>
      </c>
      <c r="DZ90" s="16">
        <v>5.6462110341607766E-3</v>
      </c>
      <c r="EA90" s="33">
        <v>0.88656638713000002</v>
      </c>
      <c r="EB90" s="20">
        <v>0.36749999999999999</v>
      </c>
      <c r="EC90" s="30">
        <v>0</v>
      </c>
      <c r="ED90" s="20">
        <v>22.59124718530877</v>
      </c>
      <c r="EE90" s="16">
        <v>0.9963500808931044</v>
      </c>
      <c r="EF90" s="2">
        <v>0.59278615124879308</v>
      </c>
    </row>
    <row r="91" spans="1:136">
      <c r="A91" s="2">
        <v>6</v>
      </c>
      <c r="B91" s="8">
        <v>2016</v>
      </c>
      <c r="C91" s="2" t="s">
        <v>260</v>
      </c>
      <c r="D91" s="3">
        <v>17155730000164</v>
      </c>
      <c r="E91" s="2" t="s">
        <v>263</v>
      </c>
      <c r="F91" s="8">
        <v>28.17</v>
      </c>
      <c r="G91" s="8">
        <v>3583941.61</v>
      </c>
      <c r="H91" s="8">
        <v>2927539.3</v>
      </c>
      <c r="I91" s="8">
        <v>69684</v>
      </c>
      <c r="J91" s="8">
        <v>0</v>
      </c>
      <c r="K91" s="8">
        <v>586718.31000000006</v>
      </c>
      <c r="L91" s="2">
        <f t="shared" si="12"/>
        <v>983071.41999999993</v>
      </c>
      <c r="M91" s="2">
        <f t="shared" si="13"/>
        <v>0</v>
      </c>
      <c r="N91" s="2">
        <f t="shared" si="14"/>
        <v>0</v>
      </c>
      <c r="O91" s="8">
        <v>878564.40999999992</v>
      </c>
      <c r="P91" s="8">
        <v>0</v>
      </c>
      <c r="Q91" s="8">
        <v>0</v>
      </c>
      <c r="R91" s="8">
        <v>731884.83</v>
      </c>
      <c r="S91" s="8">
        <v>146679.57999999999</v>
      </c>
      <c r="T91" s="8">
        <v>104507.01</v>
      </c>
      <c r="U91" s="8">
        <v>0</v>
      </c>
      <c r="V91" s="8">
        <v>0</v>
      </c>
      <c r="W91" s="8">
        <v>4567013.0299999993</v>
      </c>
      <c r="X91" s="8">
        <v>10.33</v>
      </c>
      <c r="Y91" s="8">
        <v>9251879.1899999995</v>
      </c>
      <c r="Z91" s="8">
        <v>5272363.09</v>
      </c>
      <c r="AA91" s="8">
        <v>1816905.43</v>
      </c>
      <c r="AB91" s="8">
        <v>0</v>
      </c>
      <c r="AC91" s="8">
        <v>2162610.67</v>
      </c>
      <c r="AD91" s="8">
        <v>414476.71</v>
      </c>
      <c r="AE91" s="2">
        <f t="shared" si="15"/>
        <v>1263292.1499999999</v>
      </c>
      <c r="AF91" s="2">
        <f t="shared" si="16"/>
        <v>0</v>
      </c>
      <c r="AG91" s="2">
        <f t="shared" si="17"/>
        <v>10515171.34</v>
      </c>
      <c r="AH91" s="8">
        <v>0</v>
      </c>
      <c r="AI91" s="8">
        <v>414476.71</v>
      </c>
      <c r="AJ91" s="8">
        <v>0</v>
      </c>
      <c r="AK91" s="8">
        <v>0</v>
      </c>
      <c r="AL91" s="8">
        <v>848815.44</v>
      </c>
      <c r="AM91" s="8">
        <v>0</v>
      </c>
      <c r="AN91" s="8">
        <v>0</v>
      </c>
      <c r="AO91" s="8">
        <v>10515171.34</v>
      </c>
      <c r="AP91" s="8">
        <v>10</v>
      </c>
      <c r="AQ91" s="8">
        <v>995160.92</v>
      </c>
      <c r="AR91" s="8">
        <v>832057.8</v>
      </c>
      <c r="AS91" s="8">
        <v>26280</v>
      </c>
      <c r="AT91" s="8">
        <v>0</v>
      </c>
      <c r="AU91" s="8">
        <v>136823.12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995160.92</v>
      </c>
      <c r="BE91" s="8">
        <v>44</v>
      </c>
      <c r="BF91" s="8">
        <v>27</v>
      </c>
      <c r="BG91" s="8">
        <v>8</v>
      </c>
      <c r="BH91" s="8">
        <v>9</v>
      </c>
      <c r="BI91" s="8">
        <v>17</v>
      </c>
      <c r="BJ91" s="8">
        <v>10.5</v>
      </c>
      <c r="BK91" s="8">
        <v>4.5</v>
      </c>
      <c r="BL91" s="8">
        <v>2</v>
      </c>
      <c r="BM91" s="8">
        <v>5</v>
      </c>
      <c r="BN91" s="8">
        <v>4</v>
      </c>
      <c r="BO91" s="8">
        <v>1</v>
      </c>
      <c r="BP91" s="8">
        <v>0</v>
      </c>
      <c r="BQ91" s="8">
        <v>4</v>
      </c>
      <c r="BR91" s="8">
        <v>4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16">
        <v>16077345.289999999</v>
      </c>
      <c r="BZ91" s="16">
        <v>365394.21113636362</v>
      </c>
      <c r="CA91" s="16">
        <v>16.592921714180122</v>
      </c>
      <c r="CB91" s="2">
        <v>44</v>
      </c>
      <c r="CC91" s="8">
        <v>6</v>
      </c>
      <c r="CD91" s="8">
        <v>2</v>
      </c>
      <c r="CE91" s="8">
        <v>28</v>
      </c>
      <c r="CF91" s="8">
        <v>8</v>
      </c>
      <c r="CG91" s="8">
        <v>2.4772727272727271</v>
      </c>
      <c r="CH91" s="16">
        <v>4567013.0299999993</v>
      </c>
      <c r="CI91" s="16">
        <v>169148.63074074071</v>
      </c>
      <c r="CJ91" s="16">
        <v>3583941.61</v>
      </c>
      <c r="CK91" s="16">
        <v>983071.41999999993</v>
      </c>
      <c r="CL91" s="16"/>
      <c r="CM91" s="16">
        <v>15.334369945239484</v>
      </c>
      <c r="CN91" s="16">
        <v>15.091973761091566</v>
      </c>
      <c r="CO91" s="16">
        <v>13.798437051627381</v>
      </c>
      <c r="CP91" s="16"/>
      <c r="CQ91" s="8">
        <v>27</v>
      </c>
      <c r="CR91" s="8">
        <v>3</v>
      </c>
      <c r="CS91" s="8">
        <v>0</v>
      </c>
      <c r="CT91" s="8">
        <v>15</v>
      </c>
      <c r="CU91" s="8">
        <v>6.5</v>
      </c>
      <c r="CV91" s="8">
        <v>2.8148148148148149</v>
      </c>
      <c r="CW91" s="16">
        <v>10515171.34</v>
      </c>
      <c r="CX91" s="16">
        <v>1502167.3342857142</v>
      </c>
      <c r="CY91" s="16">
        <v>9251879.1899999995</v>
      </c>
      <c r="CZ91" s="16">
        <v>1263292.1499999999</v>
      </c>
      <c r="DA91" s="16"/>
      <c r="DB91" s="16">
        <v>16.168329661803106</v>
      </c>
      <c r="DC91" s="16">
        <v>16.040337244530964</v>
      </c>
      <c r="DD91" s="16">
        <v>14.049231688914551</v>
      </c>
      <c r="DE91" s="16"/>
      <c r="DF91" s="8">
        <v>7</v>
      </c>
      <c r="DG91" s="8">
        <v>1</v>
      </c>
      <c r="DH91" s="8">
        <v>0</v>
      </c>
      <c r="DI91" s="8">
        <v>7</v>
      </c>
      <c r="DJ91" s="8">
        <v>1.5</v>
      </c>
      <c r="DK91" s="8">
        <v>2.8571428571428572</v>
      </c>
      <c r="DL91" s="16">
        <v>995160.92</v>
      </c>
      <c r="DM91" s="16">
        <v>99516.092000000004</v>
      </c>
      <c r="DN91" s="16">
        <v>13.810659731707279</v>
      </c>
      <c r="DO91" s="8">
        <v>10</v>
      </c>
      <c r="DP91" s="8">
        <v>2</v>
      </c>
      <c r="DQ91" s="8">
        <v>0</v>
      </c>
      <c r="DR91" s="8">
        <v>6</v>
      </c>
      <c r="DS91" s="8">
        <v>0</v>
      </c>
      <c r="DT91" s="8">
        <v>1.3</v>
      </c>
      <c r="DU91" s="20">
        <v>7.9535438474389944E-3</v>
      </c>
      <c r="DV91" s="20">
        <v>4.0748112867586075E-2</v>
      </c>
      <c r="DW91" s="20">
        <v>23.002876732528627</v>
      </c>
      <c r="DX91" s="20">
        <v>23.375630022051698</v>
      </c>
      <c r="DY91" s="11">
        <v>0.49660602525563124</v>
      </c>
      <c r="DZ91" s="16">
        <v>7.5557416437181213E-4</v>
      </c>
      <c r="EA91" s="33">
        <v>0.26570694463</v>
      </c>
      <c r="EB91" s="20">
        <v>0.83920000000000006</v>
      </c>
      <c r="EC91" s="30">
        <v>1</v>
      </c>
      <c r="ED91" s="20">
        <v>24.461788733941077</v>
      </c>
      <c r="EE91" s="16">
        <v>0.44658677438994754</v>
      </c>
      <c r="EF91" s="2">
        <v>0.69230145038331925</v>
      </c>
    </row>
    <row r="92" spans="1:136">
      <c r="A92" s="2">
        <v>15</v>
      </c>
      <c r="B92" s="8">
        <v>2014</v>
      </c>
      <c r="C92" s="2" t="s">
        <v>294</v>
      </c>
      <c r="D92" s="3">
        <v>2474103000119</v>
      </c>
      <c r="E92" s="2" t="s">
        <v>263</v>
      </c>
      <c r="F92" s="2">
        <v>18</v>
      </c>
      <c r="G92" s="2">
        <v>4636326.54</v>
      </c>
      <c r="H92" s="2">
        <v>3564857.97</v>
      </c>
      <c r="I92" s="2">
        <v>0</v>
      </c>
      <c r="J92" s="2">
        <v>201000</v>
      </c>
      <c r="K92" s="2">
        <v>870468.57</v>
      </c>
      <c r="L92" s="2">
        <f t="shared" si="12"/>
        <v>1170298.47</v>
      </c>
      <c r="M92" s="2">
        <f t="shared" si="13"/>
        <v>0</v>
      </c>
      <c r="N92" s="2">
        <f t="shared" si="14"/>
        <v>0</v>
      </c>
      <c r="O92" s="2">
        <v>1133300.57</v>
      </c>
      <c r="P92" s="2">
        <v>885391.04</v>
      </c>
      <c r="Q92" s="2">
        <v>0</v>
      </c>
      <c r="R92" s="2">
        <v>0</v>
      </c>
      <c r="S92" s="2">
        <v>247909.53</v>
      </c>
      <c r="T92" s="2">
        <v>36997.9</v>
      </c>
      <c r="U92" s="2">
        <v>0</v>
      </c>
      <c r="V92" s="2">
        <v>0</v>
      </c>
      <c r="W92" s="2">
        <v>5806625.0100000007</v>
      </c>
      <c r="X92" s="2">
        <v>7</v>
      </c>
      <c r="Y92" s="2">
        <v>7608527.6400000006</v>
      </c>
      <c r="Z92" s="2">
        <v>5405290.5300000003</v>
      </c>
      <c r="AA92" s="2">
        <v>596433.05000000005</v>
      </c>
      <c r="AB92" s="2">
        <v>0</v>
      </c>
      <c r="AC92" s="2">
        <v>1606804.06</v>
      </c>
      <c r="AD92" s="2">
        <v>6448098.5499999998</v>
      </c>
      <c r="AE92" s="2">
        <f t="shared" si="15"/>
        <v>6846021.8200000003</v>
      </c>
      <c r="AF92" s="2">
        <f t="shared" si="16"/>
        <v>0</v>
      </c>
      <c r="AG92" s="2">
        <f t="shared" si="17"/>
        <v>14454549.460000001</v>
      </c>
      <c r="AH92" s="2">
        <v>5037577</v>
      </c>
      <c r="AI92" s="2">
        <v>0</v>
      </c>
      <c r="AJ92" s="2">
        <v>0</v>
      </c>
      <c r="AK92" s="2">
        <v>1410521.55</v>
      </c>
      <c r="AL92" s="2">
        <v>397923.27</v>
      </c>
      <c r="AM92" s="2">
        <v>0</v>
      </c>
      <c r="AN92" s="2">
        <v>0</v>
      </c>
      <c r="AO92" s="2">
        <v>14454549.460000001</v>
      </c>
      <c r="AP92" s="2">
        <v>3</v>
      </c>
      <c r="AQ92" s="2">
        <v>415800</v>
      </c>
      <c r="AR92" s="2">
        <v>346500</v>
      </c>
      <c r="AS92" s="2">
        <v>0</v>
      </c>
      <c r="AT92" s="2">
        <v>0</v>
      </c>
      <c r="AU92" s="2">
        <v>69300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415800</v>
      </c>
      <c r="BE92" s="2">
        <v>28</v>
      </c>
      <c r="BF92" s="2">
        <v>16</v>
      </c>
      <c r="BG92" s="2">
        <v>6</v>
      </c>
      <c r="BH92" s="2">
        <v>6</v>
      </c>
      <c r="BI92" s="2">
        <v>13</v>
      </c>
      <c r="BJ92" s="2">
        <v>6.5</v>
      </c>
      <c r="BK92" s="2">
        <v>3.5</v>
      </c>
      <c r="BL92" s="2">
        <v>3</v>
      </c>
      <c r="BM92" s="2">
        <v>6</v>
      </c>
      <c r="BN92" s="2">
        <v>3</v>
      </c>
      <c r="BO92" s="2">
        <v>3</v>
      </c>
      <c r="BP92" s="2">
        <v>0</v>
      </c>
      <c r="BQ92" s="2">
        <v>1</v>
      </c>
      <c r="BR92" s="2">
        <v>0</v>
      </c>
      <c r="BS92" s="2">
        <v>1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16">
        <v>20676974.469999999</v>
      </c>
      <c r="BZ92" s="16">
        <v>765813.8692592592</v>
      </c>
      <c r="CA92" s="16">
        <v>16.844531294676916</v>
      </c>
      <c r="CB92" s="2">
        <v>27</v>
      </c>
      <c r="CC92" s="2">
        <v>0</v>
      </c>
      <c r="CD92" s="2">
        <v>2</v>
      </c>
      <c r="CE92" s="2">
        <v>21</v>
      </c>
      <c r="CF92" s="2">
        <v>9</v>
      </c>
      <c r="CG92" s="8">
        <v>2.8148148148148149</v>
      </c>
      <c r="CH92" s="16">
        <v>5806625.0099999998</v>
      </c>
      <c r="CI92" s="16">
        <v>362914.06312499999</v>
      </c>
      <c r="CJ92" s="16">
        <v>4636326.54</v>
      </c>
      <c r="CK92" s="16">
        <v>1170298.47</v>
      </c>
      <c r="CL92" s="16"/>
      <c r="CM92" s="16">
        <v>15.574510066756787</v>
      </c>
      <c r="CN92" s="16">
        <v>15.349432916681749</v>
      </c>
      <c r="CO92" s="16">
        <v>13.972769376804916</v>
      </c>
      <c r="CP92" s="16"/>
      <c r="CQ92" s="2">
        <v>16</v>
      </c>
      <c r="CR92" s="2">
        <v>0</v>
      </c>
      <c r="CS92" s="2">
        <v>0</v>
      </c>
      <c r="CT92" s="2">
        <v>11</v>
      </c>
      <c r="CU92" s="2">
        <v>7.5</v>
      </c>
      <c r="CV92" s="8">
        <v>2.375</v>
      </c>
      <c r="CW92" s="16">
        <v>14454549.460000001</v>
      </c>
      <c r="CX92" s="16">
        <v>2890909.892</v>
      </c>
      <c r="CY92" s="16">
        <v>7608527.6400000006</v>
      </c>
      <c r="CZ92" s="16">
        <v>6846021.8200000003</v>
      </c>
      <c r="DA92" s="16"/>
      <c r="DB92" s="16">
        <v>16.486519764493014</v>
      </c>
      <c r="DC92" s="16">
        <v>15.844780234114836</v>
      </c>
      <c r="DD92" s="16">
        <v>15.739178285329823</v>
      </c>
      <c r="DE92" s="16"/>
      <c r="DF92" s="2">
        <v>5</v>
      </c>
      <c r="DG92" s="2">
        <v>0</v>
      </c>
      <c r="DH92" s="2">
        <v>0</v>
      </c>
      <c r="DI92" s="2">
        <v>6</v>
      </c>
      <c r="DJ92" s="2">
        <v>1.5</v>
      </c>
      <c r="DK92" s="8">
        <v>5.2</v>
      </c>
      <c r="DL92" s="16">
        <v>415800</v>
      </c>
      <c r="DM92" s="16">
        <v>69300</v>
      </c>
      <c r="DN92" s="16">
        <v>12.93795965440605</v>
      </c>
      <c r="DO92" s="2">
        <v>6</v>
      </c>
      <c r="DP92" s="2">
        <v>0</v>
      </c>
      <c r="DQ92" s="2">
        <v>0</v>
      </c>
      <c r="DR92" s="2">
        <v>4</v>
      </c>
      <c r="DS92" s="2">
        <v>0</v>
      </c>
      <c r="DT92" s="8">
        <v>2</v>
      </c>
      <c r="DU92" s="20">
        <v>0.10149137927363558</v>
      </c>
      <c r="DV92" s="20">
        <v>1.1517248943953532E-2</v>
      </c>
      <c r="DW92" s="20">
        <v>23.818040770471541</v>
      </c>
      <c r="DX92" s="20">
        <v>23.765735722005051</v>
      </c>
      <c r="DY92" s="11">
        <v>0.35042517886987606</v>
      </c>
      <c r="DZ92" s="16">
        <v>3.904945624686447E-3</v>
      </c>
      <c r="EA92" s="33">
        <v>2.1177855773999998</v>
      </c>
      <c r="EB92" s="20">
        <v>0.78709999999999991</v>
      </c>
      <c r="EC92" s="30">
        <v>0</v>
      </c>
      <c r="ED92" s="20">
        <v>23.334845224969996</v>
      </c>
      <c r="EE92" s="16">
        <v>0.4752009207266728</v>
      </c>
      <c r="EF92" s="2">
        <v>0.58482215030146367</v>
      </c>
    </row>
    <row r="93" spans="1:136">
      <c r="A93" s="2">
        <v>15</v>
      </c>
      <c r="B93" s="8">
        <v>2016</v>
      </c>
      <c r="C93" s="2" t="s">
        <v>294</v>
      </c>
      <c r="D93" s="3">
        <v>2474103000119</v>
      </c>
      <c r="E93" s="2" t="s">
        <v>263</v>
      </c>
      <c r="F93" s="8">
        <v>18</v>
      </c>
      <c r="G93" s="8">
        <v>5701521.5699999994</v>
      </c>
      <c r="H93" s="8">
        <v>4193050.55</v>
      </c>
      <c r="I93" s="8">
        <v>0</v>
      </c>
      <c r="J93" s="8">
        <v>261263.18</v>
      </c>
      <c r="K93" s="8">
        <v>1247207.8400000001</v>
      </c>
      <c r="L93" s="2">
        <f t="shared" si="12"/>
        <v>1222357.5</v>
      </c>
      <c r="M93" s="2">
        <f t="shared" si="13"/>
        <v>0</v>
      </c>
      <c r="N93" s="2">
        <f t="shared" si="14"/>
        <v>0</v>
      </c>
      <c r="O93" s="8">
        <v>1178233.26</v>
      </c>
      <c r="P93" s="8">
        <v>920494.73</v>
      </c>
      <c r="Q93" s="8">
        <v>0</v>
      </c>
      <c r="R93" s="8">
        <v>0</v>
      </c>
      <c r="S93" s="8">
        <v>257738.53</v>
      </c>
      <c r="T93" s="8">
        <v>44124.24</v>
      </c>
      <c r="U93" s="8">
        <v>0</v>
      </c>
      <c r="V93" s="8">
        <v>0</v>
      </c>
      <c r="W93" s="8">
        <v>6923879.0699999994</v>
      </c>
      <c r="X93" s="8">
        <v>7</v>
      </c>
      <c r="Y93" s="8">
        <v>8790542.5599999987</v>
      </c>
      <c r="Z93" s="8">
        <v>6314508.7599999998</v>
      </c>
      <c r="AA93" s="8">
        <v>707971.34</v>
      </c>
      <c r="AB93" s="8">
        <v>0</v>
      </c>
      <c r="AC93" s="8">
        <v>1768062.46</v>
      </c>
      <c r="AD93" s="8">
        <v>7380029.0299999993</v>
      </c>
      <c r="AE93" s="2">
        <f t="shared" si="15"/>
        <v>7857237.9499999993</v>
      </c>
      <c r="AF93" s="2">
        <f t="shared" si="16"/>
        <v>0</v>
      </c>
      <c r="AG93" s="2">
        <f t="shared" si="17"/>
        <v>16647780.509999998</v>
      </c>
      <c r="AH93" s="8">
        <v>5765647.6799999997</v>
      </c>
      <c r="AI93" s="8">
        <v>0</v>
      </c>
      <c r="AJ93" s="8">
        <v>0</v>
      </c>
      <c r="AK93" s="8">
        <v>1614381.35</v>
      </c>
      <c r="AL93" s="8">
        <v>477208.92</v>
      </c>
      <c r="AM93" s="8">
        <v>0</v>
      </c>
      <c r="AN93" s="8">
        <v>0</v>
      </c>
      <c r="AO93" s="8">
        <v>16647780.509999998</v>
      </c>
      <c r="AP93" s="8">
        <v>3</v>
      </c>
      <c r="AQ93" s="8">
        <v>497979.78</v>
      </c>
      <c r="AR93" s="8">
        <v>414983.15</v>
      </c>
      <c r="AS93" s="8">
        <v>0</v>
      </c>
      <c r="AT93" s="8">
        <v>0</v>
      </c>
      <c r="AU93" s="8">
        <v>82996.63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497979.78</v>
      </c>
      <c r="BE93" s="8">
        <v>27</v>
      </c>
      <c r="BF93" s="8">
        <v>15</v>
      </c>
      <c r="BG93" s="8">
        <v>6</v>
      </c>
      <c r="BH93" s="8">
        <v>6</v>
      </c>
      <c r="BI93" s="8">
        <v>14</v>
      </c>
      <c r="BJ93" s="8">
        <v>7.5</v>
      </c>
      <c r="BK93" s="8">
        <v>3.5</v>
      </c>
      <c r="BL93" s="8">
        <v>3</v>
      </c>
      <c r="BM93" s="8">
        <v>5</v>
      </c>
      <c r="BN93" s="8">
        <v>2</v>
      </c>
      <c r="BO93" s="8">
        <v>3</v>
      </c>
      <c r="BP93" s="8">
        <v>0</v>
      </c>
      <c r="BQ93" s="8">
        <v>1</v>
      </c>
      <c r="BR93" s="8">
        <v>0</v>
      </c>
      <c r="BS93" s="8">
        <v>1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16">
        <v>24069639.359999999</v>
      </c>
      <c r="BZ93" s="16">
        <v>925755.36</v>
      </c>
      <c r="CA93" s="16">
        <v>16.996461826680662</v>
      </c>
      <c r="CB93" s="2">
        <v>26</v>
      </c>
      <c r="CC93" s="8">
        <v>0</v>
      </c>
      <c r="CD93" s="8">
        <v>2</v>
      </c>
      <c r="CE93" s="8">
        <v>20</v>
      </c>
      <c r="CF93" s="8">
        <v>14</v>
      </c>
      <c r="CG93" s="8">
        <v>2.8461538461538463</v>
      </c>
      <c r="CH93" s="16">
        <v>6923879.0699999994</v>
      </c>
      <c r="CI93" s="16">
        <v>461591.93799999997</v>
      </c>
      <c r="CJ93" s="16">
        <v>5701521.5699999994</v>
      </c>
      <c r="CK93" s="16">
        <v>1222357.5</v>
      </c>
      <c r="CL93" s="16"/>
      <c r="CM93" s="16">
        <v>15.750486729787761</v>
      </c>
      <c r="CN93" s="16">
        <v>15.556243639287338</v>
      </c>
      <c r="CO93" s="16">
        <v>14.016291929119827</v>
      </c>
      <c r="CP93" s="16"/>
      <c r="CQ93" s="8">
        <v>15</v>
      </c>
      <c r="CR93" s="8">
        <v>0</v>
      </c>
      <c r="CS93" s="8">
        <v>0</v>
      </c>
      <c r="CT93" s="8">
        <v>10</v>
      </c>
      <c r="CU93" s="8">
        <v>8</v>
      </c>
      <c r="CV93" s="8">
        <v>2.4</v>
      </c>
      <c r="CW93" s="16">
        <v>16647780.509999998</v>
      </c>
      <c r="CX93" s="16">
        <v>3329556.1019999995</v>
      </c>
      <c r="CY93" s="16">
        <v>8790542.5599999987</v>
      </c>
      <c r="CZ93" s="16">
        <v>7857237.9499999993</v>
      </c>
      <c r="DA93" s="16"/>
      <c r="DB93" s="16">
        <v>16.627787462802431</v>
      </c>
      <c r="DC93" s="16">
        <v>15.989186992443614</v>
      </c>
      <c r="DD93" s="16">
        <v>15.876945696795467</v>
      </c>
      <c r="DE93" s="16"/>
      <c r="DF93" s="8">
        <v>5</v>
      </c>
      <c r="DG93" s="8">
        <v>0</v>
      </c>
      <c r="DH93" s="8">
        <v>0</v>
      </c>
      <c r="DI93" s="8">
        <v>6</v>
      </c>
      <c r="DJ93" s="8">
        <v>6</v>
      </c>
      <c r="DK93" s="8">
        <v>5.2</v>
      </c>
      <c r="DL93" s="16">
        <v>497979.78</v>
      </c>
      <c r="DM93" s="16">
        <v>82996.63</v>
      </c>
      <c r="DN93" s="16">
        <v>13.118314752772852</v>
      </c>
      <c r="DO93" s="8">
        <v>6</v>
      </c>
      <c r="DP93" s="8">
        <v>0</v>
      </c>
      <c r="DQ93" s="8">
        <v>0</v>
      </c>
      <c r="DR93" s="8">
        <v>4</v>
      </c>
      <c r="DS93" s="8">
        <v>0</v>
      </c>
      <c r="DT93" s="8">
        <v>2</v>
      </c>
      <c r="DU93" s="20">
        <v>0.1073048652706913</v>
      </c>
      <c r="DV93" s="20">
        <v>9.6676036456036629E-3</v>
      </c>
      <c r="DW93" s="20">
        <v>23.852040877516874</v>
      </c>
      <c r="DX93" s="20">
        <v>23.832479346670929</v>
      </c>
      <c r="DY93" s="11">
        <v>0.31752365405888383</v>
      </c>
      <c r="DZ93" s="16">
        <v>3.4539788104548958E-3</v>
      </c>
      <c r="EA93" s="33">
        <v>2.3704657350999998</v>
      </c>
      <c r="EB93" s="20">
        <v>0.78709999999999991</v>
      </c>
      <c r="EC93" s="30">
        <v>0</v>
      </c>
      <c r="ED93" s="20">
        <v>23.391860540002192</v>
      </c>
      <c r="EE93" s="16">
        <v>0.44677593992825504</v>
      </c>
      <c r="EF93" s="2">
        <v>0.54129433148047346</v>
      </c>
    </row>
    <row r="94" spans="1:136">
      <c r="A94" s="2">
        <v>15</v>
      </c>
      <c r="B94" s="8">
        <v>2015</v>
      </c>
      <c r="C94" s="2" t="s">
        <v>294</v>
      </c>
      <c r="D94" s="3">
        <v>2474103000119</v>
      </c>
      <c r="E94" s="2" t="s">
        <v>263</v>
      </c>
      <c r="F94" s="2">
        <v>18</v>
      </c>
      <c r="G94" s="2">
        <v>4773823.4700000007</v>
      </c>
      <c r="H94" s="2">
        <v>3668646.47</v>
      </c>
      <c r="I94" s="2">
        <v>0</v>
      </c>
      <c r="J94" s="2">
        <v>211420</v>
      </c>
      <c r="K94" s="2">
        <v>893757</v>
      </c>
      <c r="L94" s="2">
        <f t="shared" si="12"/>
        <v>1226890.76</v>
      </c>
      <c r="M94" s="2">
        <f t="shared" si="13"/>
        <v>0</v>
      </c>
      <c r="N94" s="2">
        <f t="shared" si="14"/>
        <v>0</v>
      </c>
      <c r="O94" s="2">
        <v>1195632.06</v>
      </c>
      <c r="P94" s="2">
        <v>934087.55</v>
      </c>
      <c r="Q94" s="2">
        <v>0</v>
      </c>
      <c r="R94" s="2">
        <v>0</v>
      </c>
      <c r="S94" s="2">
        <v>261544.51</v>
      </c>
      <c r="T94" s="2">
        <v>31258.7</v>
      </c>
      <c r="U94" s="2">
        <v>0</v>
      </c>
      <c r="V94" s="2">
        <v>0</v>
      </c>
      <c r="W94" s="2">
        <v>6000714.2300000014</v>
      </c>
      <c r="X94" s="2">
        <v>7</v>
      </c>
      <c r="Y94" s="2">
        <v>9834780.629999999</v>
      </c>
      <c r="Z94" s="2">
        <v>5674432.75</v>
      </c>
      <c r="AA94" s="2">
        <v>2458615.02</v>
      </c>
      <c r="AB94" s="2">
        <v>0</v>
      </c>
      <c r="AC94" s="2">
        <v>1701732.86</v>
      </c>
      <c r="AD94" s="2">
        <v>6877902.75</v>
      </c>
      <c r="AE94" s="2">
        <f t="shared" si="15"/>
        <v>7288766.2699999996</v>
      </c>
      <c r="AF94" s="2">
        <f t="shared" si="16"/>
        <v>0</v>
      </c>
      <c r="AG94" s="2">
        <f t="shared" si="17"/>
        <v>17123546.899999999</v>
      </c>
      <c r="AH94" s="2">
        <v>5376946.0199999996</v>
      </c>
      <c r="AI94" s="2">
        <v>0</v>
      </c>
      <c r="AJ94" s="2">
        <v>0</v>
      </c>
      <c r="AK94" s="2">
        <v>1500956.73</v>
      </c>
      <c r="AL94" s="2">
        <v>410863.52</v>
      </c>
      <c r="AM94" s="2">
        <v>0</v>
      </c>
      <c r="AN94" s="2">
        <v>0</v>
      </c>
      <c r="AO94" s="2">
        <v>17123546.899999999</v>
      </c>
      <c r="AP94" s="2">
        <v>3</v>
      </c>
      <c r="AQ94" s="2">
        <v>441432.03</v>
      </c>
      <c r="AR94" s="2">
        <v>367860</v>
      </c>
      <c r="AS94" s="2">
        <v>0</v>
      </c>
      <c r="AT94" s="2">
        <v>0</v>
      </c>
      <c r="AU94" s="2">
        <v>73572.03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441432.03</v>
      </c>
      <c r="BE94" s="2">
        <v>27</v>
      </c>
      <c r="BF94" s="2">
        <v>15.5</v>
      </c>
      <c r="BG94" s="2">
        <v>5.5</v>
      </c>
      <c r="BH94" s="2">
        <v>6</v>
      </c>
      <c r="BI94" s="2">
        <v>12</v>
      </c>
      <c r="BJ94" s="2">
        <v>6</v>
      </c>
      <c r="BK94" s="2">
        <v>3</v>
      </c>
      <c r="BL94" s="2">
        <v>3</v>
      </c>
      <c r="BM94" s="2">
        <v>6</v>
      </c>
      <c r="BN94" s="2">
        <v>3</v>
      </c>
      <c r="BO94" s="2">
        <v>3</v>
      </c>
      <c r="BP94" s="2">
        <v>0</v>
      </c>
      <c r="BQ94" s="2">
        <v>1</v>
      </c>
      <c r="BR94" s="2">
        <v>0</v>
      </c>
      <c r="BS94" s="2">
        <v>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16">
        <v>23565693.16</v>
      </c>
      <c r="BZ94" s="16">
        <v>942627.72640000004</v>
      </c>
      <c r="CA94" s="16">
        <v>16.97530253271746</v>
      </c>
      <c r="CB94" s="2">
        <v>25</v>
      </c>
      <c r="CC94" s="2">
        <v>1</v>
      </c>
      <c r="CD94" s="2">
        <v>3</v>
      </c>
      <c r="CE94" s="2">
        <v>20</v>
      </c>
      <c r="CF94" s="2">
        <v>13</v>
      </c>
      <c r="CG94" s="8">
        <v>2.92</v>
      </c>
      <c r="CH94" s="16">
        <v>6000714.2300000004</v>
      </c>
      <c r="CI94" s="16">
        <v>400047.61533333338</v>
      </c>
      <c r="CJ94" s="16">
        <v>4773823.4700000007</v>
      </c>
      <c r="CK94" s="16">
        <v>1226890.76</v>
      </c>
      <c r="CL94" s="16"/>
      <c r="CM94" s="16">
        <v>15.607389058441163</v>
      </c>
      <c r="CN94" s="16">
        <v>15.378658107819771</v>
      </c>
      <c r="CO94" s="16">
        <v>14.019993689574779</v>
      </c>
      <c r="CP94" s="16"/>
      <c r="CQ94" s="2">
        <v>15</v>
      </c>
      <c r="CR94" s="2">
        <v>1</v>
      </c>
      <c r="CS94" s="2">
        <v>0</v>
      </c>
      <c r="CT94" s="2">
        <v>10.5</v>
      </c>
      <c r="CU94" s="2">
        <v>8.5</v>
      </c>
      <c r="CV94" s="8">
        <v>2.4333333333333331</v>
      </c>
      <c r="CW94" s="16">
        <v>17123546.899999999</v>
      </c>
      <c r="CX94" s="16">
        <v>4280886.7249999996</v>
      </c>
      <c r="CY94" s="16">
        <v>9834780.629999999</v>
      </c>
      <c r="CZ94" s="16">
        <v>7288766.2699999996</v>
      </c>
      <c r="DA94" s="16"/>
      <c r="DB94" s="16">
        <v>16.655965085957636</v>
      </c>
      <c r="DC94" s="16">
        <v>16.101435704523489</v>
      </c>
      <c r="DD94" s="16">
        <v>15.80184485372318</v>
      </c>
      <c r="DE94" s="16"/>
      <c r="DF94" s="2">
        <v>4</v>
      </c>
      <c r="DG94" s="2">
        <v>0</v>
      </c>
      <c r="DH94" s="2">
        <v>0</v>
      </c>
      <c r="DI94" s="2">
        <v>5.5</v>
      </c>
      <c r="DJ94" s="2">
        <v>4.5</v>
      </c>
      <c r="DK94" s="8">
        <v>6.125</v>
      </c>
      <c r="DL94" s="16">
        <v>441432.03</v>
      </c>
      <c r="DM94" s="16">
        <v>73572.005000000005</v>
      </c>
      <c r="DN94" s="16">
        <v>12.997779334739379</v>
      </c>
      <c r="DO94" s="2">
        <v>6</v>
      </c>
      <c r="DP94" s="2">
        <v>0</v>
      </c>
      <c r="DQ94" s="2">
        <v>0</v>
      </c>
      <c r="DR94" s="2">
        <v>4</v>
      </c>
      <c r="DS94" s="2">
        <v>0</v>
      </c>
      <c r="DT94" s="8">
        <v>2</v>
      </c>
      <c r="DU94" s="20">
        <v>9.8060523220122403E-2</v>
      </c>
      <c r="DV94" s="20">
        <v>1.0315872770717351E-2</v>
      </c>
      <c r="DW94" s="20">
        <v>23.807939690116477</v>
      </c>
      <c r="DX94" s="20">
        <v>23.802670524351605</v>
      </c>
      <c r="DY94" s="11">
        <v>0.28274444764684947</v>
      </c>
      <c r="DZ94" s="16">
        <v>3.2911605558909062E-3</v>
      </c>
      <c r="EA94" s="33">
        <v>2.2985981576999999</v>
      </c>
      <c r="EB94" s="20">
        <v>0.78709999999999991</v>
      </c>
      <c r="EC94" s="30">
        <v>0</v>
      </c>
      <c r="ED94" s="20">
        <v>23.451162651305509</v>
      </c>
      <c r="EE94" s="16">
        <v>0.42560461229385138</v>
      </c>
      <c r="EF94" s="2">
        <v>0.56589255910507985</v>
      </c>
    </row>
    <row r="95" spans="1:136">
      <c r="A95" s="2">
        <v>20</v>
      </c>
      <c r="B95" s="8">
        <v>2013</v>
      </c>
      <c r="C95" s="2" t="s">
        <v>313</v>
      </c>
      <c r="D95" s="22">
        <v>92690783000109</v>
      </c>
      <c r="E95" s="2" t="s">
        <v>311</v>
      </c>
      <c r="F95" s="2">
        <v>11</v>
      </c>
      <c r="G95" s="2">
        <v>1297875</v>
      </c>
      <c r="H95" s="2">
        <v>1297875</v>
      </c>
      <c r="I95" s="2">
        <v>0</v>
      </c>
      <c r="J95" s="2">
        <v>0</v>
      </c>
      <c r="K95" s="2">
        <v>0</v>
      </c>
      <c r="L95" s="2">
        <f t="shared" si="12"/>
        <v>1306269.78</v>
      </c>
      <c r="M95" s="2">
        <f t="shared" si="13"/>
        <v>0</v>
      </c>
      <c r="N95" s="2">
        <f t="shared" si="14"/>
        <v>0</v>
      </c>
      <c r="O95" s="2">
        <v>1306269.78</v>
      </c>
      <c r="P95" s="2">
        <v>1306269.78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2604144.7800000003</v>
      </c>
      <c r="X95" s="2">
        <v>6.42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f t="shared" si="15"/>
        <v>0</v>
      </c>
      <c r="AF95" s="2">
        <f t="shared" si="16"/>
        <v>0</v>
      </c>
      <c r="AG95" s="2">
        <f t="shared" si="17"/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5</v>
      </c>
      <c r="AQ95" s="2">
        <v>364000</v>
      </c>
      <c r="AR95" s="2">
        <v>364000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364000</v>
      </c>
      <c r="BE95" s="2">
        <v>26</v>
      </c>
      <c r="BF95" s="2">
        <v>10</v>
      </c>
      <c r="BG95" s="2">
        <v>7</v>
      </c>
      <c r="BH95" s="2">
        <v>9</v>
      </c>
      <c r="BI95" s="2">
        <v>7</v>
      </c>
      <c r="BJ95" s="2">
        <v>2</v>
      </c>
      <c r="BK95" s="2">
        <v>4</v>
      </c>
      <c r="BL95" s="2">
        <v>1</v>
      </c>
      <c r="BM95" s="2">
        <v>5</v>
      </c>
      <c r="BN95" s="2">
        <v>0</v>
      </c>
      <c r="BO95" s="2">
        <v>2</v>
      </c>
      <c r="BP95" s="2">
        <v>3</v>
      </c>
      <c r="BQ95" s="2">
        <v>2</v>
      </c>
      <c r="BR95" s="2">
        <v>1</v>
      </c>
      <c r="BS95" s="2">
        <v>0</v>
      </c>
      <c r="BT95" s="2">
        <v>1</v>
      </c>
      <c r="BU95" s="2">
        <v>0</v>
      </c>
      <c r="BV95" s="2">
        <v>0</v>
      </c>
      <c r="BW95" s="2">
        <v>0</v>
      </c>
      <c r="BX95" s="2">
        <v>0</v>
      </c>
      <c r="BY95" s="16">
        <v>2968144.7800000003</v>
      </c>
      <c r="BZ95" s="16">
        <v>118725.79120000001</v>
      </c>
      <c r="CA95" s="16">
        <v>14.903447662403137</v>
      </c>
      <c r="CB95" s="2">
        <v>25</v>
      </c>
      <c r="CC95" s="2">
        <v>1</v>
      </c>
      <c r="CD95" s="2">
        <v>2</v>
      </c>
      <c r="CE95" s="2">
        <v>21</v>
      </c>
      <c r="CF95" s="2">
        <v>8</v>
      </c>
      <c r="CG95" s="8">
        <v>2.52</v>
      </c>
      <c r="CH95" s="16">
        <v>2604144.7800000003</v>
      </c>
      <c r="CI95" s="16">
        <v>289349.42000000004</v>
      </c>
      <c r="CJ95" s="16">
        <v>1297875</v>
      </c>
      <c r="CK95" s="16">
        <v>1306269.78</v>
      </c>
      <c r="CL95" s="16"/>
      <c r="CM95" s="16">
        <v>14.772614879843367</v>
      </c>
      <c r="CN95" s="16">
        <v>14.076238869605755</v>
      </c>
      <c r="CO95" s="16">
        <v>14.082686137164343</v>
      </c>
      <c r="CP95" s="16"/>
      <c r="CQ95" s="2">
        <v>9</v>
      </c>
      <c r="CR95" s="2">
        <v>0</v>
      </c>
      <c r="CS95" s="2">
        <v>0</v>
      </c>
      <c r="CT95" s="2">
        <v>8</v>
      </c>
      <c r="CU95" s="2">
        <v>1</v>
      </c>
      <c r="CV95" s="8">
        <v>2</v>
      </c>
      <c r="CW95" s="16"/>
      <c r="CX95" s="16"/>
      <c r="CY95" s="16"/>
      <c r="CZ95" s="16"/>
      <c r="DA95" s="16"/>
      <c r="DB95" s="16"/>
      <c r="DC95" s="16"/>
      <c r="DD95" s="16"/>
      <c r="DE95" s="16"/>
      <c r="DF95" s="2">
        <v>6</v>
      </c>
      <c r="DG95" s="2">
        <v>0</v>
      </c>
      <c r="DH95" s="2">
        <v>0</v>
      </c>
      <c r="DI95" s="2">
        <v>7</v>
      </c>
      <c r="DJ95" s="2">
        <v>7</v>
      </c>
      <c r="DK95" s="8">
        <v>3.5</v>
      </c>
      <c r="DL95" s="16">
        <v>364000</v>
      </c>
      <c r="DM95" s="16">
        <v>36400</v>
      </c>
      <c r="DN95" s="16">
        <v>12.804909146618877</v>
      </c>
      <c r="DO95" s="2">
        <v>10</v>
      </c>
      <c r="DP95" s="2">
        <v>1</v>
      </c>
      <c r="DQ95" s="2">
        <v>0</v>
      </c>
      <c r="DR95" s="2">
        <v>6</v>
      </c>
      <c r="DS95" s="2">
        <v>0</v>
      </c>
      <c r="DT95" s="8">
        <v>2.4</v>
      </c>
      <c r="DU95" s="20">
        <v>8.6340132439572809E-3</v>
      </c>
      <c r="DV95" s="20">
        <v>5.5762414920821849E-3</v>
      </c>
      <c r="DW95" s="20">
        <v>22.909390594130819</v>
      </c>
      <c r="DX95" s="20">
        <v>22.994001994344224</v>
      </c>
      <c r="DY95" s="11">
        <v>0.31851989813828313</v>
      </c>
      <c r="DZ95" s="16">
        <v>2.9502121214981109E-4</v>
      </c>
      <c r="EA95" s="33">
        <v>1.2428518560999999</v>
      </c>
      <c r="EB95" s="20">
        <v>0.72970000000000002</v>
      </c>
      <c r="EC95" s="30">
        <v>0</v>
      </c>
      <c r="ED95" s="20">
        <v>24.792360349572331</v>
      </c>
      <c r="EE95" s="16">
        <v>0.68137326557906397</v>
      </c>
      <c r="EF95" s="2">
        <v>0.48431632769362432</v>
      </c>
    </row>
    <row r="96" spans="1:136">
      <c r="A96" s="2">
        <v>43</v>
      </c>
      <c r="B96" s="8">
        <v>2014</v>
      </c>
      <c r="C96" s="2" t="s">
        <v>384</v>
      </c>
      <c r="D96" s="3">
        <v>84429695000111</v>
      </c>
      <c r="E96" s="2" t="s">
        <v>387</v>
      </c>
      <c r="F96" s="2">
        <v>7.25</v>
      </c>
      <c r="G96" s="2">
        <v>1147425</v>
      </c>
      <c r="H96" s="2">
        <v>954695</v>
      </c>
      <c r="I96" s="2">
        <v>1791</v>
      </c>
      <c r="J96" s="2">
        <v>0</v>
      </c>
      <c r="K96" s="2">
        <v>190939</v>
      </c>
      <c r="L96" s="2">
        <f t="shared" si="12"/>
        <v>1340580</v>
      </c>
      <c r="M96" s="2">
        <f t="shared" si="13"/>
        <v>0</v>
      </c>
      <c r="N96" s="2">
        <f t="shared" si="14"/>
        <v>0</v>
      </c>
      <c r="O96" s="2">
        <v>1055987</v>
      </c>
      <c r="P96" s="2">
        <v>0</v>
      </c>
      <c r="Q96" s="2">
        <v>879989</v>
      </c>
      <c r="R96" s="2">
        <v>0</v>
      </c>
      <c r="S96" s="2">
        <v>175998</v>
      </c>
      <c r="T96" s="2">
        <v>284593</v>
      </c>
      <c r="U96" s="2">
        <v>0</v>
      </c>
      <c r="V96" s="2">
        <v>0</v>
      </c>
      <c r="W96" s="2">
        <v>2488005</v>
      </c>
      <c r="X96" s="2">
        <v>12</v>
      </c>
      <c r="Y96" s="2">
        <v>1154711</v>
      </c>
      <c r="Z96" s="2">
        <v>960349</v>
      </c>
      <c r="AA96" s="2">
        <v>2292</v>
      </c>
      <c r="AB96" s="2">
        <v>0</v>
      </c>
      <c r="AC96" s="2">
        <v>192070</v>
      </c>
      <c r="AD96" s="2">
        <v>1062241</v>
      </c>
      <c r="AE96" s="2">
        <f t="shared" si="15"/>
        <v>1254311</v>
      </c>
      <c r="AF96" s="2">
        <f t="shared" si="16"/>
        <v>0</v>
      </c>
      <c r="AG96" s="2">
        <f t="shared" si="17"/>
        <v>2409022</v>
      </c>
      <c r="AH96" s="2">
        <v>0</v>
      </c>
      <c r="AI96" s="2">
        <v>885201</v>
      </c>
      <c r="AJ96" s="2">
        <v>0</v>
      </c>
      <c r="AK96" s="2">
        <v>177040</v>
      </c>
      <c r="AL96" s="2">
        <v>192070</v>
      </c>
      <c r="AM96" s="2">
        <v>0</v>
      </c>
      <c r="AN96" s="2">
        <v>0</v>
      </c>
      <c r="AO96" s="2">
        <v>2409022</v>
      </c>
      <c r="AP96" s="2">
        <v>3</v>
      </c>
      <c r="AQ96" s="2">
        <v>270000</v>
      </c>
      <c r="AR96" s="2">
        <v>225000</v>
      </c>
      <c r="AS96" s="2">
        <v>0</v>
      </c>
      <c r="AT96" s="2">
        <v>0</v>
      </c>
      <c r="AU96" s="2">
        <v>45000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270000</v>
      </c>
      <c r="BE96" s="2">
        <v>28</v>
      </c>
      <c r="BF96" s="2">
        <v>8</v>
      </c>
      <c r="BG96" s="2">
        <v>14</v>
      </c>
      <c r="BH96" s="2">
        <v>6</v>
      </c>
      <c r="BI96" s="2">
        <v>32</v>
      </c>
      <c r="BJ96" s="2">
        <v>10</v>
      </c>
      <c r="BK96" s="2">
        <v>16</v>
      </c>
      <c r="BL96" s="2">
        <v>6</v>
      </c>
      <c r="BM96" s="2">
        <v>5</v>
      </c>
      <c r="BN96" s="2">
        <v>1</v>
      </c>
      <c r="BO96" s="2">
        <v>3</v>
      </c>
      <c r="BP96" s="2">
        <v>1</v>
      </c>
      <c r="BQ96" s="2">
        <v>1</v>
      </c>
      <c r="BR96" s="2">
        <v>1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16">
        <v>5167027</v>
      </c>
      <c r="BZ96" s="16">
        <v>184536.67857142858</v>
      </c>
      <c r="CA96" s="16">
        <v>15.457808032724994</v>
      </c>
      <c r="CB96" s="2">
        <v>28</v>
      </c>
      <c r="CC96" s="2">
        <v>0</v>
      </c>
      <c r="CD96" s="2">
        <v>0</v>
      </c>
      <c r="CE96" s="2">
        <v>25</v>
      </c>
      <c r="CF96" s="2">
        <v>17</v>
      </c>
      <c r="CG96" s="8">
        <v>3.9642857142857144</v>
      </c>
      <c r="CH96" s="16">
        <v>2488005</v>
      </c>
      <c r="CI96" s="16">
        <v>311000.625</v>
      </c>
      <c r="CJ96" s="16">
        <v>1147425</v>
      </c>
      <c r="CK96" s="16">
        <v>1340580</v>
      </c>
      <c r="CL96" s="16"/>
      <c r="CM96" s="16">
        <v>14.72699174248549</v>
      </c>
      <c r="CN96" s="16">
        <v>13.95303085930369</v>
      </c>
      <c r="CO96" s="16">
        <v>14.108612914101586</v>
      </c>
      <c r="CP96" s="16"/>
      <c r="CQ96" s="2">
        <v>8</v>
      </c>
      <c r="CR96" s="2">
        <v>0</v>
      </c>
      <c r="CS96" s="2">
        <v>0</v>
      </c>
      <c r="CT96" s="2">
        <v>7</v>
      </c>
      <c r="CU96" s="2">
        <v>3</v>
      </c>
      <c r="CV96" s="8">
        <v>4.375</v>
      </c>
      <c r="CW96" s="16">
        <v>2409022</v>
      </c>
      <c r="CX96" s="16">
        <v>172073</v>
      </c>
      <c r="CY96" s="16">
        <v>1154711</v>
      </c>
      <c r="CZ96" s="16">
        <v>1254311</v>
      </c>
      <c r="DA96" s="16"/>
      <c r="DB96" s="16">
        <v>14.694731413975399</v>
      </c>
      <c r="DC96" s="16">
        <v>13.959360654178456</v>
      </c>
      <c r="DD96" s="16">
        <v>14.042096975806089</v>
      </c>
      <c r="DE96" s="16"/>
      <c r="DF96" s="2">
        <v>14</v>
      </c>
      <c r="DG96" s="2">
        <v>0</v>
      </c>
      <c r="DH96" s="2">
        <v>0</v>
      </c>
      <c r="DI96" s="2">
        <v>14</v>
      </c>
      <c r="DJ96" s="2">
        <v>14</v>
      </c>
      <c r="DK96" s="8">
        <v>3.9285714285714284</v>
      </c>
      <c r="DL96" s="16">
        <v>270000</v>
      </c>
      <c r="DM96" s="16">
        <v>45000</v>
      </c>
      <c r="DN96" s="16">
        <v>12.506177237980511</v>
      </c>
      <c r="DO96" s="2">
        <v>6</v>
      </c>
      <c r="DP96" s="2">
        <v>0</v>
      </c>
      <c r="DQ96" s="2">
        <v>0</v>
      </c>
      <c r="DR96" s="2">
        <v>4</v>
      </c>
      <c r="DS96" s="2">
        <v>0</v>
      </c>
      <c r="DT96" s="8">
        <v>3.5</v>
      </c>
      <c r="DU96" s="20">
        <v>8.1028259395398136E-2</v>
      </c>
      <c r="DV96" s="20">
        <v>7.8578155584829688E-3</v>
      </c>
      <c r="DW96" s="20">
        <v>23.929378558824251</v>
      </c>
      <c r="DX96" s="20">
        <v>23.567367662220033</v>
      </c>
      <c r="DY96" s="11">
        <v>2.3320935100466789E-2</v>
      </c>
      <c r="DZ96" s="16">
        <v>4.8028189144655566E-3</v>
      </c>
      <c r="EA96" s="33">
        <v>0.59183192065000001</v>
      </c>
      <c r="EB96" s="20">
        <v>0.53500000000000003</v>
      </c>
      <c r="EC96" s="30">
        <v>0</v>
      </c>
      <c r="ED96" s="20">
        <v>23.189892250013408</v>
      </c>
      <c r="EE96" s="16">
        <v>0.66545049789393373</v>
      </c>
      <c r="EF96" s="2">
        <v>0.56382717610584399</v>
      </c>
    </row>
    <row r="97" spans="1:136">
      <c r="A97" s="2">
        <v>30</v>
      </c>
      <c r="B97" s="8">
        <v>2016</v>
      </c>
      <c r="C97" s="2" t="s">
        <v>344</v>
      </c>
      <c r="D97" s="3">
        <v>47508411000156</v>
      </c>
      <c r="E97" s="2" t="s">
        <v>331</v>
      </c>
      <c r="F97" s="8">
        <v>13.58</v>
      </c>
      <c r="G97" s="8">
        <v>5778338</v>
      </c>
      <c r="H97" s="8">
        <v>5778338</v>
      </c>
      <c r="I97" s="8">
        <v>0</v>
      </c>
      <c r="J97" s="8">
        <v>0</v>
      </c>
      <c r="K97" s="8">
        <v>0</v>
      </c>
      <c r="L97" s="2">
        <f t="shared" si="12"/>
        <v>1350000</v>
      </c>
      <c r="M97" s="2">
        <f t="shared" si="13"/>
        <v>0</v>
      </c>
      <c r="N97" s="2">
        <f t="shared" si="14"/>
        <v>0</v>
      </c>
      <c r="O97" s="8">
        <v>1350000</v>
      </c>
      <c r="P97" s="8">
        <v>1350000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7128338</v>
      </c>
      <c r="X97" s="8">
        <v>6.83</v>
      </c>
      <c r="Y97" s="8">
        <v>30523653</v>
      </c>
      <c r="Z97" s="8">
        <v>21322917</v>
      </c>
      <c r="AA97" s="8">
        <v>4712181</v>
      </c>
      <c r="AB97" s="8">
        <v>0</v>
      </c>
      <c r="AC97" s="8">
        <v>4488555</v>
      </c>
      <c r="AD97" s="8">
        <v>16684368</v>
      </c>
      <c r="AE97" s="2">
        <f t="shared" si="15"/>
        <v>16684368</v>
      </c>
      <c r="AF97" s="2">
        <f t="shared" si="16"/>
        <v>23112364</v>
      </c>
      <c r="AG97" s="2">
        <f t="shared" si="17"/>
        <v>70320385</v>
      </c>
      <c r="AH97" s="8">
        <v>0</v>
      </c>
      <c r="AI97" s="8">
        <v>16684368</v>
      </c>
      <c r="AJ97" s="8">
        <v>0</v>
      </c>
      <c r="AK97" s="8">
        <v>0</v>
      </c>
      <c r="AL97" s="8">
        <v>0</v>
      </c>
      <c r="AM97" s="8">
        <v>0</v>
      </c>
      <c r="AN97" s="8">
        <v>23112364</v>
      </c>
      <c r="AO97" s="8">
        <v>70320385</v>
      </c>
      <c r="AP97" s="8" t="s">
        <v>282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22</v>
      </c>
      <c r="BF97" s="8">
        <v>10.5</v>
      </c>
      <c r="BG97" s="8">
        <v>5.5</v>
      </c>
      <c r="BH97" s="8">
        <v>6</v>
      </c>
      <c r="BI97" s="8">
        <v>5</v>
      </c>
      <c r="BJ97" s="8">
        <v>1</v>
      </c>
      <c r="BK97" s="8">
        <v>4</v>
      </c>
      <c r="BL97" s="8">
        <v>0</v>
      </c>
      <c r="BM97" s="8">
        <v>11</v>
      </c>
      <c r="BN97" s="8">
        <v>6.5</v>
      </c>
      <c r="BO97" s="8">
        <v>1.5</v>
      </c>
      <c r="BP97" s="8">
        <v>3</v>
      </c>
      <c r="BQ97" s="8">
        <v>6</v>
      </c>
      <c r="BR97" s="8">
        <v>1</v>
      </c>
      <c r="BS97" s="8">
        <v>0</v>
      </c>
      <c r="BT97" s="8">
        <v>5</v>
      </c>
      <c r="BU97" s="8">
        <v>1</v>
      </c>
      <c r="BV97" s="8">
        <v>1</v>
      </c>
      <c r="BW97" s="8">
        <v>0</v>
      </c>
      <c r="BX97" s="8">
        <v>0</v>
      </c>
      <c r="BY97" s="16">
        <v>77448723</v>
      </c>
      <c r="BZ97" s="16">
        <v>3520396.5</v>
      </c>
      <c r="CA97" s="16">
        <v>18.165126636634412</v>
      </c>
      <c r="CB97" s="2">
        <v>22</v>
      </c>
      <c r="CC97" s="8">
        <v>2</v>
      </c>
      <c r="CD97" s="8">
        <v>1</v>
      </c>
      <c r="CE97" s="8">
        <v>21</v>
      </c>
      <c r="CF97" s="8">
        <v>11</v>
      </c>
      <c r="CG97" s="8">
        <v>4.2727272727272725</v>
      </c>
      <c r="CH97" s="16">
        <v>7128338</v>
      </c>
      <c r="CI97" s="16">
        <v>712833.8</v>
      </c>
      <c r="CJ97" s="16">
        <v>5778338</v>
      </c>
      <c r="CK97" s="16">
        <v>1350000</v>
      </c>
      <c r="CL97" s="16"/>
      <c r="CM97" s="16">
        <v>15.779588665639306</v>
      </c>
      <c r="CN97" s="16">
        <v>15.569626656047477</v>
      </c>
      <c r="CO97" s="16">
        <v>14.115615150414612</v>
      </c>
      <c r="CP97" s="16"/>
      <c r="CQ97" s="8">
        <v>10</v>
      </c>
      <c r="CR97" s="8">
        <v>1</v>
      </c>
      <c r="CS97" s="8">
        <v>0</v>
      </c>
      <c r="CT97" s="8">
        <v>10.5</v>
      </c>
      <c r="CU97" s="8">
        <v>8.5</v>
      </c>
      <c r="CV97" s="8">
        <v>4.0999999999999996</v>
      </c>
      <c r="CW97" s="16">
        <v>70320385</v>
      </c>
      <c r="CX97" s="16">
        <v>11720064.166666666</v>
      </c>
      <c r="CY97" s="16">
        <v>30523653</v>
      </c>
      <c r="CZ97" s="16">
        <v>16684368</v>
      </c>
      <c r="DA97" s="16">
        <v>23112364</v>
      </c>
      <c r="DB97" s="16">
        <v>18.068572286297766</v>
      </c>
      <c r="DC97" s="16">
        <v>17.234012449223258</v>
      </c>
      <c r="DD97" s="16">
        <v>16.629982791116376</v>
      </c>
      <c r="DE97" s="16">
        <v>16.955878270398443</v>
      </c>
      <c r="DF97" s="8">
        <v>6</v>
      </c>
      <c r="DG97" s="8">
        <v>1</v>
      </c>
      <c r="DH97" s="8">
        <v>0</v>
      </c>
      <c r="DI97" s="8">
        <v>6.5</v>
      </c>
      <c r="DJ97" s="8">
        <v>2.5</v>
      </c>
      <c r="DK97" s="8">
        <v>3</v>
      </c>
      <c r="DL97" s="16"/>
      <c r="DM97" s="16"/>
      <c r="DN97" s="16"/>
      <c r="DO97" s="8">
        <v>6</v>
      </c>
      <c r="DP97" s="8">
        <v>0</v>
      </c>
      <c r="DQ97" s="8">
        <v>0</v>
      </c>
      <c r="DR97" s="8">
        <v>4</v>
      </c>
      <c r="DS97" s="8">
        <v>0</v>
      </c>
      <c r="DT97" s="8">
        <v>5.833333333333333</v>
      </c>
      <c r="DU97" s="20">
        <v>-1.0659707632085277E-2</v>
      </c>
      <c r="DV97" s="20">
        <v>1.7922699417504937E-2</v>
      </c>
      <c r="DW97" s="20">
        <v>23.401193818450654</v>
      </c>
      <c r="DX97" s="20">
        <v>23.751912025623625</v>
      </c>
      <c r="DY97" s="11">
        <v>0.12439027145210872</v>
      </c>
      <c r="DZ97" s="16">
        <v>1.1554262324362944E-3</v>
      </c>
      <c r="EA97" s="33">
        <v>-1.8154810107999999</v>
      </c>
      <c r="EB97" s="20">
        <v>0.99939999999999996</v>
      </c>
      <c r="EC97" s="30">
        <v>0</v>
      </c>
      <c r="ED97" s="20">
        <v>24.534738959269081</v>
      </c>
      <c r="EE97" s="16">
        <v>0.91677908751133419</v>
      </c>
      <c r="EF97" s="2">
        <v>0.72141008912577131</v>
      </c>
    </row>
    <row r="98" spans="1:136">
      <c r="A98" s="2">
        <v>20</v>
      </c>
      <c r="B98" s="8">
        <v>2015</v>
      </c>
      <c r="C98" s="2" t="s">
        <v>313</v>
      </c>
      <c r="D98" s="3">
        <v>92690783000109</v>
      </c>
      <c r="E98" s="2" t="s">
        <v>311</v>
      </c>
      <c r="F98" s="2">
        <v>7.33</v>
      </c>
      <c r="G98" s="2">
        <v>603352.22</v>
      </c>
      <c r="H98" s="2">
        <v>465760.5</v>
      </c>
      <c r="I98" s="2">
        <v>44439.62</v>
      </c>
      <c r="J98" s="2">
        <v>0</v>
      </c>
      <c r="K98" s="2">
        <v>93152.1</v>
      </c>
      <c r="L98" s="2">
        <f t="shared" ref="L98:L129" si="18">P98+Q98+R98+S98+T98+U98</f>
        <v>1491614.3800000001</v>
      </c>
      <c r="M98" s="2">
        <f t="shared" ref="M98:M129" si="19">V98</f>
        <v>0</v>
      </c>
      <c r="N98" s="2">
        <f t="shared" ref="N98:N129" si="20">L98+M98+G98-W98</f>
        <v>0</v>
      </c>
      <c r="O98" s="2">
        <v>1491507.79</v>
      </c>
      <c r="P98" s="2">
        <v>1242923.1599999999</v>
      </c>
      <c r="Q98" s="2">
        <v>0</v>
      </c>
      <c r="R98" s="2">
        <v>0</v>
      </c>
      <c r="S98" s="2">
        <v>248584.63</v>
      </c>
      <c r="T98" s="2">
        <v>106.59</v>
      </c>
      <c r="U98" s="2">
        <v>0</v>
      </c>
      <c r="V98" s="2">
        <v>0</v>
      </c>
      <c r="W98" s="2">
        <v>2094966.6</v>
      </c>
      <c r="X98" s="2">
        <v>4.67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f t="shared" ref="AE98:AE129" si="21">AH98+AI98+AJ98+AK98+AL98+AM98</f>
        <v>0</v>
      </c>
      <c r="AF98" s="2">
        <f t="shared" ref="AF98:AF129" si="22">AN98</f>
        <v>0</v>
      </c>
      <c r="AG98" s="2">
        <f t="shared" ref="AG98:AG129" si="23">AE98+AF98+Y98</f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5</v>
      </c>
      <c r="AQ98" s="2">
        <v>519120</v>
      </c>
      <c r="AR98" s="2">
        <v>432600</v>
      </c>
      <c r="AS98" s="2">
        <v>0</v>
      </c>
      <c r="AT98" s="2">
        <v>0</v>
      </c>
      <c r="AU98" s="2">
        <v>86520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519120</v>
      </c>
      <c r="BE98" s="2">
        <v>18</v>
      </c>
      <c r="BF98" s="2">
        <v>5</v>
      </c>
      <c r="BG98" s="2">
        <v>3</v>
      </c>
      <c r="BH98" s="2">
        <v>10</v>
      </c>
      <c r="BI98" s="2">
        <v>5</v>
      </c>
      <c r="BJ98" s="2">
        <v>0.5</v>
      </c>
      <c r="BK98" s="2">
        <v>0.5</v>
      </c>
      <c r="BL98" s="2">
        <v>4</v>
      </c>
      <c r="BM98" s="2">
        <v>5</v>
      </c>
      <c r="BN98" s="2">
        <v>2</v>
      </c>
      <c r="BO98" s="2">
        <v>1</v>
      </c>
      <c r="BP98" s="2">
        <v>2</v>
      </c>
      <c r="BQ98" s="2">
        <v>3</v>
      </c>
      <c r="BR98" s="2">
        <v>2</v>
      </c>
      <c r="BS98" s="2">
        <v>0</v>
      </c>
      <c r="BT98" s="2">
        <v>1</v>
      </c>
      <c r="BU98" s="2">
        <v>0</v>
      </c>
      <c r="BV98" s="2">
        <v>0</v>
      </c>
      <c r="BW98" s="2">
        <v>0</v>
      </c>
      <c r="BX98" s="2">
        <v>0</v>
      </c>
      <c r="BY98" s="16">
        <v>2614086.6</v>
      </c>
      <c r="BZ98" s="16">
        <v>163380.41250000001</v>
      </c>
      <c r="CA98" s="16">
        <v>14.776425301921289</v>
      </c>
      <c r="CB98" s="2">
        <v>16</v>
      </c>
      <c r="CC98" s="2">
        <v>1</v>
      </c>
      <c r="CD98" s="2">
        <v>2</v>
      </c>
      <c r="CE98" s="2">
        <v>18</v>
      </c>
      <c r="CF98" s="2">
        <v>4</v>
      </c>
      <c r="CG98" s="8">
        <v>3.4375</v>
      </c>
      <c r="CH98" s="16">
        <v>2094966.6</v>
      </c>
      <c r="CI98" s="16">
        <v>523741.65</v>
      </c>
      <c r="CJ98" s="16">
        <v>603352.22</v>
      </c>
      <c r="CK98" s="16">
        <v>1491614.3800000001</v>
      </c>
      <c r="CL98" s="16"/>
      <c r="CM98" s="16">
        <v>14.555048168490526</v>
      </c>
      <c r="CN98" s="16">
        <v>13.310256417951345</v>
      </c>
      <c r="CO98" s="16">
        <v>14.215369567894664</v>
      </c>
      <c r="CP98" s="16"/>
      <c r="CQ98" s="2">
        <v>4</v>
      </c>
      <c r="CR98" s="2">
        <v>0</v>
      </c>
      <c r="CS98" s="2">
        <v>0</v>
      </c>
      <c r="CT98" s="2">
        <v>5</v>
      </c>
      <c r="CU98" s="2">
        <v>1</v>
      </c>
      <c r="CV98" s="8">
        <v>5</v>
      </c>
      <c r="CW98" s="16"/>
      <c r="CX98" s="16"/>
      <c r="CY98" s="16"/>
      <c r="CZ98" s="16"/>
      <c r="DA98" s="16"/>
      <c r="DB98" s="16"/>
      <c r="DC98" s="16"/>
      <c r="DD98" s="16"/>
      <c r="DE98" s="16"/>
      <c r="DF98" s="2">
        <v>2</v>
      </c>
      <c r="DG98" s="2">
        <v>0</v>
      </c>
      <c r="DH98" s="2">
        <v>0</v>
      </c>
      <c r="DI98" s="2">
        <v>3</v>
      </c>
      <c r="DJ98" s="2">
        <v>3</v>
      </c>
      <c r="DK98" s="8">
        <v>3.5</v>
      </c>
      <c r="DL98" s="16">
        <v>519120</v>
      </c>
      <c r="DM98" s="16">
        <v>51912</v>
      </c>
      <c r="DN98" s="16">
        <v>13.159890349295051</v>
      </c>
      <c r="DO98" s="2">
        <v>10</v>
      </c>
      <c r="DP98" s="2">
        <v>1</v>
      </c>
      <c r="DQ98" s="2">
        <v>0</v>
      </c>
      <c r="DR98" s="2">
        <v>10</v>
      </c>
      <c r="DS98" s="2">
        <v>0</v>
      </c>
      <c r="DT98" s="8">
        <v>2.8</v>
      </c>
      <c r="DU98" s="20">
        <v>-3.3168537422321523E-2</v>
      </c>
      <c r="DV98" s="20">
        <v>1.9279450525701885E-2</v>
      </c>
      <c r="DW98" s="20">
        <v>21.100759362513141</v>
      </c>
      <c r="DX98" s="20">
        <v>22.51999367668914</v>
      </c>
      <c r="DY98" s="11">
        <v>0.37360640898900682</v>
      </c>
      <c r="DZ98" s="16">
        <v>4.7867274973876243E-5</v>
      </c>
      <c r="EA98" s="33">
        <v>-4.9905022957999998</v>
      </c>
      <c r="EB98" s="20">
        <v>0.75590000000000002</v>
      </c>
      <c r="EC98" s="30">
        <v>0</v>
      </c>
      <c r="ED98" s="20">
        <v>24.974881533879802</v>
      </c>
      <c r="EE98" s="16">
        <v>0.6206494237659208</v>
      </c>
      <c r="EF98" s="2">
        <v>0.56603824450193685</v>
      </c>
    </row>
    <row r="99" spans="1:136">
      <c r="A99" s="2">
        <v>43</v>
      </c>
      <c r="B99" s="8">
        <v>2015</v>
      </c>
      <c r="C99" s="2" t="s">
        <v>384</v>
      </c>
      <c r="D99" s="3">
        <v>84429695000111</v>
      </c>
      <c r="E99" s="2" t="s">
        <v>387</v>
      </c>
      <c r="F99" s="2">
        <v>7.75</v>
      </c>
      <c r="G99" s="2">
        <v>1291102</v>
      </c>
      <c r="H99" s="2">
        <v>1075918</v>
      </c>
      <c r="I99" s="2">
        <v>0</v>
      </c>
      <c r="J99" s="2">
        <v>0</v>
      </c>
      <c r="K99" s="2">
        <v>215184</v>
      </c>
      <c r="L99" s="2">
        <f t="shared" si="18"/>
        <v>1527973</v>
      </c>
      <c r="M99" s="2">
        <f t="shared" si="19"/>
        <v>0</v>
      </c>
      <c r="N99" s="2">
        <f t="shared" si="20"/>
        <v>0</v>
      </c>
      <c r="O99" s="2">
        <v>1291102</v>
      </c>
      <c r="P99" s="2">
        <v>0</v>
      </c>
      <c r="Q99" s="2">
        <v>1075918</v>
      </c>
      <c r="R99" s="2">
        <v>0</v>
      </c>
      <c r="S99" s="2">
        <v>215184</v>
      </c>
      <c r="T99" s="2">
        <v>236871</v>
      </c>
      <c r="U99" s="2">
        <v>0</v>
      </c>
      <c r="V99" s="2">
        <v>0</v>
      </c>
      <c r="W99" s="2">
        <v>2819075</v>
      </c>
      <c r="X99" s="2">
        <v>14</v>
      </c>
      <c r="Y99" s="2">
        <v>1379214</v>
      </c>
      <c r="Z99" s="2">
        <v>1149462</v>
      </c>
      <c r="AA99" s="2">
        <v>0</v>
      </c>
      <c r="AB99" s="2">
        <v>0</v>
      </c>
      <c r="AC99" s="2">
        <v>229752</v>
      </c>
      <c r="AD99" s="2">
        <v>1379214</v>
      </c>
      <c r="AE99" s="2">
        <f t="shared" si="21"/>
        <v>1608966</v>
      </c>
      <c r="AF99" s="2">
        <f t="shared" si="22"/>
        <v>0</v>
      </c>
      <c r="AG99" s="2">
        <f t="shared" si="23"/>
        <v>2988180</v>
      </c>
      <c r="AH99" s="2">
        <v>0</v>
      </c>
      <c r="AI99" s="2">
        <v>1149462</v>
      </c>
      <c r="AJ99" s="2">
        <v>0</v>
      </c>
      <c r="AK99" s="2">
        <v>229752</v>
      </c>
      <c r="AL99" s="2">
        <v>229752</v>
      </c>
      <c r="AM99" s="2">
        <v>0</v>
      </c>
      <c r="AN99" s="2">
        <v>0</v>
      </c>
      <c r="AO99" s="2">
        <v>2988180</v>
      </c>
      <c r="AP99" s="2">
        <v>3</v>
      </c>
      <c r="AQ99" s="2">
        <v>291060</v>
      </c>
      <c r="AR99" s="2">
        <v>242550</v>
      </c>
      <c r="AS99" s="2">
        <v>0</v>
      </c>
      <c r="AT99" s="2">
        <v>0</v>
      </c>
      <c r="AU99" s="2">
        <v>48510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291060</v>
      </c>
      <c r="BE99" s="2">
        <v>27</v>
      </c>
      <c r="BF99" s="2">
        <v>7</v>
      </c>
      <c r="BG99" s="2">
        <v>14</v>
      </c>
      <c r="BH99" s="2">
        <v>6</v>
      </c>
      <c r="BI99" s="2">
        <v>31</v>
      </c>
      <c r="BJ99" s="2">
        <v>9</v>
      </c>
      <c r="BK99" s="2">
        <v>16</v>
      </c>
      <c r="BL99" s="2">
        <v>6</v>
      </c>
      <c r="BM99" s="2">
        <v>5</v>
      </c>
      <c r="BN99" s="2">
        <v>1</v>
      </c>
      <c r="BO99" s="2">
        <v>3</v>
      </c>
      <c r="BP99" s="2">
        <v>1</v>
      </c>
      <c r="BQ99" s="2">
        <v>1</v>
      </c>
      <c r="BR99" s="2">
        <v>1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16">
        <v>6098315</v>
      </c>
      <c r="BZ99" s="16">
        <v>225863.51851851851</v>
      </c>
      <c r="CA99" s="16">
        <v>15.623523061476945</v>
      </c>
      <c r="CB99" s="2">
        <v>27</v>
      </c>
      <c r="CC99" s="2">
        <v>0</v>
      </c>
      <c r="CD99" s="2">
        <v>0</v>
      </c>
      <c r="CE99" s="2">
        <v>24</v>
      </c>
      <c r="CF99" s="2">
        <v>17</v>
      </c>
      <c r="CG99" s="8">
        <v>4</v>
      </c>
      <c r="CH99" s="16">
        <v>2819075</v>
      </c>
      <c r="CI99" s="16">
        <v>402725</v>
      </c>
      <c r="CJ99" s="16">
        <v>1291102</v>
      </c>
      <c r="CK99" s="16">
        <v>1527973</v>
      </c>
      <c r="CL99" s="16"/>
      <c r="CM99" s="16">
        <v>14.851919374921479</v>
      </c>
      <c r="CN99" s="16">
        <v>14.071006675228297</v>
      </c>
      <c r="CO99" s="16">
        <v>14.239452578395415</v>
      </c>
      <c r="CP99" s="16"/>
      <c r="CQ99" s="2">
        <v>7</v>
      </c>
      <c r="CR99" s="2">
        <v>0</v>
      </c>
      <c r="CS99" s="2">
        <v>0</v>
      </c>
      <c r="CT99" s="2">
        <v>6</v>
      </c>
      <c r="CU99" s="2">
        <v>3</v>
      </c>
      <c r="CV99" s="8">
        <v>4.5714285714285712</v>
      </c>
      <c r="CW99" s="16">
        <v>2988180</v>
      </c>
      <c r="CX99" s="16">
        <v>213441.42857142858</v>
      </c>
      <c r="CY99" s="16">
        <v>1379214</v>
      </c>
      <c r="CZ99" s="16">
        <v>1608966</v>
      </c>
      <c r="DA99" s="16"/>
      <c r="DB99" s="16">
        <v>14.910175064384287</v>
      </c>
      <c r="DC99" s="16">
        <v>14.137024329652112</v>
      </c>
      <c r="DD99" s="16">
        <v>14.291102294613902</v>
      </c>
      <c r="DE99" s="16"/>
      <c r="DF99" s="2">
        <v>14</v>
      </c>
      <c r="DG99" s="2">
        <v>0</v>
      </c>
      <c r="DH99" s="2">
        <v>0</v>
      </c>
      <c r="DI99" s="2">
        <v>14</v>
      </c>
      <c r="DJ99" s="2">
        <v>14</v>
      </c>
      <c r="DK99" s="8">
        <v>3.9285714285714284</v>
      </c>
      <c r="DL99" s="16">
        <v>291060</v>
      </c>
      <c r="DM99" s="16">
        <v>48510</v>
      </c>
      <c r="DN99" s="16">
        <v>12.581284710467317</v>
      </c>
      <c r="DO99" s="2">
        <v>6</v>
      </c>
      <c r="DP99" s="2">
        <v>0</v>
      </c>
      <c r="DQ99" s="2">
        <v>0</v>
      </c>
      <c r="DR99" s="2">
        <v>4</v>
      </c>
      <c r="DS99" s="2">
        <v>0</v>
      </c>
      <c r="DT99" s="8">
        <v>3.5</v>
      </c>
      <c r="DU99" s="20">
        <v>8.1061716963124808E-2</v>
      </c>
      <c r="DV99" s="20">
        <v>7.7010875366545582E-3</v>
      </c>
      <c r="DW99" s="20">
        <v>23.905978506364121</v>
      </c>
      <c r="DX99" s="20">
        <v>23.683442650492733</v>
      </c>
      <c r="DY99" s="11">
        <v>3.8530413582598677E-2</v>
      </c>
      <c r="DZ99" s="16">
        <v>3.9168028016601528E-3</v>
      </c>
      <c r="EA99" s="33">
        <v>0.71664214548000005</v>
      </c>
      <c r="EB99" s="20">
        <v>0.53500000000000003</v>
      </c>
      <c r="EC99" s="30">
        <v>0</v>
      </c>
      <c r="ED99" s="20">
        <v>23.380832310610142</v>
      </c>
      <c r="EE99" s="16">
        <v>0.68438067106492906</v>
      </c>
      <c r="EF99" s="2">
        <v>0.5683453842750934</v>
      </c>
    </row>
    <row r="100" spans="1:136">
      <c r="A100" s="2">
        <v>6</v>
      </c>
      <c r="B100" s="8">
        <v>2015</v>
      </c>
      <c r="C100" s="2" t="s">
        <v>260</v>
      </c>
      <c r="D100" s="3">
        <v>17155730000164</v>
      </c>
      <c r="E100" s="2" t="s">
        <v>263</v>
      </c>
      <c r="F100" s="2">
        <v>30</v>
      </c>
      <c r="G100" s="2">
        <v>1667306.51</v>
      </c>
      <c r="H100" s="2">
        <v>1256146.05</v>
      </c>
      <c r="I100" s="2">
        <v>159459</v>
      </c>
      <c r="J100" s="2">
        <v>0</v>
      </c>
      <c r="K100" s="2">
        <v>251701.46</v>
      </c>
      <c r="L100" s="2">
        <f t="shared" si="18"/>
        <v>1543339.16</v>
      </c>
      <c r="M100" s="2">
        <f t="shared" si="19"/>
        <v>0</v>
      </c>
      <c r="N100" s="2">
        <f t="shared" si="20"/>
        <v>0</v>
      </c>
      <c r="O100" s="2">
        <v>1507847.51</v>
      </c>
      <c r="P100" s="2">
        <v>0</v>
      </c>
      <c r="Q100" s="2">
        <v>0</v>
      </c>
      <c r="R100" s="2">
        <v>1256146.05</v>
      </c>
      <c r="S100" s="2">
        <v>251701.46</v>
      </c>
      <c r="T100" s="2">
        <v>35491.65</v>
      </c>
      <c r="U100" s="2">
        <v>0</v>
      </c>
      <c r="V100" s="2">
        <v>0</v>
      </c>
      <c r="W100" s="2">
        <v>3210645.67</v>
      </c>
      <c r="X100" s="2">
        <v>11</v>
      </c>
      <c r="Y100" s="2">
        <v>9035643.4100000001</v>
      </c>
      <c r="Z100" s="2">
        <v>4309521.5599999996</v>
      </c>
      <c r="AA100" s="2">
        <v>1505050.75</v>
      </c>
      <c r="AB100" s="2">
        <v>0</v>
      </c>
      <c r="AC100" s="2">
        <v>3221071.1</v>
      </c>
      <c r="AD100" s="2">
        <v>1597303.4</v>
      </c>
      <c r="AE100" s="2">
        <f t="shared" si="21"/>
        <v>2334890.48</v>
      </c>
      <c r="AF100" s="2">
        <f t="shared" si="22"/>
        <v>0</v>
      </c>
      <c r="AG100" s="2">
        <f t="shared" si="23"/>
        <v>11370533.890000001</v>
      </c>
      <c r="AH100" s="2">
        <v>0</v>
      </c>
      <c r="AI100" s="2">
        <v>1597303.4</v>
      </c>
      <c r="AJ100" s="2">
        <v>0</v>
      </c>
      <c r="AK100" s="2">
        <v>0</v>
      </c>
      <c r="AL100" s="2">
        <v>737587.08</v>
      </c>
      <c r="AM100" s="2">
        <v>0</v>
      </c>
      <c r="AN100" s="2">
        <v>0</v>
      </c>
      <c r="AO100" s="2">
        <v>11370533.890000001</v>
      </c>
      <c r="AP100" s="2">
        <v>10</v>
      </c>
      <c r="AQ100" s="2">
        <v>888694.32</v>
      </c>
      <c r="AR100" s="2">
        <v>682541.2</v>
      </c>
      <c r="AS100" s="2">
        <v>69330</v>
      </c>
      <c r="AT100" s="2">
        <v>0</v>
      </c>
      <c r="AU100" s="2">
        <v>136823.12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888694.32</v>
      </c>
      <c r="BE100" s="2">
        <v>47</v>
      </c>
      <c r="BF100" s="2">
        <v>27</v>
      </c>
      <c r="BG100" s="2">
        <v>10</v>
      </c>
      <c r="BH100" s="2">
        <v>10</v>
      </c>
      <c r="BI100" s="2">
        <v>25</v>
      </c>
      <c r="BJ100" s="2">
        <v>14.5</v>
      </c>
      <c r="BK100" s="2">
        <v>7.5</v>
      </c>
      <c r="BL100" s="2">
        <v>3</v>
      </c>
      <c r="BM100" s="2">
        <v>9</v>
      </c>
      <c r="BN100" s="2">
        <v>5</v>
      </c>
      <c r="BO100" s="2">
        <v>3</v>
      </c>
      <c r="BP100" s="2">
        <v>1</v>
      </c>
      <c r="BQ100" s="2">
        <v>5</v>
      </c>
      <c r="BR100" s="2">
        <v>3.5</v>
      </c>
      <c r="BS100" s="2">
        <v>1.5</v>
      </c>
      <c r="BT100" s="2">
        <v>0</v>
      </c>
      <c r="BU100" s="2">
        <v>1</v>
      </c>
      <c r="BV100" s="2">
        <v>0.5</v>
      </c>
      <c r="BW100" s="2">
        <v>0.5</v>
      </c>
      <c r="BX100" s="2">
        <v>0</v>
      </c>
      <c r="BY100" s="16">
        <v>15469873.880000001</v>
      </c>
      <c r="BZ100" s="16">
        <v>336301.60608695651</v>
      </c>
      <c r="CA100" s="16">
        <v>16.554405069962687</v>
      </c>
      <c r="CB100" s="2">
        <v>46</v>
      </c>
      <c r="CC100" s="2">
        <v>1</v>
      </c>
      <c r="CD100" s="2">
        <v>2</v>
      </c>
      <c r="CE100" s="2">
        <v>29</v>
      </c>
      <c r="CF100" s="2">
        <v>6</v>
      </c>
      <c r="CG100" s="8">
        <v>3.2391304347826089</v>
      </c>
      <c r="CH100" s="16">
        <v>3210645.67</v>
      </c>
      <c r="CI100" s="16">
        <v>118912.80259259259</v>
      </c>
      <c r="CJ100" s="16">
        <v>1667306.51</v>
      </c>
      <c r="CK100" s="16">
        <v>1543339.16</v>
      </c>
      <c r="CL100" s="16"/>
      <c r="CM100" s="16">
        <v>14.981982618181778</v>
      </c>
      <c r="CN100" s="16">
        <v>14.326720014057212</v>
      </c>
      <c r="CO100" s="16">
        <v>14.249458912765149</v>
      </c>
      <c r="CP100" s="16"/>
      <c r="CQ100" s="2">
        <v>27</v>
      </c>
      <c r="CR100" s="2">
        <v>1</v>
      </c>
      <c r="CS100" s="2">
        <v>0</v>
      </c>
      <c r="CT100" s="2">
        <v>15</v>
      </c>
      <c r="CU100" s="2">
        <v>6</v>
      </c>
      <c r="CV100" s="8">
        <v>3.2407407407407409</v>
      </c>
      <c r="CW100" s="16">
        <v>11370533.890000001</v>
      </c>
      <c r="CX100" s="16">
        <v>1263392.6544444445</v>
      </c>
      <c r="CY100" s="16">
        <v>9035643.4100000001</v>
      </c>
      <c r="CZ100" s="16">
        <v>2334890.48</v>
      </c>
      <c r="DA100" s="16"/>
      <c r="DB100" s="16">
        <v>16.246535820648944</v>
      </c>
      <c r="DC100" s="16">
        <v>16.016687692533257</v>
      </c>
      <c r="DD100" s="16">
        <v>14.663475544344868</v>
      </c>
      <c r="DE100" s="16"/>
      <c r="DF100" s="2">
        <v>9</v>
      </c>
      <c r="DG100" s="2">
        <v>0</v>
      </c>
      <c r="DH100" s="2">
        <v>0</v>
      </c>
      <c r="DI100" s="2">
        <v>8</v>
      </c>
      <c r="DJ100" s="2">
        <v>0</v>
      </c>
      <c r="DK100" s="8">
        <v>4.7222222222222223</v>
      </c>
      <c r="DL100" s="16">
        <v>888694.32</v>
      </c>
      <c r="DM100" s="16">
        <v>88869.432000000001</v>
      </c>
      <c r="DN100" s="16">
        <v>13.697508608347977</v>
      </c>
      <c r="DO100" s="2">
        <v>10</v>
      </c>
      <c r="DP100" s="2">
        <v>0</v>
      </c>
      <c r="DQ100" s="2">
        <v>0</v>
      </c>
      <c r="DR100" s="2">
        <v>6</v>
      </c>
      <c r="DS100" s="2">
        <v>0</v>
      </c>
      <c r="DT100" s="8">
        <v>1.9</v>
      </c>
      <c r="DU100" s="20">
        <v>6.0417911809625011E-2</v>
      </c>
      <c r="DV100" s="20">
        <v>2.118284239728916E-2</v>
      </c>
      <c r="DW100" s="20">
        <v>22.757147616086456</v>
      </c>
      <c r="DX100" s="20">
        <v>23.521503080603765</v>
      </c>
      <c r="DY100" s="11">
        <v>0.45371765716519252</v>
      </c>
      <c r="DZ100" s="16">
        <v>5.8853482869129174E-4</v>
      </c>
      <c r="EA100" s="33">
        <v>1.9618034445000001</v>
      </c>
      <c r="EB100" s="20">
        <v>0.92709999999999992</v>
      </c>
      <c r="EC100" s="30">
        <v>1</v>
      </c>
      <c r="ED100" s="20">
        <v>24.433346180528265</v>
      </c>
      <c r="EE100" s="16">
        <v>0.52113871842411486</v>
      </c>
      <c r="EF100" s="2">
        <v>0.68211939915738984</v>
      </c>
    </row>
    <row r="101" spans="1:136">
      <c r="A101" s="2">
        <v>43</v>
      </c>
      <c r="B101" s="8">
        <v>2013</v>
      </c>
      <c r="C101" s="2" t="s">
        <v>384</v>
      </c>
      <c r="D101" s="22">
        <v>84429695000111</v>
      </c>
      <c r="E101" s="2" t="s">
        <v>387</v>
      </c>
      <c r="F101" s="2">
        <v>8</v>
      </c>
      <c r="G101" s="2">
        <v>1219939</v>
      </c>
      <c r="H101" s="2">
        <v>1016616</v>
      </c>
      <c r="I101" s="2">
        <v>0</v>
      </c>
      <c r="J101" s="2">
        <v>0</v>
      </c>
      <c r="K101" s="2">
        <v>203323</v>
      </c>
      <c r="L101" s="2">
        <f t="shared" si="18"/>
        <v>1569854</v>
      </c>
      <c r="M101" s="2">
        <f t="shared" si="19"/>
        <v>0</v>
      </c>
      <c r="N101" s="2">
        <f t="shared" si="20"/>
        <v>0</v>
      </c>
      <c r="O101" s="2">
        <v>1219939</v>
      </c>
      <c r="P101" s="2">
        <v>0</v>
      </c>
      <c r="Q101" s="2">
        <v>1016616</v>
      </c>
      <c r="R101" s="2">
        <v>0</v>
      </c>
      <c r="S101" s="2">
        <v>203323</v>
      </c>
      <c r="T101" s="2">
        <v>349915</v>
      </c>
      <c r="U101" s="2">
        <v>0</v>
      </c>
      <c r="V101" s="2">
        <v>0</v>
      </c>
      <c r="W101" s="2">
        <v>2789793</v>
      </c>
      <c r="X101" s="2">
        <v>12.67</v>
      </c>
      <c r="Y101" s="2">
        <v>1081725</v>
      </c>
      <c r="Z101" s="2">
        <v>899657</v>
      </c>
      <c r="AA101" s="2">
        <v>2137</v>
      </c>
      <c r="AB101" s="2">
        <v>0</v>
      </c>
      <c r="AC101" s="2">
        <v>179931</v>
      </c>
      <c r="AD101" s="2">
        <v>1079588</v>
      </c>
      <c r="AE101" s="2">
        <f t="shared" si="21"/>
        <v>1259519</v>
      </c>
      <c r="AF101" s="2">
        <f t="shared" si="22"/>
        <v>0</v>
      </c>
      <c r="AG101" s="2">
        <f t="shared" si="23"/>
        <v>2341244</v>
      </c>
      <c r="AH101" s="2">
        <v>0</v>
      </c>
      <c r="AI101" s="2">
        <v>899657</v>
      </c>
      <c r="AJ101" s="2">
        <v>0</v>
      </c>
      <c r="AK101" s="2">
        <v>179931</v>
      </c>
      <c r="AL101" s="2">
        <v>179931</v>
      </c>
      <c r="AM101" s="2">
        <v>0</v>
      </c>
      <c r="AN101" s="2">
        <v>0</v>
      </c>
      <c r="AO101" s="2">
        <v>2341244</v>
      </c>
      <c r="AP101" s="2">
        <v>3</v>
      </c>
      <c r="AQ101" s="2">
        <v>258000</v>
      </c>
      <c r="AR101" s="2">
        <v>215000</v>
      </c>
      <c r="AS101" s="2">
        <v>0</v>
      </c>
      <c r="AT101" s="2">
        <v>0</v>
      </c>
      <c r="AU101" s="2">
        <v>43000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258000</v>
      </c>
      <c r="BE101" s="2">
        <v>25</v>
      </c>
      <c r="BF101" s="2">
        <v>7</v>
      </c>
      <c r="BG101" s="2">
        <v>12</v>
      </c>
      <c r="BH101" s="2">
        <v>6</v>
      </c>
      <c r="BI101" s="2">
        <v>29</v>
      </c>
      <c r="BJ101" s="2">
        <v>7</v>
      </c>
      <c r="BK101" s="2">
        <v>15</v>
      </c>
      <c r="BL101" s="2">
        <v>7</v>
      </c>
      <c r="BM101" s="2">
        <v>5</v>
      </c>
      <c r="BN101" s="2">
        <v>1</v>
      </c>
      <c r="BO101" s="2">
        <v>3</v>
      </c>
      <c r="BP101" s="2">
        <v>1</v>
      </c>
      <c r="BQ101" s="2">
        <v>1</v>
      </c>
      <c r="BR101" s="2">
        <v>1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16">
        <v>5389037</v>
      </c>
      <c r="BZ101" s="16">
        <v>215561.48</v>
      </c>
      <c r="CA101" s="16">
        <v>15.499877262729882</v>
      </c>
      <c r="CB101" s="2">
        <v>25</v>
      </c>
      <c r="CC101" s="2">
        <v>1</v>
      </c>
      <c r="CD101" s="2">
        <v>0</v>
      </c>
      <c r="CE101" s="2">
        <v>22</v>
      </c>
      <c r="CF101" s="2">
        <v>15</v>
      </c>
      <c r="CG101" s="8">
        <v>4.08</v>
      </c>
      <c r="CH101" s="16">
        <v>2789793</v>
      </c>
      <c r="CI101" s="16">
        <v>398541.85714285716</v>
      </c>
      <c r="CJ101" s="16">
        <v>1219939</v>
      </c>
      <c r="CK101" s="16">
        <v>1569854</v>
      </c>
      <c r="CL101" s="16"/>
      <c r="CM101" s="16">
        <v>14.841477957496684</v>
      </c>
      <c r="CN101" s="16">
        <v>14.014311415459398</v>
      </c>
      <c r="CO101" s="16">
        <v>14.266493179369741</v>
      </c>
      <c r="CP101" s="16"/>
      <c r="CQ101" s="2">
        <v>7</v>
      </c>
      <c r="CR101" s="2">
        <v>1</v>
      </c>
      <c r="CS101" s="2">
        <v>0</v>
      </c>
      <c r="CT101" s="2">
        <v>6</v>
      </c>
      <c r="CU101" s="2">
        <v>3</v>
      </c>
      <c r="CV101" s="8">
        <v>4</v>
      </c>
      <c r="CW101" s="16">
        <v>2341244</v>
      </c>
      <c r="CX101" s="16">
        <v>195103.66666666666</v>
      </c>
      <c r="CY101" s="16">
        <v>1081725</v>
      </c>
      <c r="CZ101" s="16">
        <v>1259519</v>
      </c>
      <c r="DA101" s="16"/>
      <c r="DB101" s="16">
        <v>14.66619297000357</v>
      </c>
      <c r="DC101" s="16">
        <v>13.894067547119821</v>
      </c>
      <c r="DD101" s="16">
        <v>14.046240460012349</v>
      </c>
      <c r="DE101" s="16"/>
      <c r="DF101" s="2">
        <v>12</v>
      </c>
      <c r="DG101" s="2">
        <v>0</v>
      </c>
      <c r="DH101" s="2">
        <v>0</v>
      </c>
      <c r="DI101" s="2">
        <v>12</v>
      </c>
      <c r="DJ101" s="2">
        <v>12</v>
      </c>
      <c r="DK101" s="8">
        <v>4.25</v>
      </c>
      <c r="DL101" s="16">
        <v>258000</v>
      </c>
      <c r="DM101" s="16">
        <v>43000</v>
      </c>
      <c r="DN101" s="16">
        <v>12.460714863903755</v>
      </c>
      <c r="DO101" s="2">
        <v>6</v>
      </c>
      <c r="DP101" s="2">
        <v>0</v>
      </c>
      <c r="DQ101" s="2">
        <v>0</v>
      </c>
      <c r="DR101" s="2">
        <v>4</v>
      </c>
      <c r="DS101" s="2">
        <v>0</v>
      </c>
      <c r="DT101" s="8">
        <v>3.8333333333333335</v>
      </c>
      <c r="DU101" s="20">
        <v>8.3171544299134245E-2</v>
      </c>
      <c r="DV101" s="20">
        <v>1.4842039969827046E-2</v>
      </c>
      <c r="DW101" s="20">
        <v>23.685061006468604</v>
      </c>
      <c r="DX101" s="20">
        <v>23.399787957116665</v>
      </c>
      <c r="DY101" s="11">
        <v>1.1093126485569345E-2</v>
      </c>
      <c r="DZ101" s="16">
        <v>4.1644838558874357E-3</v>
      </c>
      <c r="EA101" s="33">
        <v>0.52320369143000001</v>
      </c>
      <c r="EB101" s="20">
        <v>0.53500000000000003</v>
      </c>
      <c r="EC101" s="30">
        <v>0</v>
      </c>
      <c r="ED101" s="20">
        <v>23.039881341773029</v>
      </c>
      <c r="EE101" s="16">
        <v>0.67337527867501712</v>
      </c>
      <c r="EF101" s="2">
        <v>0.54224111264707564</v>
      </c>
    </row>
    <row r="102" spans="1:136">
      <c r="A102" s="2">
        <v>20</v>
      </c>
      <c r="B102" s="8">
        <v>2014</v>
      </c>
      <c r="C102" s="2" t="s">
        <v>313</v>
      </c>
      <c r="D102" s="3">
        <v>92690783000109</v>
      </c>
      <c r="E102" s="2" t="s">
        <v>311</v>
      </c>
      <c r="F102" s="2">
        <v>11</v>
      </c>
      <c r="G102" s="2">
        <v>1350276.66</v>
      </c>
      <c r="H102" s="2">
        <v>1350276.66</v>
      </c>
      <c r="I102" s="2">
        <v>0</v>
      </c>
      <c r="J102" s="2">
        <v>0</v>
      </c>
      <c r="K102" s="2">
        <v>0</v>
      </c>
      <c r="L102" s="2">
        <f t="shared" si="18"/>
        <v>1666937.65</v>
      </c>
      <c r="M102" s="2">
        <f t="shared" si="19"/>
        <v>0</v>
      </c>
      <c r="N102" s="2">
        <f t="shared" si="20"/>
        <v>0</v>
      </c>
      <c r="O102" s="2">
        <v>1666937.65</v>
      </c>
      <c r="P102" s="2">
        <v>1666937.65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3017214.3099999996</v>
      </c>
      <c r="X102" s="2">
        <v>7.67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f t="shared" si="21"/>
        <v>0</v>
      </c>
      <c r="AF102" s="2">
        <f t="shared" si="22"/>
        <v>0</v>
      </c>
      <c r="AG102" s="2">
        <f t="shared" si="23"/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5</v>
      </c>
      <c r="AQ102" s="2">
        <v>404000</v>
      </c>
      <c r="AR102" s="2">
        <v>404000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404000</v>
      </c>
      <c r="BE102" s="2">
        <v>17</v>
      </c>
      <c r="BF102" s="2">
        <v>5</v>
      </c>
      <c r="BG102" s="2">
        <v>3</v>
      </c>
      <c r="BH102" s="2">
        <v>9</v>
      </c>
      <c r="BI102" s="2">
        <v>3</v>
      </c>
      <c r="BJ102" s="2">
        <v>0.5</v>
      </c>
      <c r="BK102" s="2">
        <v>0.5</v>
      </c>
      <c r="BL102" s="2">
        <v>2</v>
      </c>
      <c r="BM102" s="2">
        <v>5</v>
      </c>
      <c r="BN102" s="2">
        <v>1</v>
      </c>
      <c r="BO102" s="2">
        <v>1</v>
      </c>
      <c r="BP102" s="2">
        <v>3</v>
      </c>
      <c r="BQ102" s="2">
        <v>2</v>
      </c>
      <c r="BR102" s="2">
        <v>1</v>
      </c>
      <c r="BS102" s="2">
        <v>0</v>
      </c>
      <c r="BT102" s="2">
        <v>1</v>
      </c>
      <c r="BU102" s="2">
        <v>0</v>
      </c>
      <c r="BV102" s="2">
        <v>0</v>
      </c>
      <c r="BW102" s="2">
        <v>0</v>
      </c>
      <c r="BX102" s="2">
        <v>0</v>
      </c>
      <c r="BY102" s="16">
        <v>3421214.3099999996</v>
      </c>
      <c r="BZ102" s="16">
        <v>213825.89437499997</v>
      </c>
      <c r="CA102" s="16">
        <v>15.045506107422913</v>
      </c>
      <c r="CB102" s="2">
        <v>16</v>
      </c>
      <c r="CC102" s="2">
        <v>1</v>
      </c>
      <c r="CD102" s="2">
        <v>2</v>
      </c>
      <c r="CE102" s="2">
        <v>14</v>
      </c>
      <c r="CF102" s="2">
        <v>4</v>
      </c>
      <c r="CG102" s="8">
        <v>2.875</v>
      </c>
      <c r="CH102" s="16">
        <v>3017214.3099999996</v>
      </c>
      <c r="CI102" s="16">
        <v>754303.5774999999</v>
      </c>
      <c r="CJ102" s="16">
        <v>1350276.66</v>
      </c>
      <c r="CK102" s="16">
        <v>1666937.65</v>
      </c>
      <c r="CL102" s="16"/>
      <c r="CM102" s="16">
        <v>14.919844549758267</v>
      </c>
      <c r="CN102" s="16">
        <v>14.115820062751979</v>
      </c>
      <c r="CO102" s="16">
        <v>14.326498758513944</v>
      </c>
      <c r="CP102" s="16"/>
      <c r="CQ102" s="2">
        <v>4</v>
      </c>
      <c r="CR102" s="2">
        <v>0</v>
      </c>
      <c r="CS102" s="2">
        <v>0</v>
      </c>
      <c r="CT102" s="2">
        <v>5</v>
      </c>
      <c r="CU102" s="2">
        <v>1</v>
      </c>
      <c r="CV102" s="8">
        <v>3.25</v>
      </c>
      <c r="CW102" s="16"/>
      <c r="CX102" s="16"/>
      <c r="CY102" s="16"/>
      <c r="CZ102" s="16"/>
      <c r="DA102" s="16"/>
      <c r="DB102" s="16"/>
      <c r="DC102" s="16"/>
      <c r="DD102" s="16"/>
      <c r="DE102" s="16"/>
      <c r="DF102" s="2">
        <v>2</v>
      </c>
      <c r="DG102" s="2">
        <v>0</v>
      </c>
      <c r="DH102" s="2">
        <v>0</v>
      </c>
      <c r="DI102" s="2">
        <v>3</v>
      </c>
      <c r="DJ102" s="2">
        <v>3</v>
      </c>
      <c r="DK102" s="8">
        <v>3.5</v>
      </c>
      <c r="DL102" s="16">
        <v>404000</v>
      </c>
      <c r="DM102" s="16">
        <v>40400</v>
      </c>
      <c r="DN102" s="16">
        <v>12.909170156943286</v>
      </c>
      <c r="DO102" s="2">
        <v>10</v>
      </c>
      <c r="DP102" s="2">
        <v>1</v>
      </c>
      <c r="DQ102" s="2">
        <v>0</v>
      </c>
      <c r="DR102" s="2">
        <v>6</v>
      </c>
      <c r="DS102" s="2">
        <v>0</v>
      </c>
      <c r="DT102" s="8">
        <v>2.6</v>
      </c>
      <c r="DU102" s="20">
        <v>3.1957953770218035E-3</v>
      </c>
      <c r="DV102" s="20">
        <v>6.799476057773657E-3</v>
      </c>
      <c r="DW102" s="20">
        <v>22.164318469979754</v>
      </c>
      <c r="DX102" s="20">
        <v>22.78103880152803</v>
      </c>
      <c r="DY102" s="11">
        <v>0.31761749594781497</v>
      </c>
      <c r="DZ102" s="16">
        <v>1.3524494716682815E-4</v>
      </c>
      <c r="EA102" s="33">
        <v>0.49737547306000002</v>
      </c>
      <c r="EB102" s="20">
        <v>0.72299999999999998</v>
      </c>
      <c r="EC102" s="30">
        <v>0</v>
      </c>
      <c r="ED102" s="20">
        <v>24.87041509747618</v>
      </c>
      <c r="EE102" s="16">
        <v>0.67263297873013161</v>
      </c>
      <c r="EF102" s="2">
        <v>0.50610330596490716</v>
      </c>
    </row>
    <row r="103" spans="1:136">
      <c r="A103" s="2">
        <v>16</v>
      </c>
      <c r="B103" s="8">
        <v>2016</v>
      </c>
      <c r="C103" s="2" t="s">
        <v>296</v>
      </c>
      <c r="D103" s="3">
        <v>3220438000173</v>
      </c>
      <c r="E103" s="2" t="s">
        <v>263</v>
      </c>
      <c r="F103" s="8">
        <v>6</v>
      </c>
      <c r="G103" s="8">
        <v>2264010</v>
      </c>
      <c r="H103" s="8">
        <v>1868500</v>
      </c>
      <c r="I103" s="8">
        <v>22140</v>
      </c>
      <c r="J103" s="8">
        <v>0</v>
      </c>
      <c r="K103" s="8">
        <v>373370</v>
      </c>
      <c r="L103" s="2">
        <f t="shared" si="18"/>
        <v>2485840</v>
      </c>
      <c r="M103" s="2">
        <f t="shared" si="19"/>
        <v>0</v>
      </c>
      <c r="N103" s="2">
        <f t="shared" si="20"/>
        <v>0</v>
      </c>
      <c r="O103" s="8">
        <v>2485840</v>
      </c>
      <c r="P103" s="8">
        <v>0</v>
      </c>
      <c r="Q103" s="8">
        <v>2071530</v>
      </c>
      <c r="R103" s="8">
        <v>414310</v>
      </c>
      <c r="S103" s="8">
        <v>0</v>
      </c>
      <c r="T103" s="8">
        <v>0</v>
      </c>
      <c r="U103" s="8">
        <v>0</v>
      </c>
      <c r="V103" s="8">
        <v>0</v>
      </c>
      <c r="W103" s="8">
        <v>4749850</v>
      </c>
      <c r="X103" s="8">
        <v>3</v>
      </c>
      <c r="Y103" s="8">
        <v>1651770</v>
      </c>
      <c r="Z103" s="8">
        <v>1320000</v>
      </c>
      <c r="AA103" s="8">
        <v>67770</v>
      </c>
      <c r="AB103" s="8">
        <v>0</v>
      </c>
      <c r="AC103" s="8">
        <v>264000</v>
      </c>
      <c r="AD103" s="8">
        <v>6089060</v>
      </c>
      <c r="AE103" s="2">
        <f t="shared" si="21"/>
        <v>6102500</v>
      </c>
      <c r="AF103" s="2">
        <f t="shared" si="22"/>
        <v>7859000</v>
      </c>
      <c r="AG103" s="2">
        <f t="shared" si="23"/>
        <v>15613270</v>
      </c>
      <c r="AH103" s="8">
        <v>0</v>
      </c>
      <c r="AI103" s="8">
        <v>5074220</v>
      </c>
      <c r="AJ103" s="8">
        <v>0</v>
      </c>
      <c r="AK103" s="8">
        <v>1014840</v>
      </c>
      <c r="AL103" s="8">
        <v>13440</v>
      </c>
      <c r="AM103" s="8">
        <v>0</v>
      </c>
      <c r="AN103" s="8">
        <v>7859000</v>
      </c>
      <c r="AO103" s="8">
        <v>15613270</v>
      </c>
      <c r="AP103" s="8">
        <v>3</v>
      </c>
      <c r="AQ103" s="8">
        <v>219200</v>
      </c>
      <c r="AR103" s="8">
        <v>182670</v>
      </c>
      <c r="AS103" s="8">
        <v>0</v>
      </c>
      <c r="AT103" s="8">
        <v>0</v>
      </c>
      <c r="AU103" s="8">
        <v>36530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219200</v>
      </c>
      <c r="BE103" s="8">
        <v>18</v>
      </c>
      <c r="BF103" s="8">
        <v>6</v>
      </c>
      <c r="BG103" s="8">
        <v>6</v>
      </c>
      <c r="BH103" s="8">
        <v>6</v>
      </c>
      <c r="BI103" s="8">
        <v>10</v>
      </c>
      <c r="BJ103" s="8">
        <v>2</v>
      </c>
      <c r="BK103" s="8">
        <v>5</v>
      </c>
      <c r="BL103" s="8">
        <v>3</v>
      </c>
      <c r="BM103" s="8">
        <v>2</v>
      </c>
      <c r="BN103" s="8">
        <v>1</v>
      </c>
      <c r="BO103" s="8">
        <v>1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16">
        <v>20582320</v>
      </c>
      <c r="BZ103" s="16">
        <v>1143462.2222222222</v>
      </c>
      <c r="CA103" s="16">
        <v>16.839943012823145</v>
      </c>
      <c r="CB103" s="2">
        <v>18</v>
      </c>
      <c r="CC103" s="8">
        <v>2</v>
      </c>
      <c r="CD103" s="8">
        <v>0</v>
      </c>
      <c r="CE103" s="8">
        <v>18</v>
      </c>
      <c r="CF103" s="8">
        <v>0</v>
      </c>
      <c r="CG103" s="8">
        <v>2.4444444444444446</v>
      </c>
      <c r="CH103" s="16">
        <v>4749850</v>
      </c>
      <c r="CI103" s="16">
        <v>791641.66666666663</v>
      </c>
      <c r="CJ103" s="16">
        <v>2264010</v>
      </c>
      <c r="CK103" s="16">
        <v>2485840</v>
      </c>
      <c r="CL103" s="16"/>
      <c r="CM103" s="16">
        <v>15.37362359656483</v>
      </c>
      <c r="CN103" s="16">
        <v>14.632648135256586</v>
      </c>
      <c r="CO103" s="16">
        <v>14.72612118856323</v>
      </c>
      <c r="CP103" s="16"/>
      <c r="CQ103" s="8">
        <v>6</v>
      </c>
      <c r="CR103" s="8">
        <v>0</v>
      </c>
      <c r="CS103" s="8">
        <v>0</v>
      </c>
      <c r="CT103" s="8">
        <v>6</v>
      </c>
      <c r="CU103" s="8">
        <v>0</v>
      </c>
      <c r="CV103" s="8">
        <v>2.1666666666666665</v>
      </c>
      <c r="CW103" s="16">
        <v>15613270</v>
      </c>
      <c r="CX103" s="16">
        <v>2602211.6666666665</v>
      </c>
      <c r="CY103" s="16">
        <v>1651770</v>
      </c>
      <c r="CZ103" s="16">
        <v>6102500</v>
      </c>
      <c r="DA103" s="16">
        <v>7859000</v>
      </c>
      <c r="DB103" s="16">
        <v>16.563631751655372</v>
      </c>
      <c r="DC103" s="16">
        <v>14.317357998188736</v>
      </c>
      <c r="DD103" s="16">
        <v>15.624209081249251</v>
      </c>
      <c r="DE103" s="16">
        <v>15.877169929848312</v>
      </c>
      <c r="DF103" s="8">
        <v>6</v>
      </c>
      <c r="DG103" s="8">
        <v>1</v>
      </c>
      <c r="DH103" s="8">
        <v>0</v>
      </c>
      <c r="DI103" s="8">
        <v>6</v>
      </c>
      <c r="DJ103" s="8">
        <v>0</v>
      </c>
      <c r="DK103" s="8">
        <v>3.1666666666666665</v>
      </c>
      <c r="DL103" s="16">
        <v>219200</v>
      </c>
      <c r="DM103" s="16">
        <v>36533.333333333336</v>
      </c>
      <c r="DN103" s="16">
        <v>12.297739834055998</v>
      </c>
      <c r="DO103" s="8">
        <v>6</v>
      </c>
      <c r="DP103" s="8">
        <v>1</v>
      </c>
      <c r="DQ103" s="8">
        <v>0</v>
      </c>
      <c r="DR103" s="8">
        <v>6</v>
      </c>
      <c r="DS103" s="8">
        <v>0</v>
      </c>
      <c r="DT103" s="8">
        <v>2</v>
      </c>
      <c r="DU103" s="20">
        <v>5.0087274394634979E-2</v>
      </c>
      <c r="DV103" s="20">
        <v>2.5677227161753684E-2</v>
      </c>
      <c r="DW103" s="20">
        <v>23.103549939451671</v>
      </c>
      <c r="DX103" s="20">
        <v>22.553228514665921</v>
      </c>
      <c r="DY103" s="11">
        <v>0.24270129882055069</v>
      </c>
      <c r="DZ103" s="16">
        <v>2.2185277101745247E-3</v>
      </c>
      <c r="EA103" s="33">
        <v>3.5856029773999998</v>
      </c>
      <c r="EB103" s="20">
        <v>0.29870000000000002</v>
      </c>
      <c r="EC103" s="30">
        <v>0</v>
      </c>
      <c r="ED103" s="20">
        <v>23.377881505477522</v>
      </c>
      <c r="EE103" s="16">
        <v>0.55034213531821041</v>
      </c>
      <c r="EF103" s="2">
        <v>0.6573944127509227</v>
      </c>
    </row>
    <row r="104" spans="1:136">
      <c r="A104" s="2">
        <v>29</v>
      </c>
      <c r="B104" s="8">
        <v>2016</v>
      </c>
      <c r="C104" s="2" t="s">
        <v>340</v>
      </c>
      <c r="D104" s="3">
        <v>71673990000177</v>
      </c>
      <c r="E104" s="2" t="s">
        <v>331</v>
      </c>
      <c r="F104" s="8">
        <v>8.8000000000000007</v>
      </c>
      <c r="G104" s="8">
        <v>5147200</v>
      </c>
      <c r="H104" s="8">
        <v>5147200</v>
      </c>
      <c r="I104" s="8">
        <v>0</v>
      </c>
      <c r="J104" s="8">
        <v>0</v>
      </c>
      <c r="K104" s="8">
        <v>0</v>
      </c>
      <c r="L104" s="2">
        <f t="shared" si="18"/>
        <v>2766100</v>
      </c>
      <c r="M104" s="2">
        <f t="shared" si="19"/>
        <v>0</v>
      </c>
      <c r="N104" s="2">
        <f t="shared" si="20"/>
        <v>0</v>
      </c>
      <c r="O104" s="8">
        <v>2766100</v>
      </c>
      <c r="P104" s="8">
        <v>2766100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7913300</v>
      </c>
      <c r="X104" s="8">
        <v>7.1</v>
      </c>
      <c r="Y104" s="8">
        <v>14862200</v>
      </c>
      <c r="Z104" s="8">
        <v>13450900</v>
      </c>
      <c r="AA104" s="8">
        <v>411300</v>
      </c>
      <c r="AB104" s="8">
        <v>0</v>
      </c>
      <c r="AC104" s="8">
        <v>1000000</v>
      </c>
      <c r="AD104" s="8">
        <v>5645700</v>
      </c>
      <c r="AE104" s="2">
        <f t="shared" si="21"/>
        <v>10098300</v>
      </c>
      <c r="AF104" s="2">
        <f t="shared" si="22"/>
        <v>7330600</v>
      </c>
      <c r="AG104" s="2">
        <f t="shared" si="23"/>
        <v>32291100</v>
      </c>
      <c r="AH104" s="8">
        <v>0</v>
      </c>
      <c r="AI104" s="8">
        <v>5645700</v>
      </c>
      <c r="AJ104" s="8">
        <v>0</v>
      </c>
      <c r="AK104" s="8">
        <v>0</v>
      </c>
      <c r="AL104" s="8">
        <v>0</v>
      </c>
      <c r="AM104" s="8">
        <v>4452600</v>
      </c>
      <c r="AN104" s="8">
        <v>7330600</v>
      </c>
      <c r="AO104" s="8">
        <v>32291100</v>
      </c>
      <c r="AP104" s="8" t="s">
        <v>282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16</v>
      </c>
      <c r="BF104" s="8">
        <v>9</v>
      </c>
      <c r="BG104" s="8">
        <v>7</v>
      </c>
      <c r="BH104" s="8">
        <v>0</v>
      </c>
      <c r="BI104" s="8">
        <v>9</v>
      </c>
      <c r="BJ104" s="8">
        <v>2</v>
      </c>
      <c r="BK104" s="8">
        <v>7</v>
      </c>
      <c r="BL104" s="8">
        <v>0</v>
      </c>
      <c r="BM104" s="8">
        <v>3</v>
      </c>
      <c r="BN104" s="8">
        <v>2</v>
      </c>
      <c r="BO104" s="8">
        <v>1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1</v>
      </c>
      <c r="BV104" s="8">
        <v>1</v>
      </c>
      <c r="BW104" s="8">
        <v>0</v>
      </c>
      <c r="BX104" s="8">
        <v>0</v>
      </c>
      <c r="BY104" s="16">
        <v>40204400</v>
      </c>
      <c r="BZ104" s="16">
        <v>2512775</v>
      </c>
      <c r="CA104" s="16">
        <v>17.509487000336055</v>
      </c>
      <c r="CB104" s="2">
        <v>16</v>
      </c>
      <c r="CC104" s="8">
        <v>3</v>
      </c>
      <c r="CD104" s="8">
        <v>0</v>
      </c>
      <c r="CE104" s="8">
        <v>16</v>
      </c>
      <c r="CF104" s="8">
        <v>10</v>
      </c>
      <c r="CG104" s="8">
        <v>3</v>
      </c>
      <c r="CH104" s="16">
        <v>7913300</v>
      </c>
      <c r="CI104" s="16">
        <v>879255.5555555555</v>
      </c>
      <c r="CJ104" s="16">
        <v>5147200</v>
      </c>
      <c r="CK104" s="16">
        <v>2766100</v>
      </c>
      <c r="CL104" s="16"/>
      <c r="CM104" s="16">
        <v>15.884055446168899</v>
      </c>
      <c r="CN104" s="16">
        <v>15.4539634354669</v>
      </c>
      <c r="CO104" s="16">
        <v>14.832948943843276</v>
      </c>
      <c r="CP104" s="16"/>
      <c r="CQ104" s="8">
        <v>9</v>
      </c>
      <c r="CR104" s="8">
        <v>2</v>
      </c>
      <c r="CS104" s="8">
        <v>0</v>
      </c>
      <c r="CT104" s="8">
        <v>9</v>
      </c>
      <c r="CU104" s="8">
        <v>9</v>
      </c>
      <c r="CV104" s="8">
        <v>2.6666666666666665</v>
      </c>
      <c r="CW104" s="16">
        <v>32291100</v>
      </c>
      <c r="CX104" s="16">
        <v>4613014.2857142854</v>
      </c>
      <c r="CY104" s="16">
        <v>14862200</v>
      </c>
      <c r="CZ104" s="16">
        <v>10098300</v>
      </c>
      <c r="DA104" s="16">
        <v>7330600</v>
      </c>
      <c r="DB104" s="16">
        <v>17.290302208428603</v>
      </c>
      <c r="DC104" s="16">
        <v>16.514331634748018</v>
      </c>
      <c r="DD104" s="16">
        <v>16.127877650812938</v>
      </c>
      <c r="DE104" s="16">
        <v>15.807567925901678</v>
      </c>
      <c r="DF104" s="8">
        <v>7</v>
      </c>
      <c r="DG104" s="8">
        <v>1</v>
      </c>
      <c r="DH104" s="8">
        <v>0</v>
      </c>
      <c r="DI104" s="8">
        <v>7</v>
      </c>
      <c r="DJ104" s="8">
        <v>1</v>
      </c>
      <c r="DK104" s="8">
        <v>3.4285714285714284</v>
      </c>
      <c r="DL104" s="16"/>
      <c r="DM104" s="16"/>
      <c r="DN104" s="16"/>
      <c r="DO104" s="8">
        <v>0</v>
      </c>
      <c r="DP104" s="8">
        <v>0</v>
      </c>
      <c r="DQ104" s="8">
        <v>0</v>
      </c>
      <c r="DR104" s="8">
        <v>0</v>
      </c>
      <c r="DS104" s="8">
        <v>0</v>
      </c>
      <c r="DT104" s="8"/>
      <c r="DU104" s="20">
        <v>3.5230804104550942E-2</v>
      </c>
      <c r="DV104" s="20">
        <v>5.2582441121394381E-2</v>
      </c>
      <c r="DW104" s="20">
        <v>23.01636124497368</v>
      </c>
      <c r="DX104" s="20">
        <v>23.452433891558762</v>
      </c>
      <c r="DY104" s="11">
        <v>0.41181369337507845</v>
      </c>
      <c r="DZ104" s="16">
        <v>9.9414905282596572E-3</v>
      </c>
      <c r="EA104" s="33">
        <v>0.68953492629000002</v>
      </c>
      <c r="EB104" s="20">
        <v>0.48509999999999998</v>
      </c>
      <c r="EC104" s="30">
        <v>0</v>
      </c>
      <c r="ED104" s="20">
        <v>22.854063177310362</v>
      </c>
      <c r="EE104" s="16">
        <v>0.9395701209951246</v>
      </c>
      <c r="EF104" s="2">
        <v>0.88168667657217248</v>
      </c>
    </row>
    <row r="105" spans="1:136">
      <c r="A105" s="2">
        <v>37</v>
      </c>
      <c r="B105" s="8">
        <v>2014</v>
      </c>
      <c r="C105" s="2" t="s">
        <v>369</v>
      </c>
      <c r="D105" s="3">
        <v>16404287000155</v>
      </c>
      <c r="E105" s="2" t="s">
        <v>306</v>
      </c>
      <c r="F105" s="2">
        <v>9</v>
      </c>
      <c r="G105" s="2">
        <v>4926998.4000000004</v>
      </c>
      <c r="H105" s="2">
        <v>2969750.4</v>
      </c>
      <c r="I105" s="2">
        <v>0</v>
      </c>
      <c r="J105" s="2">
        <v>1957248</v>
      </c>
      <c r="K105" s="2">
        <v>0</v>
      </c>
      <c r="L105" s="2">
        <f t="shared" si="18"/>
        <v>3909170</v>
      </c>
      <c r="M105" s="2">
        <f t="shared" si="19"/>
        <v>0</v>
      </c>
      <c r="N105" s="2">
        <f t="shared" si="20"/>
        <v>0</v>
      </c>
      <c r="O105" s="2">
        <v>3909170</v>
      </c>
      <c r="P105" s="2">
        <v>3909170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8836168.4000000004</v>
      </c>
      <c r="X105" s="2">
        <v>6</v>
      </c>
      <c r="Y105" s="2">
        <v>6598660.04</v>
      </c>
      <c r="Z105" s="2">
        <v>5910535.5099999998</v>
      </c>
      <c r="AA105" s="2">
        <v>688124.53</v>
      </c>
      <c r="AB105" s="2">
        <v>0</v>
      </c>
      <c r="AC105" s="2">
        <v>0</v>
      </c>
      <c r="AD105" s="2">
        <v>14151864.800000001</v>
      </c>
      <c r="AE105" s="2">
        <f t="shared" si="21"/>
        <v>14442309.800000001</v>
      </c>
      <c r="AF105" s="2">
        <f t="shared" si="22"/>
        <v>5242266.47</v>
      </c>
      <c r="AG105" s="2">
        <f t="shared" si="23"/>
        <v>26283236.309999999</v>
      </c>
      <c r="AH105" s="2">
        <v>9209458.4000000004</v>
      </c>
      <c r="AI105" s="2">
        <v>4942406.4000000004</v>
      </c>
      <c r="AJ105" s="2">
        <v>0</v>
      </c>
      <c r="AK105" s="2">
        <v>0</v>
      </c>
      <c r="AL105" s="2">
        <v>290445</v>
      </c>
      <c r="AM105" s="2">
        <v>0</v>
      </c>
      <c r="AN105" s="2">
        <v>5242266.47</v>
      </c>
      <c r="AO105" s="2">
        <v>26283236.309999999</v>
      </c>
      <c r="AP105" s="2">
        <v>3</v>
      </c>
      <c r="AQ105" s="2">
        <v>304592.40000000002</v>
      </c>
      <c r="AR105" s="2">
        <v>304592.40000000002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304592.40000000002</v>
      </c>
      <c r="BE105" s="2">
        <v>21</v>
      </c>
      <c r="BF105" s="2">
        <v>9</v>
      </c>
      <c r="BG105" s="2">
        <v>6</v>
      </c>
      <c r="BH105" s="2">
        <v>6</v>
      </c>
      <c r="BI105" s="2">
        <v>9</v>
      </c>
      <c r="BJ105" s="2">
        <v>2</v>
      </c>
      <c r="BK105" s="2">
        <v>4</v>
      </c>
      <c r="BL105" s="2">
        <v>3</v>
      </c>
      <c r="BM105" s="2">
        <v>1</v>
      </c>
      <c r="BN105" s="2">
        <v>0</v>
      </c>
      <c r="BO105" s="2">
        <v>1</v>
      </c>
      <c r="BP105" s="2">
        <v>0</v>
      </c>
      <c r="BQ105" s="2">
        <v>1</v>
      </c>
      <c r="BR105" s="2">
        <v>1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16">
        <v>35423997.109999999</v>
      </c>
      <c r="BZ105" s="16">
        <v>1686857.0052380953</v>
      </c>
      <c r="CA105" s="16">
        <v>17.38290003290739</v>
      </c>
      <c r="CB105" s="2">
        <v>21</v>
      </c>
      <c r="CC105" s="2">
        <v>0</v>
      </c>
      <c r="CD105" s="2">
        <v>0</v>
      </c>
      <c r="CE105" s="2">
        <v>13</v>
      </c>
      <c r="CF105" s="2">
        <v>8</v>
      </c>
      <c r="CG105" s="8">
        <v>2.1904761904761907</v>
      </c>
      <c r="CH105" s="16">
        <v>8836168.4000000004</v>
      </c>
      <c r="CI105" s="16">
        <v>981796.48888888897</v>
      </c>
      <c r="CJ105" s="16">
        <v>4926998.4000000004</v>
      </c>
      <c r="CK105" s="16">
        <v>3909170</v>
      </c>
      <c r="CL105" s="16"/>
      <c r="CM105" s="16">
        <v>15.994363901738001</v>
      </c>
      <c r="CN105" s="16">
        <v>15.410240516784826</v>
      </c>
      <c r="CO105" s="16">
        <v>15.17883563321293</v>
      </c>
      <c r="CP105" s="16"/>
      <c r="CQ105" s="2">
        <v>9</v>
      </c>
      <c r="CR105" s="2">
        <v>0</v>
      </c>
      <c r="CS105" s="2">
        <v>0</v>
      </c>
      <c r="CT105" s="2">
        <v>9</v>
      </c>
      <c r="CU105" s="2">
        <v>7</v>
      </c>
      <c r="CV105" s="8">
        <v>1.8888888888888888</v>
      </c>
      <c r="CW105" s="16">
        <v>26283236.309999999</v>
      </c>
      <c r="CX105" s="16">
        <v>4380539.3849999998</v>
      </c>
      <c r="CY105" s="16">
        <v>6598660.04</v>
      </c>
      <c r="CZ105" s="16">
        <v>14442309.800000001</v>
      </c>
      <c r="DA105" s="16">
        <v>5242266.47</v>
      </c>
      <c r="DB105" s="16">
        <v>17.084441891258955</v>
      </c>
      <c r="DC105" s="16">
        <v>15.702377162142019</v>
      </c>
      <c r="DD105" s="16">
        <v>16.48567263708572</v>
      </c>
      <c r="DE105" s="16">
        <v>15.472264495224781</v>
      </c>
      <c r="DF105" s="2">
        <v>6</v>
      </c>
      <c r="DG105" s="2">
        <v>0</v>
      </c>
      <c r="DH105" s="2">
        <v>0</v>
      </c>
      <c r="DI105" s="2">
        <v>0</v>
      </c>
      <c r="DJ105" s="2">
        <v>1</v>
      </c>
      <c r="DK105" s="8">
        <v>2.8333333333333335</v>
      </c>
      <c r="DL105" s="16">
        <v>304592.40000000002</v>
      </c>
      <c r="DM105" s="16">
        <v>50765.4</v>
      </c>
      <c r="DN105" s="16">
        <v>12.626729768376835</v>
      </c>
      <c r="DO105" s="2">
        <v>6</v>
      </c>
      <c r="DP105" s="2">
        <v>0</v>
      </c>
      <c r="DQ105" s="2">
        <v>0</v>
      </c>
      <c r="DR105" s="2">
        <v>4</v>
      </c>
      <c r="DS105" s="2">
        <v>0</v>
      </c>
      <c r="DT105" s="8">
        <v>2</v>
      </c>
      <c r="DU105" s="20">
        <v>-9.2998242924756443E-3</v>
      </c>
      <c r="DV105" s="20">
        <v>2.1202931592558264E-2</v>
      </c>
      <c r="DW105" s="20">
        <v>23.226685721029092</v>
      </c>
      <c r="DX105" s="20">
        <v>22.763542863893804</v>
      </c>
      <c r="DY105" s="11">
        <v>0.43685785484256878</v>
      </c>
      <c r="DZ105" s="16">
        <v>1.185077175939193E-3</v>
      </c>
      <c r="EA105" s="33">
        <v>-0.24076215076999999</v>
      </c>
      <c r="EB105" s="20">
        <v>1</v>
      </c>
      <c r="EC105" s="30">
        <v>0</v>
      </c>
      <c r="ED105" s="20">
        <v>24.059727558040294</v>
      </c>
      <c r="EE105" s="16">
        <v>0.25834777884749976</v>
      </c>
      <c r="EF105" s="2">
        <v>0.63316744107709622</v>
      </c>
    </row>
    <row r="106" spans="1:136">
      <c r="A106" s="2">
        <v>37</v>
      </c>
      <c r="B106" s="8">
        <v>2015</v>
      </c>
      <c r="C106" s="2" t="s">
        <v>369</v>
      </c>
      <c r="D106" s="3">
        <v>16404287000155</v>
      </c>
      <c r="E106" s="2" t="s">
        <v>306</v>
      </c>
      <c r="F106" s="2">
        <v>8.67</v>
      </c>
      <c r="G106" s="2">
        <v>5106198.4000000004</v>
      </c>
      <c r="H106" s="2">
        <v>3148950.4</v>
      </c>
      <c r="I106" s="2">
        <v>0</v>
      </c>
      <c r="J106" s="2">
        <v>1957248</v>
      </c>
      <c r="K106" s="2">
        <v>0</v>
      </c>
      <c r="L106" s="2">
        <f t="shared" si="18"/>
        <v>3909170</v>
      </c>
      <c r="M106" s="2">
        <f t="shared" si="19"/>
        <v>0</v>
      </c>
      <c r="N106" s="2">
        <f t="shared" si="20"/>
        <v>0</v>
      </c>
      <c r="O106" s="2">
        <v>3909170</v>
      </c>
      <c r="P106" s="2">
        <v>3909170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9015368.4000000004</v>
      </c>
      <c r="X106" s="2">
        <v>6</v>
      </c>
      <c r="Y106" s="2">
        <v>7503946.2999999998</v>
      </c>
      <c r="Z106" s="2">
        <v>5966841.5999999996</v>
      </c>
      <c r="AA106" s="2">
        <v>1537104.7</v>
      </c>
      <c r="AB106" s="2">
        <v>0</v>
      </c>
      <c r="AC106" s="2">
        <v>0</v>
      </c>
      <c r="AD106" s="2">
        <v>13365193.16</v>
      </c>
      <c r="AE106" s="2">
        <f t="shared" si="21"/>
        <v>13666678.16</v>
      </c>
      <c r="AF106" s="2">
        <f t="shared" si="22"/>
        <v>7618056.8300000001</v>
      </c>
      <c r="AG106" s="2">
        <f t="shared" si="23"/>
        <v>28788681.290000003</v>
      </c>
      <c r="AH106" s="2">
        <v>8663448.7400000002</v>
      </c>
      <c r="AI106" s="2">
        <v>4701744.42</v>
      </c>
      <c r="AJ106" s="2">
        <v>0</v>
      </c>
      <c r="AK106" s="2">
        <v>0</v>
      </c>
      <c r="AL106" s="2">
        <v>301485</v>
      </c>
      <c r="AM106" s="2">
        <v>0</v>
      </c>
      <c r="AN106" s="2">
        <v>7618056.8300000001</v>
      </c>
      <c r="AO106" s="2">
        <v>28788681.289999999</v>
      </c>
      <c r="AP106" s="2">
        <v>3</v>
      </c>
      <c r="AQ106" s="2">
        <v>329977.92</v>
      </c>
      <c r="AR106" s="2">
        <v>329977.92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329977.92</v>
      </c>
      <c r="BE106" s="2">
        <v>19</v>
      </c>
      <c r="BF106" s="2">
        <v>8</v>
      </c>
      <c r="BG106" s="2">
        <v>5</v>
      </c>
      <c r="BH106" s="2">
        <v>6</v>
      </c>
      <c r="BI106" s="2">
        <v>7</v>
      </c>
      <c r="BJ106" s="2">
        <v>3</v>
      </c>
      <c r="BK106" s="2">
        <v>3</v>
      </c>
      <c r="BL106" s="2">
        <v>1</v>
      </c>
      <c r="BM106" s="2">
        <v>1</v>
      </c>
      <c r="BN106" s="2">
        <v>0</v>
      </c>
      <c r="BO106" s="2">
        <v>1</v>
      </c>
      <c r="BP106" s="2">
        <v>0</v>
      </c>
      <c r="BQ106" s="2">
        <v>2</v>
      </c>
      <c r="BR106" s="2">
        <v>1</v>
      </c>
      <c r="BS106" s="2">
        <v>0</v>
      </c>
      <c r="BT106" s="2">
        <v>1</v>
      </c>
      <c r="BU106" s="2">
        <v>0</v>
      </c>
      <c r="BV106" s="2">
        <v>0</v>
      </c>
      <c r="BW106" s="2">
        <v>0</v>
      </c>
      <c r="BX106" s="2">
        <v>0</v>
      </c>
      <c r="BY106" s="16">
        <v>38134027.610000007</v>
      </c>
      <c r="BZ106" s="16">
        <v>2007054.0847368424</v>
      </c>
      <c r="CA106" s="16">
        <v>17.456617554632068</v>
      </c>
      <c r="CB106" s="2">
        <v>19</v>
      </c>
      <c r="CC106" s="2">
        <v>0</v>
      </c>
      <c r="CD106" s="2">
        <v>0</v>
      </c>
      <c r="CE106" s="2">
        <v>12</v>
      </c>
      <c r="CF106" s="2">
        <v>7</v>
      </c>
      <c r="CG106" s="8">
        <v>2.3157894736842106</v>
      </c>
      <c r="CH106" s="16">
        <v>9015368.4000000004</v>
      </c>
      <c r="CI106" s="16">
        <v>1126921.05</v>
      </c>
      <c r="CJ106" s="16">
        <v>5106198.4000000004</v>
      </c>
      <c r="CK106" s="16">
        <v>3909170</v>
      </c>
      <c r="CL106" s="16"/>
      <c r="CM106" s="16">
        <v>16.014441279009219</v>
      </c>
      <c r="CN106" s="16">
        <v>15.445965732276234</v>
      </c>
      <c r="CO106" s="16">
        <v>15.17883563321293</v>
      </c>
      <c r="CP106" s="16"/>
      <c r="CQ106" s="2">
        <v>8</v>
      </c>
      <c r="CR106" s="2">
        <v>0</v>
      </c>
      <c r="CS106" s="2">
        <v>0</v>
      </c>
      <c r="CT106" s="2">
        <v>8</v>
      </c>
      <c r="CU106" s="2">
        <v>6</v>
      </c>
      <c r="CV106" s="8">
        <v>2.25</v>
      </c>
      <c r="CW106" s="16">
        <v>28788681.290000003</v>
      </c>
      <c r="CX106" s="16">
        <v>5757736.2580000004</v>
      </c>
      <c r="CY106" s="16">
        <v>7503946.2999999998</v>
      </c>
      <c r="CZ106" s="16">
        <v>13666678.16</v>
      </c>
      <c r="DA106" s="16">
        <v>7618056.8300000001</v>
      </c>
      <c r="DB106" s="16">
        <v>17.175492857093314</v>
      </c>
      <c r="DC106" s="16">
        <v>15.830939613459224</v>
      </c>
      <c r="DD106" s="16">
        <v>16.430471176975729</v>
      </c>
      <c r="DE106" s="16">
        <v>15.846031885956107</v>
      </c>
      <c r="DF106" s="2">
        <v>5</v>
      </c>
      <c r="DG106" s="2">
        <v>0</v>
      </c>
      <c r="DH106" s="2">
        <v>0</v>
      </c>
      <c r="DI106" s="2">
        <v>0</v>
      </c>
      <c r="DJ106" s="2">
        <v>1</v>
      </c>
      <c r="DK106" s="8">
        <v>2.8</v>
      </c>
      <c r="DL106" s="16">
        <v>329977.92</v>
      </c>
      <c r="DM106" s="16">
        <v>54996.32</v>
      </c>
      <c r="DN106" s="16">
        <v>12.70678102211324</v>
      </c>
      <c r="DO106" s="2">
        <v>6</v>
      </c>
      <c r="DP106" s="2">
        <v>0</v>
      </c>
      <c r="DQ106" s="2">
        <v>0</v>
      </c>
      <c r="DR106" s="2">
        <v>4</v>
      </c>
      <c r="DS106" s="2">
        <v>0</v>
      </c>
      <c r="DT106" s="8">
        <v>2</v>
      </c>
      <c r="DU106" s="20">
        <v>-3.2744320281840204E-2</v>
      </c>
      <c r="DV106" s="20">
        <v>1.2763687523122935E-2</v>
      </c>
      <c r="DW106" s="20">
        <v>23.735884037377975</v>
      </c>
      <c r="DX106" s="20">
        <v>23.082657826449871</v>
      </c>
      <c r="DY106" s="11">
        <v>0.4888616036546275</v>
      </c>
      <c r="DZ106" s="16">
        <v>2.2128380239163472E-3</v>
      </c>
      <c r="EA106" s="33">
        <v>-0.85054116786</v>
      </c>
      <c r="EB106" s="20">
        <v>1</v>
      </c>
      <c r="EC106" s="30">
        <v>0</v>
      </c>
      <c r="ED106" s="20">
        <v>24.064712683417088</v>
      </c>
      <c r="EE106" s="16">
        <v>0.361796405765962</v>
      </c>
      <c r="EF106" s="2">
        <v>0.67473156832885794</v>
      </c>
    </row>
    <row r="107" spans="1:136">
      <c r="A107" s="2">
        <v>4</v>
      </c>
      <c r="B107" s="8">
        <v>2014</v>
      </c>
      <c r="C107" s="2" t="s">
        <v>249</v>
      </c>
      <c r="D107" s="3">
        <v>1838723000127</v>
      </c>
      <c r="E107" s="2" t="s">
        <v>226</v>
      </c>
      <c r="F107" s="2">
        <v>11.67</v>
      </c>
      <c r="G107" s="2">
        <v>8105916.3800000008</v>
      </c>
      <c r="H107" s="2">
        <v>6405366.7000000002</v>
      </c>
      <c r="I107" s="2">
        <v>1836.91</v>
      </c>
      <c r="J107" s="2">
        <v>348032.86</v>
      </c>
      <c r="K107" s="2">
        <v>1350679.91</v>
      </c>
      <c r="L107" s="2">
        <f t="shared" si="18"/>
        <v>4392541.58</v>
      </c>
      <c r="M107" s="2">
        <f t="shared" si="19"/>
        <v>0</v>
      </c>
      <c r="N107" s="2">
        <f t="shared" si="20"/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4392541.58</v>
      </c>
      <c r="V107" s="2">
        <v>0</v>
      </c>
      <c r="W107" s="2">
        <v>12498457.960000001</v>
      </c>
      <c r="X107" s="2">
        <v>7.58</v>
      </c>
      <c r="Y107" s="2">
        <v>25297071.310000002</v>
      </c>
      <c r="Z107" s="2">
        <v>19090003.190000001</v>
      </c>
      <c r="AA107" s="2">
        <v>1255888.6399999999</v>
      </c>
      <c r="AB107" s="2">
        <v>0</v>
      </c>
      <c r="AC107" s="2">
        <v>4951179.4800000004</v>
      </c>
      <c r="AD107" s="2">
        <v>13561000</v>
      </c>
      <c r="AE107" s="2">
        <f t="shared" si="21"/>
        <v>37747636.039999999</v>
      </c>
      <c r="AF107" s="2">
        <f t="shared" si="22"/>
        <v>8614614.6799999997</v>
      </c>
      <c r="AG107" s="2">
        <f t="shared" si="23"/>
        <v>71659322.030000001</v>
      </c>
      <c r="AH107" s="2">
        <v>0</v>
      </c>
      <c r="AI107" s="2">
        <v>13561000</v>
      </c>
      <c r="AJ107" s="2">
        <v>0</v>
      </c>
      <c r="AK107" s="2">
        <v>0</v>
      </c>
      <c r="AL107" s="2">
        <v>168291.45</v>
      </c>
      <c r="AM107" s="2">
        <v>24018344.59</v>
      </c>
      <c r="AN107" s="2">
        <v>8614614.6799999997</v>
      </c>
      <c r="AO107" s="2">
        <v>71659322.030000001</v>
      </c>
      <c r="AP107" s="2">
        <v>3</v>
      </c>
      <c r="AQ107" s="2">
        <v>553409.04</v>
      </c>
      <c r="AR107" s="2">
        <v>461174.16</v>
      </c>
      <c r="AS107" s="2">
        <v>0</v>
      </c>
      <c r="AT107" s="2">
        <v>0</v>
      </c>
      <c r="AU107" s="2">
        <v>92234.880000000005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553409.04</v>
      </c>
      <c r="BE107" s="2">
        <v>31</v>
      </c>
      <c r="BF107" s="2">
        <v>18</v>
      </c>
      <c r="BG107" s="2">
        <v>7</v>
      </c>
      <c r="BH107" s="2">
        <v>6</v>
      </c>
      <c r="BI107" s="2">
        <v>25</v>
      </c>
      <c r="BJ107" s="2">
        <v>14</v>
      </c>
      <c r="BK107" s="2">
        <v>7</v>
      </c>
      <c r="BL107" s="2">
        <v>4</v>
      </c>
      <c r="BM107" s="2">
        <v>9</v>
      </c>
      <c r="BN107" s="2">
        <v>6</v>
      </c>
      <c r="BO107" s="2">
        <v>2</v>
      </c>
      <c r="BP107" s="2">
        <v>1</v>
      </c>
      <c r="BQ107" s="2">
        <v>2</v>
      </c>
      <c r="BR107" s="2">
        <v>1</v>
      </c>
      <c r="BS107" s="2">
        <v>1</v>
      </c>
      <c r="BT107" s="2">
        <v>0</v>
      </c>
      <c r="BU107" s="2">
        <v>1</v>
      </c>
      <c r="BV107" s="2">
        <v>1</v>
      </c>
      <c r="BW107" s="2">
        <v>0</v>
      </c>
      <c r="BX107" s="2">
        <v>0</v>
      </c>
      <c r="BY107" s="16">
        <v>84711189.030000016</v>
      </c>
      <c r="BZ107" s="16">
        <v>2732619.0009677424</v>
      </c>
      <c r="CA107" s="16">
        <v>18.254758252786615</v>
      </c>
      <c r="CB107" s="2">
        <v>31</v>
      </c>
      <c r="CC107" s="2">
        <v>2</v>
      </c>
      <c r="CD107" s="2">
        <v>0</v>
      </c>
      <c r="CE107" s="2">
        <v>2</v>
      </c>
      <c r="CF107" s="2">
        <v>7</v>
      </c>
      <c r="CG107" s="8">
        <v>3.903225806451613</v>
      </c>
      <c r="CH107" s="16">
        <v>12498457.960000001</v>
      </c>
      <c r="CI107" s="16">
        <v>694358.77555555559</v>
      </c>
      <c r="CJ107" s="16">
        <v>8105916.3800000008</v>
      </c>
      <c r="CK107" s="16">
        <v>4392541.58</v>
      </c>
      <c r="CL107" s="16"/>
      <c r="CM107" s="16">
        <v>16.341115831462663</v>
      </c>
      <c r="CN107" s="16">
        <v>15.908104770301737</v>
      </c>
      <c r="CO107" s="16">
        <v>15.295418565134044</v>
      </c>
      <c r="CP107" s="16"/>
      <c r="CQ107" s="2">
        <v>18</v>
      </c>
      <c r="CR107" s="2">
        <v>0</v>
      </c>
      <c r="CS107" s="2">
        <v>0</v>
      </c>
      <c r="CT107" s="2">
        <v>1</v>
      </c>
      <c r="CU107" s="2">
        <v>4</v>
      </c>
      <c r="CV107" s="8">
        <v>4.0555555555555554</v>
      </c>
      <c r="CW107" s="16">
        <v>71659322.030000001</v>
      </c>
      <c r="CX107" s="16">
        <v>10237046.004285714</v>
      </c>
      <c r="CY107" s="16">
        <v>25297071.310000002</v>
      </c>
      <c r="CZ107" s="16">
        <v>37747636.039999999</v>
      </c>
      <c r="DA107" s="16">
        <v>8614614.6799999997</v>
      </c>
      <c r="DB107" s="16">
        <v>18.087433808869729</v>
      </c>
      <c r="DC107" s="16">
        <v>17.046199188499195</v>
      </c>
      <c r="DD107" s="16">
        <v>17.44643341024155</v>
      </c>
      <c r="DE107" s="16">
        <v>15.968970700304318</v>
      </c>
      <c r="DF107" s="2">
        <v>7</v>
      </c>
      <c r="DG107" s="2">
        <v>1</v>
      </c>
      <c r="DH107" s="2">
        <v>0</v>
      </c>
      <c r="DI107" s="2">
        <v>0</v>
      </c>
      <c r="DJ107" s="2">
        <v>2</v>
      </c>
      <c r="DK107" s="8">
        <v>4.4285714285714288</v>
      </c>
      <c r="DL107" s="16">
        <v>553409.04</v>
      </c>
      <c r="DM107" s="16">
        <v>92234.840000000011</v>
      </c>
      <c r="DN107" s="16">
        <v>13.223852681582821</v>
      </c>
      <c r="DO107" s="2">
        <v>6</v>
      </c>
      <c r="DP107" s="2">
        <v>1</v>
      </c>
      <c r="DQ107" s="2">
        <v>0</v>
      </c>
      <c r="DR107" s="2">
        <v>1</v>
      </c>
      <c r="DS107" s="2">
        <v>1</v>
      </c>
      <c r="DT107" s="8">
        <v>2.8333333333333335</v>
      </c>
      <c r="DU107" s="20">
        <v>6.1628969966680734E-2</v>
      </c>
      <c r="DV107" s="20">
        <v>1.459848583332634E-2</v>
      </c>
      <c r="DW107" s="20">
        <v>24.722516720926034</v>
      </c>
      <c r="DX107" s="20">
        <v>24.356129600533933</v>
      </c>
      <c r="DY107" s="11">
        <v>0.16401237337626393</v>
      </c>
      <c r="DZ107" s="16">
        <v>3.4772124473420964E-3</v>
      </c>
      <c r="EA107" s="33">
        <v>2.5543830794</v>
      </c>
      <c r="EB107" s="20">
        <v>0.34320000000000001</v>
      </c>
      <c r="EC107" s="30">
        <v>0</v>
      </c>
      <c r="ED107" s="20">
        <v>24.30966215953724</v>
      </c>
      <c r="EE107" s="16">
        <v>0.80343053149487165</v>
      </c>
      <c r="EF107" s="2">
        <v>0.56542050289256773</v>
      </c>
    </row>
    <row r="108" spans="1:136">
      <c r="A108" s="2">
        <v>37</v>
      </c>
      <c r="B108" s="8">
        <v>2016</v>
      </c>
      <c r="C108" s="2" t="s">
        <v>369</v>
      </c>
      <c r="D108" s="3">
        <v>16404287000155</v>
      </c>
      <c r="E108" s="2" t="s">
        <v>306</v>
      </c>
      <c r="F108" s="8">
        <v>8.5</v>
      </c>
      <c r="G108" s="8">
        <v>6547706.4199999999</v>
      </c>
      <c r="H108" s="8">
        <v>4231117.5999999996</v>
      </c>
      <c r="I108" s="8">
        <v>300408.82</v>
      </c>
      <c r="J108" s="8">
        <v>2016180</v>
      </c>
      <c r="K108" s="8">
        <v>0</v>
      </c>
      <c r="L108" s="2">
        <f t="shared" si="18"/>
        <v>4520545</v>
      </c>
      <c r="M108" s="2">
        <f t="shared" si="19"/>
        <v>0</v>
      </c>
      <c r="N108" s="2">
        <f t="shared" si="20"/>
        <v>0</v>
      </c>
      <c r="O108" s="8">
        <v>4520545</v>
      </c>
      <c r="P108" s="8">
        <v>4495545</v>
      </c>
      <c r="Q108" s="8">
        <v>0</v>
      </c>
      <c r="R108" s="8">
        <v>25000</v>
      </c>
      <c r="S108" s="8">
        <v>0</v>
      </c>
      <c r="T108" s="8">
        <v>0</v>
      </c>
      <c r="U108" s="8">
        <v>0</v>
      </c>
      <c r="V108" s="8">
        <v>0</v>
      </c>
      <c r="W108" s="8">
        <v>11068251.42</v>
      </c>
      <c r="X108" s="8">
        <v>5.5</v>
      </c>
      <c r="Y108" s="8">
        <v>7507951.1900000004</v>
      </c>
      <c r="Z108" s="8">
        <v>7045061.3200000003</v>
      </c>
      <c r="AA108" s="8">
        <v>462889.87</v>
      </c>
      <c r="AB108" s="8">
        <v>0</v>
      </c>
      <c r="AC108" s="8">
        <v>0</v>
      </c>
      <c r="AD108" s="8">
        <v>11929523.050000001</v>
      </c>
      <c r="AE108" s="2">
        <f t="shared" si="21"/>
        <v>12206828.680000002</v>
      </c>
      <c r="AF108" s="2">
        <f t="shared" si="22"/>
        <v>7814635.1600000001</v>
      </c>
      <c r="AG108" s="2">
        <f t="shared" si="23"/>
        <v>27529415.030000005</v>
      </c>
      <c r="AH108" s="8">
        <v>8373788.9500000002</v>
      </c>
      <c r="AI108" s="8">
        <v>3555734.1</v>
      </c>
      <c r="AJ108" s="8">
        <v>0</v>
      </c>
      <c r="AK108" s="8">
        <v>0</v>
      </c>
      <c r="AL108" s="8">
        <v>277305.63</v>
      </c>
      <c r="AM108" s="8">
        <v>0</v>
      </c>
      <c r="AN108" s="8">
        <v>7814635.1600000001</v>
      </c>
      <c r="AO108" s="8">
        <v>27529415.030000001</v>
      </c>
      <c r="AP108" s="8">
        <v>3</v>
      </c>
      <c r="AQ108" s="8">
        <v>342670.68</v>
      </c>
      <c r="AR108" s="8">
        <v>342670.68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342670.68</v>
      </c>
      <c r="BE108" s="8">
        <v>21</v>
      </c>
      <c r="BF108" s="8">
        <v>9</v>
      </c>
      <c r="BG108" s="8">
        <v>6</v>
      </c>
      <c r="BH108" s="8">
        <v>6</v>
      </c>
      <c r="BI108" s="8">
        <v>9</v>
      </c>
      <c r="BJ108" s="8">
        <v>4</v>
      </c>
      <c r="BK108" s="8">
        <v>5</v>
      </c>
      <c r="BL108" s="8">
        <v>0</v>
      </c>
      <c r="BM108" s="8">
        <v>1</v>
      </c>
      <c r="BN108" s="8">
        <v>0</v>
      </c>
      <c r="BO108" s="8">
        <v>1</v>
      </c>
      <c r="BP108" s="8">
        <v>0</v>
      </c>
      <c r="BQ108" s="8">
        <v>1</v>
      </c>
      <c r="BR108" s="8">
        <v>1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0</v>
      </c>
      <c r="BY108" s="16">
        <v>38940337.130000003</v>
      </c>
      <c r="BZ108" s="16">
        <v>1854301.7680952381</v>
      </c>
      <c r="CA108" s="16">
        <v>17.47754121554933</v>
      </c>
      <c r="CB108" s="2">
        <v>21</v>
      </c>
      <c r="CC108" s="8">
        <v>1</v>
      </c>
      <c r="CD108" s="8">
        <v>0</v>
      </c>
      <c r="CE108" s="8">
        <v>13</v>
      </c>
      <c r="CF108" s="8">
        <v>7</v>
      </c>
      <c r="CG108" s="8">
        <v>2.1904761904761907</v>
      </c>
      <c r="CH108" s="16">
        <v>11068251.42</v>
      </c>
      <c r="CI108" s="16">
        <v>1229805.7133333334</v>
      </c>
      <c r="CJ108" s="16">
        <v>6547706.4199999999</v>
      </c>
      <c r="CK108" s="16">
        <v>4520545</v>
      </c>
      <c r="CL108" s="16"/>
      <c r="CM108" s="16">
        <v>16.21959133556879</v>
      </c>
      <c r="CN108" s="16">
        <v>15.694625381403899</v>
      </c>
      <c r="CO108" s="16">
        <v>15.324143119761045</v>
      </c>
      <c r="CP108" s="16"/>
      <c r="CQ108" s="8">
        <v>9</v>
      </c>
      <c r="CR108" s="8">
        <v>1</v>
      </c>
      <c r="CS108" s="8">
        <v>0</v>
      </c>
      <c r="CT108" s="8">
        <v>9</v>
      </c>
      <c r="CU108" s="8">
        <v>6</v>
      </c>
      <c r="CV108" s="8">
        <v>2.3333333333333335</v>
      </c>
      <c r="CW108" s="16">
        <v>27529415.030000005</v>
      </c>
      <c r="CX108" s="16">
        <v>4588235.8383333338</v>
      </c>
      <c r="CY108" s="16">
        <v>7507951.1900000004</v>
      </c>
      <c r="CZ108" s="16">
        <v>12206828.680000002</v>
      </c>
      <c r="DA108" s="16">
        <v>7814635.1600000001</v>
      </c>
      <c r="DB108" s="16">
        <v>17.130765628436809</v>
      </c>
      <c r="DC108" s="16">
        <v>15.831473175601875</v>
      </c>
      <c r="DD108" s="16">
        <v>16.317506080983122</v>
      </c>
      <c r="DE108" s="16">
        <v>15.87150883616702</v>
      </c>
      <c r="DF108" s="8">
        <v>6</v>
      </c>
      <c r="DG108" s="8">
        <v>0</v>
      </c>
      <c r="DH108" s="8">
        <v>0</v>
      </c>
      <c r="DI108" s="8">
        <v>0</v>
      </c>
      <c r="DJ108" s="8">
        <v>1</v>
      </c>
      <c r="DK108" s="8">
        <v>3.1666666666666665</v>
      </c>
      <c r="DL108" s="16">
        <v>342670.68</v>
      </c>
      <c r="DM108" s="16">
        <v>57111.78</v>
      </c>
      <c r="DN108" s="16">
        <v>12.744525148322809</v>
      </c>
      <c r="DO108" s="8">
        <v>6</v>
      </c>
      <c r="DP108" s="8">
        <v>0</v>
      </c>
      <c r="DQ108" s="8">
        <v>0</v>
      </c>
      <c r="DR108" s="8">
        <v>4</v>
      </c>
      <c r="DS108" s="8">
        <v>0</v>
      </c>
      <c r="DT108" s="8">
        <v>1</v>
      </c>
      <c r="DU108" s="20">
        <v>5.7552297225448773E-2</v>
      </c>
      <c r="DV108" s="20">
        <v>3.3869146824102768E-2</v>
      </c>
      <c r="DW108" s="20">
        <v>23.462863476528465</v>
      </c>
      <c r="DX108" s="20">
        <v>23.299248487769621</v>
      </c>
      <c r="DY108" s="11">
        <v>0.42704864412307864</v>
      </c>
      <c r="DZ108" s="16">
        <v>1.52617577335778E-3</v>
      </c>
      <c r="EA108" s="33">
        <v>1.5526402095</v>
      </c>
      <c r="EB108" s="20">
        <v>1</v>
      </c>
      <c r="EC108" s="30">
        <v>0</v>
      </c>
      <c r="ED108" s="20">
        <v>24.104237143671089</v>
      </c>
      <c r="EE108" s="16">
        <v>0.33614094996029331</v>
      </c>
      <c r="EF108" s="2">
        <v>0.65497513496318771</v>
      </c>
    </row>
    <row r="109" spans="1:136">
      <c r="A109" s="2">
        <v>4</v>
      </c>
      <c r="B109" s="8">
        <v>2015</v>
      </c>
      <c r="C109" s="2" t="s">
        <v>249</v>
      </c>
      <c r="D109" s="3">
        <v>1838723000127</v>
      </c>
      <c r="E109" s="2" t="s">
        <v>226</v>
      </c>
      <c r="F109" s="2">
        <v>9.25</v>
      </c>
      <c r="G109" s="2">
        <v>8042626</v>
      </c>
      <c r="H109" s="2">
        <v>6700570</v>
      </c>
      <c r="I109" s="2">
        <v>1941</v>
      </c>
      <c r="J109" s="2">
        <v>0</v>
      </c>
      <c r="K109" s="2">
        <v>1340115</v>
      </c>
      <c r="L109" s="2">
        <f t="shared" si="18"/>
        <v>4746166.67</v>
      </c>
      <c r="M109" s="2">
        <f t="shared" si="19"/>
        <v>0</v>
      </c>
      <c r="N109" s="2">
        <f t="shared" si="20"/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4746166.67</v>
      </c>
      <c r="V109" s="2">
        <v>0</v>
      </c>
      <c r="W109" s="2">
        <v>12788792.67</v>
      </c>
      <c r="X109" s="2">
        <v>9</v>
      </c>
      <c r="Y109" s="2">
        <v>22065580.869999997</v>
      </c>
      <c r="Z109" s="2">
        <v>15773815.289999999</v>
      </c>
      <c r="AA109" s="2">
        <v>1416439</v>
      </c>
      <c r="AB109" s="2">
        <v>0</v>
      </c>
      <c r="AC109" s="2">
        <v>4875326.58</v>
      </c>
      <c r="AD109" s="2">
        <v>10353615</v>
      </c>
      <c r="AE109" s="2">
        <f t="shared" si="21"/>
        <v>31736978.170000002</v>
      </c>
      <c r="AF109" s="2">
        <f t="shared" si="22"/>
        <v>13023283.039999999</v>
      </c>
      <c r="AG109" s="2">
        <f t="shared" si="23"/>
        <v>66825842.079999998</v>
      </c>
      <c r="AH109" s="2">
        <v>0</v>
      </c>
      <c r="AI109" s="2">
        <v>10353615</v>
      </c>
      <c r="AJ109" s="2">
        <v>0</v>
      </c>
      <c r="AK109" s="2">
        <v>0</v>
      </c>
      <c r="AL109" s="2">
        <v>162989</v>
      </c>
      <c r="AM109" s="2">
        <v>21220374.170000002</v>
      </c>
      <c r="AN109" s="2">
        <v>13023283.039999999</v>
      </c>
      <c r="AO109" s="2">
        <v>66825842.079999998</v>
      </c>
      <c r="AP109" s="2">
        <v>3</v>
      </c>
      <c r="AQ109" s="2">
        <v>616106</v>
      </c>
      <c r="AR109" s="2">
        <v>513422</v>
      </c>
      <c r="AS109" s="2">
        <v>0</v>
      </c>
      <c r="AT109" s="2">
        <v>0</v>
      </c>
      <c r="AU109" s="2">
        <v>102684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616106</v>
      </c>
      <c r="BE109" s="2">
        <v>31</v>
      </c>
      <c r="BF109" s="2">
        <v>18</v>
      </c>
      <c r="BG109" s="2">
        <v>7</v>
      </c>
      <c r="BH109" s="2">
        <v>6</v>
      </c>
      <c r="BI109" s="2">
        <v>26</v>
      </c>
      <c r="BJ109" s="2">
        <v>16</v>
      </c>
      <c r="BK109" s="2">
        <v>6</v>
      </c>
      <c r="BL109" s="2">
        <v>4</v>
      </c>
      <c r="BM109" s="2">
        <v>5</v>
      </c>
      <c r="BN109" s="2">
        <v>4</v>
      </c>
      <c r="BO109" s="2">
        <v>0</v>
      </c>
      <c r="BP109" s="2">
        <v>1</v>
      </c>
      <c r="BQ109" s="2">
        <v>3</v>
      </c>
      <c r="BR109" s="2">
        <v>2</v>
      </c>
      <c r="BS109" s="2">
        <v>1</v>
      </c>
      <c r="BT109" s="2">
        <v>0</v>
      </c>
      <c r="BU109" s="2">
        <v>1</v>
      </c>
      <c r="BV109" s="2">
        <v>1</v>
      </c>
      <c r="BW109" s="2">
        <v>0</v>
      </c>
      <c r="BX109" s="2">
        <v>0</v>
      </c>
      <c r="BY109" s="16">
        <v>80230740.75</v>
      </c>
      <c r="BZ109" s="16">
        <v>2588088.4112903224</v>
      </c>
      <c r="CA109" s="16">
        <v>18.200417300517827</v>
      </c>
      <c r="CB109" s="2">
        <v>31</v>
      </c>
      <c r="CC109" s="2">
        <v>1</v>
      </c>
      <c r="CD109" s="2">
        <v>0</v>
      </c>
      <c r="CE109" s="2">
        <v>2</v>
      </c>
      <c r="CF109" s="2">
        <v>12</v>
      </c>
      <c r="CG109" s="8">
        <v>3.7096774193548385</v>
      </c>
      <c r="CH109" s="16">
        <v>12788792.67</v>
      </c>
      <c r="CI109" s="16">
        <v>710488.48166666669</v>
      </c>
      <c r="CJ109" s="16">
        <v>8042626</v>
      </c>
      <c r="CK109" s="16">
        <v>4746166.67</v>
      </c>
      <c r="CL109" s="16"/>
      <c r="CM109" s="16">
        <v>16.364079772695963</v>
      </c>
      <c r="CN109" s="16">
        <v>15.900266204742879</v>
      </c>
      <c r="CO109" s="16">
        <v>15.372847833355324</v>
      </c>
      <c r="CP109" s="16"/>
      <c r="CQ109" s="2">
        <v>18</v>
      </c>
      <c r="CR109" s="2">
        <v>0</v>
      </c>
      <c r="CS109" s="2">
        <v>0</v>
      </c>
      <c r="CT109" s="2">
        <v>1</v>
      </c>
      <c r="CU109" s="2">
        <v>9</v>
      </c>
      <c r="CV109" s="8">
        <v>4.166666666666667</v>
      </c>
      <c r="CW109" s="16">
        <v>66825842.079999998</v>
      </c>
      <c r="CX109" s="16">
        <v>9546548.8685714286</v>
      </c>
      <c r="CY109" s="16">
        <v>22065580.869999997</v>
      </c>
      <c r="CZ109" s="16">
        <v>31736978.170000002</v>
      </c>
      <c r="DA109" s="16">
        <v>13023283.039999999</v>
      </c>
      <c r="DB109" s="16">
        <v>18.017600421181839</v>
      </c>
      <c r="DC109" s="16">
        <v>16.909529525741497</v>
      </c>
      <c r="DD109" s="16">
        <v>17.272993062796093</v>
      </c>
      <c r="DE109" s="16">
        <v>16.382249316569151</v>
      </c>
      <c r="DF109" s="2">
        <v>7</v>
      </c>
      <c r="DG109" s="2">
        <v>0</v>
      </c>
      <c r="DH109" s="2">
        <v>0</v>
      </c>
      <c r="DI109" s="2">
        <v>1</v>
      </c>
      <c r="DJ109" s="2">
        <v>2</v>
      </c>
      <c r="DK109" s="8">
        <v>3.2857142857142856</v>
      </c>
      <c r="DL109" s="16">
        <v>616106</v>
      </c>
      <c r="DM109" s="16">
        <v>102684.33333333333</v>
      </c>
      <c r="DN109" s="16">
        <v>13.331174305634027</v>
      </c>
      <c r="DO109" s="2">
        <v>6</v>
      </c>
      <c r="DP109" s="2">
        <v>1</v>
      </c>
      <c r="DQ109" s="2">
        <v>0</v>
      </c>
      <c r="DR109" s="2">
        <v>0</v>
      </c>
      <c r="DS109" s="2">
        <v>1</v>
      </c>
      <c r="DT109" s="8">
        <v>2.8333333333333335</v>
      </c>
      <c r="DU109" s="20">
        <v>7.7032012517377055E-2</v>
      </c>
      <c r="DV109" s="20">
        <v>2.078332869062071E-2</v>
      </c>
      <c r="DW109" s="20">
        <v>24.51442253080447</v>
      </c>
      <c r="DX109" s="20">
        <v>24.458935456565115</v>
      </c>
      <c r="DY109" s="11">
        <v>0.28348337755288455</v>
      </c>
      <c r="DZ109" s="16">
        <v>3.2023772855340393E-3</v>
      </c>
      <c r="EA109" s="33">
        <v>3.6634813583999999</v>
      </c>
      <c r="EB109" s="20">
        <v>0.34470000000000001</v>
      </c>
      <c r="EC109" s="30">
        <v>0</v>
      </c>
      <c r="ED109" s="20">
        <v>24.421798894726042</v>
      </c>
      <c r="EE109" s="16">
        <v>0.79718207981209477</v>
      </c>
      <c r="EF109" s="2">
        <v>0.65742675537351258</v>
      </c>
    </row>
    <row r="110" spans="1:136">
      <c r="A110" s="2">
        <v>37</v>
      </c>
      <c r="B110" s="8">
        <v>2013</v>
      </c>
      <c r="C110" s="2" t="s">
        <v>369</v>
      </c>
      <c r="D110" s="22">
        <v>16404287000155</v>
      </c>
      <c r="E110" s="2" t="s">
        <v>306</v>
      </c>
      <c r="F110" s="2">
        <v>9</v>
      </c>
      <c r="G110" s="2">
        <v>4926998.4000000004</v>
      </c>
      <c r="H110" s="2">
        <v>2969750.4</v>
      </c>
      <c r="I110" s="2">
        <v>0</v>
      </c>
      <c r="J110" s="2">
        <v>1957248</v>
      </c>
      <c r="K110" s="2">
        <v>0</v>
      </c>
      <c r="L110" s="2">
        <f t="shared" si="18"/>
        <v>5081921</v>
      </c>
      <c r="M110" s="2">
        <f t="shared" si="19"/>
        <v>0</v>
      </c>
      <c r="N110" s="2">
        <f t="shared" si="20"/>
        <v>0</v>
      </c>
      <c r="O110" s="2">
        <v>5081921</v>
      </c>
      <c r="P110" s="2">
        <v>5081921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10008919.4</v>
      </c>
      <c r="X110" s="2">
        <v>6</v>
      </c>
      <c r="Y110" s="2">
        <v>6196784.5799999991</v>
      </c>
      <c r="Z110" s="2">
        <v>6025322.7699999996</v>
      </c>
      <c r="AA110" s="2">
        <v>171461.81</v>
      </c>
      <c r="AB110" s="2">
        <v>0</v>
      </c>
      <c r="AC110" s="2">
        <v>0</v>
      </c>
      <c r="AD110" s="2">
        <v>15098704</v>
      </c>
      <c r="AE110" s="2">
        <f t="shared" si="21"/>
        <v>15361937.199999999</v>
      </c>
      <c r="AF110" s="2">
        <f t="shared" si="22"/>
        <v>3548957.67</v>
      </c>
      <c r="AG110" s="2">
        <f t="shared" si="23"/>
        <v>25107679.449999996</v>
      </c>
      <c r="AH110" s="2">
        <v>10232251</v>
      </c>
      <c r="AI110" s="2">
        <v>4866453</v>
      </c>
      <c r="AJ110" s="2">
        <v>0</v>
      </c>
      <c r="AK110" s="2">
        <v>0</v>
      </c>
      <c r="AL110" s="2">
        <v>263233.2</v>
      </c>
      <c r="AM110" s="2">
        <v>0</v>
      </c>
      <c r="AN110" s="2">
        <v>3548957.67</v>
      </c>
      <c r="AO110" s="2">
        <v>25107679.449999996</v>
      </c>
      <c r="AP110" s="2">
        <v>3</v>
      </c>
      <c r="AQ110" s="2">
        <v>304591.8</v>
      </c>
      <c r="AR110" s="2">
        <v>304591.8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304591.8</v>
      </c>
      <c r="BE110" s="2">
        <v>21</v>
      </c>
      <c r="BF110" s="2">
        <v>9</v>
      </c>
      <c r="BG110" s="2">
        <v>6</v>
      </c>
      <c r="BH110" s="2">
        <v>6</v>
      </c>
      <c r="BI110" s="2">
        <v>10</v>
      </c>
      <c r="BJ110" s="2">
        <v>2</v>
      </c>
      <c r="BK110" s="2">
        <v>5</v>
      </c>
      <c r="BL110" s="2">
        <v>3</v>
      </c>
      <c r="BM110" s="2">
        <v>3</v>
      </c>
      <c r="BN110" s="2">
        <v>0</v>
      </c>
      <c r="BO110" s="2">
        <v>2</v>
      </c>
      <c r="BP110" s="2">
        <v>1</v>
      </c>
      <c r="BQ110" s="2">
        <v>1</v>
      </c>
      <c r="BR110" s="2">
        <v>1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16">
        <v>35421190.649999991</v>
      </c>
      <c r="BZ110" s="16">
        <v>1686723.3642857138</v>
      </c>
      <c r="CA110" s="16">
        <v>17.382820804943144</v>
      </c>
      <c r="CB110" s="2">
        <v>21</v>
      </c>
      <c r="CC110" s="2">
        <v>0</v>
      </c>
      <c r="CD110" s="2">
        <v>0</v>
      </c>
      <c r="CE110" s="2">
        <v>13</v>
      </c>
      <c r="CF110" s="2">
        <v>7</v>
      </c>
      <c r="CG110" s="8">
        <v>2.5714285714285716</v>
      </c>
      <c r="CH110" s="16">
        <v>10008919.4</v>
      </c>
      <c r="CI110" s="16">
        <v>1112102.1555555556</v>
      </c>
      <c r="CJ110" s="16">
        <v>4926998.4000000004</v>
      </c>
      <c r="CK110" s="16">
        <v>5081921</v>
      </c>
      <c r="CL110" s="16"/>
      <c r="CM110" s="16">
        <v>16.11898719341621</v>
      </c>
      <c r="CN110" s="16">
        <v>15.410240516784826</v>
      </c>
      <c r="CO110" s="16">
        <v>15.441199897680422</v>
      </c>
      <c r="CP110" s="16"/>
      <c r="CQ110" s="2">
        <v>9</v>
      </c>
      <c r="CR110" s="2">
        <v>0</v>
      </c>
      <c r="CS110" s="2">
        <v>0</v>
      </c>
      <c r="CT110" s="2">
        <v>9</v>
      </c>
      <c r="CU110" s="2">
        <v>6</v>
      </c>
      <c r="CV110" s="8">
        <v>1.8888888888888888</v>
      </c>
      <c r="CW110" s="16">
        <v>25107679.449999996</v>
      </c>
      <c r="CX110" s="16">
        <v>4184613.2416666658</v>
      </c>
      <c r="CY110" s="16">
        <v>6196784.5799999991</v>
      </c>
      <c r="CZ110" s="16">
        <v>15361937.199999999</v>
      </c>
      <c r="DA110" s="16">
        <v>3548957.67</v>
      </c>
      <c r="DB110" s="16">
        <v>17.038684311490844</v>
      </c>
      <c r="DC110" s="16">
        <v>15.639541099358429</v>
      </c>
      <c r="DD110" s="16">
        <v>16.547403397523034</v>
      </c>
      <c r="DE110" s="16">
        <v>15.082164504254036</v>
      </c>
      <c r="DF110" s="2">
        <v>6</v>
      </c>
      <c r="DG110" s="2">
        <v>0</v>
      </c>
      <c r="DH110" s="2">
        <v>0</v>
      </c>
      <c r="DI110" s="2">
        <v>0</v>
      </c>
      <c r="DJ110" s="2">
        <v>1</v>
      </c>
      <c r="DK110" s="8">
        <v>3.6666666666666665</v>
      </c>
      <c r="DL110" s="16">
        <v>304591.8</v>
      </c>
      <c r="DM110" s="16">
        <v>50765.299999999996</v>
      </c>
      <c r="DN110" s="16">
        <v>12.626727798529291</v>
      </c>
      <c r="DO110" s="2">
        <v>6</v>
      </c>
      <c r="DP110" s="2">
        <v>0</v>
      </c>
      <c r="DQ110" s="2">
        <v>0</v>
      </c>
      <c r="DR110" s="2">
        <v>4</v>
      </c>
      <c r="DS110" s="2">
        <v>0</v>
      </c>
      <c r="DT110" s="8">
        <v>2.5</v>
      </c>
      <c r="DU110" s="20">
        <v>-8.1202333330865507E-3</v>
      </c>
      <c r="DV110" s="20">
        <v>3.4210790971979745E-2</v>
      </c>
      <c r="DW110" s="20">
        <v>23.028201565031786</v>
      </c>
      <c r="DX110" s="20">
        <v>22.595580497890236</v>
      </c>
      <c r="DY110" s="11">
        <v>0.40169183959700244</v>
      </c>
      <c r="DZ110" s="16">
        <v>9.3789738584493145E-4</v>
      </c>
      <c r="EA110" s="33">
        <v>-0.20299573056</v>
      </c>
      <c r="EB110" s="20">
        <v>1</v>
      </c>
      <c r="EC110" s="30">
        <v>0</v>
      </c>
      <c r="ED110" s="20">
        <v>24.024618684138531</v>
      </c>
      <c r="EE110" s="16">
        <v>0.20953085310388542</v>
      </c>
      <c r="EF110" s="2">
        <v>0.60635367861388023</v>
      </c>
    </row>
    <row r="111" spans="1:136">
      <c r="A111" s="2">
        <v>27</v>
      </c>
      <c r="B111" s="8">
        <v>2014</v>
      </c>
      <c r="C111" s="2" t="s">
        <v>336</v>
      </c>
      <c r="D111" s="3">
        <v>3853896000140</v>
      </c>
      <c r="E111" s="2" t="s">
        <v>226</v>
      </c>
      <c r="F111" s="2">
        <v>8.08</v>
      </c>
      <c r="G111" s="2">
        <v>6317323.8599999994</v>
      </c>
      <c r="H111" s="2">
        <v>5245825.3</v>
      </c>
      <c r="I111" s="2">
        <v>43634.04</v>
      </c>
      <c r="J111" s="2">
        <v>0</v>
      </c>
      <c r="K111" s="2">
        <v>1027864.52</v>
      </c>
      <c r="L111" s="2">
        <f t="shared" si="18"/>
        <v>6000000</v>
      </c>
      <c r="M111" s="2">
        <f t="shared" si="19"/>
        <v>0</v>
      </c>
      <c r="N111" s="2">
        <f t="shared" si="20"/>
        <v>0</v>
      </c>
      <c r="O111" s="2">
        <v>6000000</v>
      </c>
      <c r="P111" s="2">
        <v>5000000</v>
      </c>
      <c r="Q111" s="2">
        <v>0</v>
      </c>
      <c r="R111" s="2">
        <v>0</v>
      </c>
      <c r="S111" s="2">
        <v>1000000</v>
      </c>
      <c r="T111" s="2">
        <v>0</v>
      </c>
      <c r="U111" s="2">
        <v>0</v>
      </c>
      <c r="V111" s="2">
        <v>0</v>
      </c>
      <c r="W111" s="2">
        <v>12317323.859999999</v>
      </c>
      <c r="X111" s="2">
        <v>4.75</v>
      </c>
      <c r="Y111" s="2">
        <v>6690916.379999999</v>
      </c>
      <c r="Z111" s="2">
        <v>5114702.8</v>
      </c>
      <c r="AA111" s="2">
        <v>80113.850000000006</v>
      </c>
      <c r="AB111" s="2">
        <v>0</v>
      </c>
      <c r="AC111" s="2">
        <v>1496099.73</v>
      </c>
      <c r="AD111" s="2">
        <v>4131034.4899999998</v>
      </c>
      <c r="AE111" s="2">
        <f t="shared" si="21"/>
        <v>4131034.4899999998</v>
      </c>
      <c r="AF111" s="2">
        <f t="shared" si="22"/>
        <v>916704.15</v>
      </c>
      <c r="AG111" s="2">
        <f t="shared" si="23"/>
        <v>11738655.02</v>
      </c>
      <c r="AH111" s="2">
        <v>275862.07</v>
      </c>
      <c r="AI111" s="2">
        <v>3800000.01</v>
      </c>
      <c r="AJ111" s="2">
        <v>0</v>
      </c>
      <c r="AK111" s="2">
        <v>55172.41</v>
      </c>
      <c r="AL111" s="2">
        <v>0</v>
      </c>
      <c r="AM111" s="2">
        <v>0</v>
      </c>
      <c r="AN111" s="2">
        <v>916704.15</v>
      </c>
      <c r="AO111" s="2">
        <v>11738655.02</v>
      </c>
      <c r="AP111" s="2">
        <v>6</v>
      </c>
      <c r="AQ111" s="2">
        <v>734676.5199999999</v>
      </c>
      <c r="AR111" s="2">
        <v>609541.18999999994</v>
      </c>
      <c r="AS111" s="2">
        <v>3227.09</v>
      </c>
      <c r="AT111" s="2">
        <v>0</v>
      </c>
      <c r="AU111" s="2">
        <v>121908.24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734676.5199999999</v>
      </c>
      <c r="BE111" s="2">
        <v>17</v>
      </c>
      <c r="BF111" s="2">
        <v>6</v>
      </c>
      <c r="BG111" s="2">
        <v>5</v>
      </c>
      <c r="BH111" s="2">
        <v>6</v>
      </c>
      <c r="BI111" s="2">
        <v>11</v>
      </c>
      <c r="BJ111" s="2">
        <v>2</v>
      </c>
      <c r="BK111" s="2">
        <v>4</v>
      </c>
      <c r="BL111" s="2">
        <v>5</v>
      </c>
      <c r="BM111" s="2">
        <v>3</v>
      </c>
      <c r="BN111" s="2">
        <v>1</v>
      </c>
      <c r="BO111" s="2">
        <v>0</v>
      </c>
      <c r="BP111" s="2">
        <v>2</v>
      </c>
      <c r="BQ111" s="2">
        <v>0</v>
      </c>
      <c r="BR111" s="2">
        <v>0</v>
      </c>
      <c r="BS111" s="2">
        <v>0</v>
      </c>
      <c r="BT111" s="2">
        <v>0</v>
      </c>
      <c r="BU111" s="2">
        <v>1</v>
      </c>
      <c r="BV111" s="2">
        <v>1</v>
      </c>
      <c r="BW111" s="2">
        <v>0</v>
      </c>
      <c r="BX111" s="2">
        <v>0</v>
      </c>
      <c r="BY111" s="16">
        <v>24790655.399999999</v>
      </c>
      <c r="BZ111" s="16">
        <v>1304771.3368421053</v>
      </c>
      <c r="CA111" s="16">
        <v>17.025977341741765</v>
      </c>
      <c r="CB111" s="2">
        <v>19</v>
      </c>
      <c r="CC111" s="2">
        <v>1</v>
      </c>
      <c r="CD111" s="2">
        <v>1</v>
      </c>
      <c r="CE111" s="2">
        <v>18</v>
      </c>
      <c r="CF111" s="2">
        <v>7</v>
      </c>
      <c r="CG111" s="8">
        <v>2.7894736842105261</v>
      </c>
      <c r="CH111" s="16">
        <v>12317323.859999999</v>
      </c>
      <c r="CI111" s="16">
        <v>1539665.4824999999</v>
      </c>
      <c r="CJ111" s="16">
        <v>6317323.8599999994</v>
      </c>
      <c r="CK111" s="16">
        <v>6000000</v>
      </c>
      <c r="CL111" s="16"/>
      <c r="CM111" s="16">
        <v>16.326517273318306</v>
      </c>
      <c r="CN111" s="16">
        <v>15.658806236573643</v>
      </c>
      <c r="CO111" s="16">
        <v>15.60727002719233</v>
      </c>
      <c r="CP111" s="16"/>
      <c r="CQ111" s="2">
        <v>8</v>
      </c>
      <c r="CR111" s="2">
        <v>1</v>
      </c>
      <c r="CS111" s="2">
        <v>0</v>
      </c>
      <c r="CT111" s="2">
        <v>8.5</v>
      </c>
      <c r="CU111" s="2">
        <v>6.5</v>
      </c>
      <c r="CV111" s="8">
        <v>2.25</v>
      </c>
      <c r="CW111" s="16">
        <v>11738655.02</v>
      </c>
      <c r="CX111" s="16">
        <v>2347731.0039999997</v>
      </c>
      <c r="CY111" s="16">
        <v>6690916.379999999</v>
      </c>
      <c r="CZ111" s="16">
        <v>4131034.4899999998</v>
      </c>
      <c r="DA111" s="16">
        <v>916704.15</v>
      </c>
      <c r="DB111" s="16">
        <v>16.278397801917123</v>
      </c>
      <c r="DC111" s="16">
        <v>15.716261400302315</v>
      </c>
      <c r="DD111" s="16">
        <v>15.234038415412071</v>
      </c>
      <c r="DE111" s="16">
        <v>13.728540071047725</v>
      </c>
      <c r="DF111" s="2">
        <v>5</v>
      </c>
      <c r="DG111" s="2">
        <v>0</v>
      </c>
      <c r="DH111" s="2">
        <v>0</v>
      </c>
      <c r="DI111" s="2">
        <v>5.5</v>
      </c>
      <c r="DJ111" s="2">
        <v>0.5</v>
      </c>
      <c r="DK111" s="8">
        <v>2.6</v>
      </c>
      <c r="DL111" s="16">
        <v>734676.5199999999</v>
      </c>
      <c r="DM111" s="16">
        <v>122446.08666666666</v>
      </c>
      <c r="DN111" s="16">
        <v>13.507185572475114</v>
      </c>
      <c r="DO111" s="2">
        <v>6</v>
      </c>
      <c r="DP111" s="2">
        <v>0</v>
      </c>
      <c r="DQ111" s="2">
        <v>0</v>
      </c>
      <c r="DR111" s="2">
        <v>4</v>
      </c>
      <c r="DS111" s="2">
        <v>0</v>
      </c>
      <c r="DT111" s="8">
        <v>3.6666666666666665</v>
      </c>
      <c r="DU111" s="20">
        <v>-3.6633080860172355E-2</v>
      </c>
      <c r="DV111" s="20">
        <v>2.2998134948454062E-2</v>
      </c>
      <c r="DW111" s="20">
        <v>21.878315798301472</v>
      </c>
      <c r="DX111" s="20">
        <v>21.980810497764484</v>
      </c>
      <c r="DY111" s="11">
        <v>0.58341488437496092</v>
      </c>
      <c r="DZ111" s="16">
        <v>1.5321443838337619E-3</v>
      </c>
      <c r="EA111" s="33">
        <v>-1.4212511598999999</v>
      </c>
      <c r="EB111" s="20">
        <v>0.52979999999999994</v>
      </c>
      <c r="EC111" s="30">
        <v>0</v>
      </c>
      <c r="ED111" s="20">
        <v>23.728250574138507</v>
      </c>
      <c r="EE111" s="16">
        <v>1.0439620551129034</v>
      </c>
      <c r="EF111" s="2">
        <v>0.89736775774466027</v>
      </c>
    </row>
    <row r="112" spans="1:136">
      <c r="A112" s="2">
        <v>4</v>
      </c>
      <c r="B112" s="8">
        <v>2013</v>
      </c>
      <c r="C112" s="2" t="s">
        <v>249</v>
      </c>
      <c r="D112" s="22">
        <v>1838723000127</v>
      </c>
      <c r="E112" s="2" t="s">
        <v>226</v>
      </c>
      <c r="F112" s="2">
        <v>10.92</v>
      </c>
      <c r="G112" s="2">
        <v>6981813.1600000001</v>
      </c>
      <c r="H112" s="2">
        <v>4613524.66</v>
      </c>
      <c r="I112" s="2">
        <v>0</v>
      </c>
      <c r="J112" s="2">
        <v>1204653</v>
      </c>
      <c r="K112" s="2">
        <v>1163635.5</v>
      </c>
      <c r="L112" s="2">
        <f t="shared" si="18"/>
        <v>8275900</v>
      </c>
      <c r="M112" s="2">
        <f t="shared" si="19"/>
        <v>0</v>
      </c>
      <c r="N112" s="2">
        <f t="shared" si="20"/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8275900</v>
      </c>
      <c r="V112" s="2">
        <v>0</v>
      </c>
      <c r="W112" s="2">
        <v>15257713.16</v>
      </c>
      <c r="X112" s="2">
        <v>9.5</v>
      </c>
      <c r="Y112" s="2">
        <v>18670089.289999999</v>
      </c>
      <c r="Z112" s="2">
        <v>12933501.83</v>
      </c>
      <c r="AA112" s="2">
        <v>1311929.8500000001</v>
      </c>
      <c r="AB112" s="2">
        <v>0</v>
      </c>
      <c r="AC112" s="2">
        <v>4424657.6100000003</v>
      </c>
      <c r="AD112" s="2">
        <v>7565081</v>
      </c>
      <c r="AE112" s="2">
        <f t="shared" si="21"/>
        <v>9611887.7100000009</v>
      </c>
      <c r="AF112" s="2">
        <f t="shared" si="22"/>
        <v>7961448.6299999999</v>
      </c>
      <c r="AG112" s="2">
        <f t="shared" si="23"/>
        <v>36243425.629999995</v>
      </c>
      <c r="AH112" s="2">
        <v>0</v>
      </c>
      <c r="AI112" s="2">
        <v>7565081</v>
      </c>
      <c r="AJ112" s="2">
        <v>0</v>
      </c>
      <c r="AK112" s="2">
        <v>0</v>
      </c>
      <c r="AL112" s="2">
        <v>165845.45000000001</v>
      </c>
      <c r="AM112" s="2">
        <v>1880961.26</v>
      </c>
      <c r="AN112" s="2">
        <v>7961448.6299999999</v>
      </c>
      <c r="AO112" s="2">
        <v>36243425.630000003</v>
      </c>
      <c r="AP112" s="2">
        <v>3</v>
      </c>
      <c r="AQ112" s="2">
        <v>503210.54000000004</v>
      </c>
      <c r="AR112" s="2">
        <v>419342.15</v>
      </c>
      <c r="AS112" s="2">
        <v>0</v>
      </c>
      <c r="AT112" s="2">
        <v>0</v>
      </c>
      <c r="AU112" s="2">
        <v>83868.39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503210.54000000004</v>
      </c>
      <c r="BE112" s="2">
        <v>33</v>
      </c>
      <c r="BF112" s="2">
        <v>19</v>
      </c>
      <c r="BG112" s="2">
        <v>8</v>
      </c>
      <c r="BH112" s="2">
        <v>6</v>
      </c>
      <c r="BI112" s="2">
        <v>20</v>
      </c>
      <c r="BJ112" s="2">
        <v>9</v>
      </c>
      <c r="BK112" s="2">
        <v>8</v>
      </c>
      <c r="BL112" s="2">
        <v>3</v>
      </c>
      <c r="BM112" s="2">
        <v>6</v>
      </c>
      <c r="BN112" s="2">
        <v>3</v>
      </c>
      <c r="BO112" s="2">
        <v>1</v>
      </c>
      <c r="BP112" s="2">
        <v>2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16">
        <v>52004349.329999991</v>
      </c>
      <c r="BZ112" s="16">
        <v>1575889.3736363633</v>
      </c>
      <c r="CA112" s="16">
        <v>17.766837914009528</v>
      </c>
      <c r="CB112" s="2">
        <v>33</v>
      </c>
      <c r="CC112" s="2">
        <v>6</v>
      </c>
      <c r="CD112" s="2">
        <v>0</v>
      </c>
      <c r="CE112" s="2">
        <v>9</v>
      </c>
      <c r="CF112" s="2">
        <v>6</v>
      </c>
      <c r="CG112" s="8">
        <v>2.7575757575757578</v>
      </c>
      <c r="CH112" s="16">
        <v>15257713.16</v>
      </c>
      <c r="CI112" s="16">
        <v>803037.53473684215</v>
      </c>
      <c r="CJ112" s="16">
        <v>6981813.1600000001</v>
      </c>
      <c r="CK112" s="16">
        <v>8275900</v>
      </c>
      <c r="CL112" s="16"/>
      <c r="CM112" s="16">
        <v>16.540595714137211</v>
      </c>
      <c r="CN112" s="16">
        <v>15.758819206048438</v>
      </c>
      <c r="CO112" s="16">
        <v>15.928858234642622</v>
      </c>
      <c r="CP112" s="16"/>
      <c r="CQ112" s="2">
        <v>19</v>
      </c>
      <c r="CR112" s="2">
        <v>3</v>
      </c>
      <c r="CS112" s="2">
        <v>0</v>
      </c>
      <c r="CT112" s="2">
        <v>6</v>
      </c>
      <c r="CU112" s="2">
        <v>3</v>
      </c>
      <c r="CV112" s="8">
        <v>2.4210526315789473</v>
      </c>
      <c r="CW112" s="16">
        <v>36243425.629999995</v>
      </c>
      <c r="CX112" s="16">
        <v>4530428.2037499994</v>
      </c>
      <c r="CY112" s="16">
        <v>18670089.289999999</v>
      </c>
      <c r="CZ112" s="16">
        <v>9611887.7100000009</v>
      </c>
      <c r="DA112" s="16">
        <v>7961448.6299999999</v>
      </c>
      <c r="DB112" s="16">
        <v>17.405768560885861</v>
      </c>
      <c r="DC112" s="16">
        <v>16.742433298045302</v>
      </c>
      <c r="DD112" s="16">
        <v>16.078511193498098</v>
      </c>
      <c r="DE112" s="16">
        <v>15.890121529956099</v>
      </c>
      <c r="DF112" s="2">
        <v>8</v>
      </c>
      <c r="DG112" s="2">
        <v>1</v>
      </c>
      <c r="DH112" s="2">
        <v>0</v>
      </c>
      <c r="DI112" s="2">
        <v>0</v>
      </c>
      <c r="DJ112" s="2">
        <v>2</v>
      </c>
      <c r="DK112" s="8">
        <v>3.375</v>
      </c>
      <c r="DL112" s="16">
        <v>503210.54000000004</v>
      </c>
      <c r="DM112" s="16">
        <v>83868.42333333334</v>
      </c>
      <c r="DN112" s="16">
        <v>13.128763930094951</v>
      </c>
      <c r="DO112" s="2">
        <v>6</v>
      </c>
      <c r="DP112" s="2">
        <v>2</v>
      </c>
      <c r="DQ112" s="2">
        <v>0</v>
      </c>
      <c r="DR112" s="2">
        <v>3</v>
      </c>
      <c r="DS112" s="2">
        <v>1</v>
      </c>
      <c r="DT112" s="8">
        <v>3</v>
      </c>
      <c r="DU112" s="20">
        <v>3.2816807538040123E-2</v>
      </c>
      <c r="DV112" s="20">
        <v>1.483073518422898E-2</v>
      </c>
      <c r="DW112" s="20">
        <v>24.473154732941691</v>
      </c>
      <c r="DX112" s="20">
        <v>24.152623133478141</v>
      </c>
      <c r="DY112" s="11">
        <v>0.23444399700891769</v>
      </c>
      <c r="DZ112" s="16">
        <v>2.8930261482698126E-3</v>
      </c>
      <c r="EA112" s="33">
        <v>1.2206553182</v>
      </c>
      <c r="EB112" s="20">
        <v>0.3231</v>
      </c>
      <c r="EC112" s="30">
        <v>0</v>
      </c>
      <c r="ED112" s="20">
        <v>24.200639044136185</v>
      </c>
      <c r="EE112" s="16">
        <v>0.94275373982584909</v>
      </c>
      <c r="EF112" s="2">
        <v>0.54605869810961805</v>
      </c>
    </row>
    <row r="113" spans="1:136">
      <c r="A113" s="2">
        <v>34</v>
      </c>
      <c r="B113" s="8">
        <v>2013</v>
      </c>
      <c r="C113" s="2" t="s">
        <v>360</v>
      </c>
      <c r="D113" s="22">
        <v>71550388000142</v>
      </c>
      <c r="E113" s="2" t="s">
        <v>257</v>
      </c>
      <c r="F113" s="2">
        <v>14.42</v>
      </c>
      <c r="G113" s="2">
        <v>3889800</v>
      </c>
      <c r="H113" s="2">
        <v>3349800</v>
      </c>
      <c r="I113" s="2">
        <v>0</v>
      </c>
      <c r="J113" s="2">
        <v>540000</v>
      </c>
      <c r="K113" s="2">
        <v>0</v>
      </c>
      <c r="L113" s="2">
        <f t="shared" si="18"/>
        <v>1248720</v>
      </c>
      <c r="M113" s="2">
        <f t="shared" si="19"/>
        <v>211903</v>
      </c>
      <c r="N113" s="2">
        <f t="shared" si="20"/>
        <v>0</v>
      </c>
      <c r="O113" s="2">
        <v>1248720</v>
      </c>
      <c r="P113" s="2">
        <v>1248720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211903</v>
      </c>
      <c r="W113" s="2">
        <v>5350423</v>
      </c>
      <c r="X113" s="2">
        <v>7.67</v>
      </c>
      <c r="Y113" s="2">
        <v>5618723</v>
      </c>
      <c r="Z113" s="2">
        <v>5618723</v>
      </c>
      <c r="AA113" s="2">
        <v>0</v>
      </c>
      <c r="AB113" s="2">
        <v>0</v>
      </c>
      <c r="AC113" s="2">
        <v>0</v>
      </c>
      <c r="AD113" s="2">
        <v>13973094</v>
      </c>
      <c r="AE113" s="2">
        <f t="shared" si="21"/>
        <v>13973094</v>
      </c>
      <c r="AF113" s="2">
        <f t="shared" si="22"/>
        <v>3285717</v>
      </c>
      <c r="AG113" s="2">
        <f t="shared" si="23"/>
        <v>22877534</v>
      </c>
      <c r="AH113" s="2">
        <v>13973094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3285717</v>
      </c>
      <c r="AO113" s="2">
        <v>22877534</v>
      </c>
      <c r="AP113" s="2">
        <v>3.08</v>
      </c>
      <c r="AQ113" s="2">
        <v>475200</v>
      </c>
      <c r="AR113" s="2">
        <v>475200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475200</v>
      </c>
      <c r="BE113" s="2">
        <v>37</v>
      </c>
      <c r="BF113" s="2">
        <v>24</v>
      </c>
      <c r="BG113" s="2">
        <v>7</v>
      </c>
      <c r="BH113" s="2">
        <v>6</v>
      </c>
      <c r="BI113" s="2">
        <v>25</v>
      </c>
      <c r="BJ113" s="2">
        <v>15</v>
      </c>
      <c r="BK113" s="2">
        <v>6</v>
      </c>
      <c r="BL113" s="2">
        <v>4</v>
      </c>
      <c r="BM113" s="2">
        <v>10</v>
      </c>
      <c r="BN113" s="2">
        <v>9</v>
      </c>
      <c r="BO113" s="2">
        <v>1</v>
      </c>
      <c r="BP113" s="2">
        <v>0</v>
      </c>
      <c r="BQ113" s="2">
        <v>1</v>
      </c>
      <c r="BR113" s="2">
        <v>1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16">
        <v>28703157</v>
      </c>
      <c r="BZ113" s="16">
        <v>755346.23684210528</v>
      </c>
      <c r="CA113" s="16">
        <v>17.172517674680293</v>
      </c>
      <c r="CB113" s="2">
        <v>38</v>
      </c>
      <c r="CC113" s="2">
        <v>5</v>
      </c>
      <c r="CD113" s="2">
        <v>0</v>
      </c>
      <c r="CE113" s="2">
        <v>38</v>
      </c>
      <c r="CF113" s="2">
        <v>15</v>
      </c>
      <c r="CG113" s="8">
        <v>3.1842105263157894</v>
      </c>
      <c r="CH113" s="16">
        <v>5350423</v>
      </c>
      <c r="CI113" s="16">
        <v>214016.92</v>
      </c>
      <c r="CJ113" s="16">
        <v>3889800</v>
      </c>
      <c r="CK113" s="16">
        <v>1248720</v>
      </c>
      <c r="CL113" s="16">
        <v>211903</v>
      </c>
      <c r="CM113" s="16">
        <v>15.492686181167244</v>
      </c>
      <c r="CN113" s="16">
        <v>15.173868300391142</v>
      </c>
      <c r="CO113" s="16">
        <v>14.037629584632295</v>
      </c>
      <c r="CP113" s="16">
        <v>12.263883901777692</v>
      </c>
      <c r="CQ113" s="2">
        <v>25</v>
      </c>
      <c r="CR113" s="2">
        <v>5</v>
      </c>
      <c r="CS113" s="2">
        <v>0</v>
      </c>
      <c r="CT113" s="2">
        <v>25</v>
      </c>
      <c r="CU113" s="2">
        <v>15</v>
      </c>
      <c r="CV113" s="8">
        <v>3.4</v>
      </c>
      <c r="CW113" s="16">
        <v>22877534</v>
      </c>
      <c r="CX113" s="16">
        <v>3268219.1428571427</v>
      </c>
      <c r="CY113" s="16">
        <v>5618723</v>
      </c>
      <c r="CZ113" s="16">
        <v>13973094</v>
      </c>
      <c r="DA113" s="16">
        <v>3285717</v>
      </c>
      <c r="DB113" s="16">
        <v>16.945665938946942</v>
      </c>
      <c r="DC113" s="16">
        <v>15.541614971851256</v>
      </c>
      <c r="DD113" s="16">
        <v>16.452644181299672</v>
      </c>
      <c r="DE113" s="16">
        <v>15.005095450924726</v>
      </c>
      <c r="DF113" s="2">
        <v>7</v>
      </c>
      <c r="DG113" s="2">
        <v>0</v>
      </c>
      <c r="DH113" s="2">
        <v>0</v>
      </c>
      <c r="DI113" s="2">
        <v>7</v>
      </c>
      <c r="DJ113" s="2">
        <v>0</v>
      </c>
      <c r="DK113" s="8">
        <v>3.1428571428571428</v>
      </c>
      <c r="DL113" s="16">
        <v>475200</v>
      </c>
      <c r="DM113" s="16">
        <v>79200</v>
      </c>
      <c r="DN113" s="16">
        <v>13.071491047030571</v>
      </c>
      <c r="DO113" s="2">
        <v>6</v>
      </c>
      <c r="DP113" s="2">
        <v>0</v>
      </c>
      <c r="DQ113" s="2">
        <v>0</v>
      </c>
      <c r="DR113" s="2">
        <v>6</v>
      </c>
      <c r="DS113" s="2">
        <v>0</v>
      </c>
      <c r="DT113" s="8">
        <v>2.3333333333333335</v>
      </c>
      <c r="DU113" s="20">
        <v>6.3072442160168107E-2</v>
      </c>
      <c r="DV113" s="20">
        <v>0</v>
      </c>
      <c r="DW113" s="20">
        <v>0</v>
      </c>
      <c r="DX113" s="20">
        <v>0</v>
      </c>
      <c r="DY113" s="11">
        <v>0</v>
      </c>
      <c r="DZ113" s="16"/>
      <c r="EA113" s="33">
        <v>1.5693507027</v>
      </c>
      <c r="EB113" s="20">
        <v>0.22820000000000001</v>
      </c>
      <c r="EC113" s="30">
        <v>0</v>
      </c>
      <c r="ED113" s="20">
        <v>21.660957525949954</v>
      </c>
      <c r="EE113" s="16">
        <v>0.2933926476040874</v>
      </c>
      <c r="EF113" s="2">
        <v>0.45346483017948935</v>
      </c>
    </row>
    <row r="114" spans="1:136">
      <c r="A114" s="2">
        <v>32</v>
      </c>
      <c r="B114" s="8">
        <v>2016</v>
      </c>
      <c r="C114" s="2" t="s">
        <v>351</v>
      </c>
      <c r="D114" s="3">
        <v>11992680000193</v>
      </c>
      <c r="E114" s="2" t="s">
        <v>238</v>
      </c>
      <c r="F114" s="8">
        <v>6.83</v>
      </c>
      <c r="G114" s="8">
        <v>1560933.17</v>
      </c>
      <c r="H114" s="8">
        <v>1300777.6399999999</v>
      </c>
      <c r="I114" s="8">
        <v>0</v>
      </c>
      <c r="J114" s="8">
        <v>0</v>
      </c>
      <c r="K114" s="8">
        <v>260155.53</v>
      </c>
      <c r="L114" s="2">
        <f t="shared" si="18"/>
        <v>0</v>
      </c>
      <c r="M114" s="2">
        <f t="shared" si="19"/>
        <v>370901.58</v>
      </c>
      <c r="N114" s="2">
        <f t="shared" si="20"/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370901.58</v>
      </c>
      <c r="W114" s="8">
        <v>1931834.75</v>
      </c>
      <c r="X114" s="8">
        <v>3</v>
      </c>
      <c r="Y114" s="8">
        <v>8865018.6499999985</v>
      </c>
      <c r="Z114" s="8">
        <v>6923035.9299999997</v>
      </c>
      <c r="AA114" s="8">
        <v>44232.51</v>
      </c>
      <c r="AB114" s="8">
        <v>0</v>
      </c>
      <c r="AC114" s="8">
        <v>1897750.21</v>
      </c>
      <c r="AD114" s="8">
        <v>15009790.18</v>
      </c>
      <c r="AE114" s="2">
        <f t="shared" si="21"/>
        <v>15009790.18</v>
      </c>
      <c r="AF114" s="2">
        <f t="shared" si="22"/>
        <v>11095576.51</v>
      </c>
      <c r="AG114" s="2">
        <f t="shared" si="23"/>
        <v>34970385.339999996</v>
      </c>
      <c r="AH114" s="8">
        <v>8009300</v>
      </c>
      <c r="AI114" s="8">
        <v>7000490.1799999997</v>
      </c>
      <c r="AJ114" s="8">
        <v>0</v>
      </c>
      <c r="AK114" s="8">
        <v>0</v>
      </c>
      <c r="AL114" s="8">
        <v>0</v>
      </c>
      <c r="AM114" s="8">
        <v>0</v>
      </c>
      <c r="AN114" s="8">
        <v>11095576.51</v>
      </c>
      <c r="AO114" s="8">
        <v>34970385.339999996</v>
      </c>
      <c r="AP114" s="8" t="s">
        <v>282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8">
        <v>10</v>
      </c>
      <c r="BF114" s="8">
        <v>8</v>
      </c>
      <c r="BG114" s="8">
        <v>2</v>
      </c>
      <c r="BH114" s="8">
        <v>0</v>
      </c>
      <c r="BI114" s="8">
        <v>7</v>
      </c>
      <c r="BJ114" s="8">
        <v>5</v>
      </c>
      <c r="BK114" s="8">
        <v>2</v>
      </c>
      <c r="BL114" s="8">
        <v>0</v>
      </c>
      <c r="BM114" s="8">
        <v>2</v>
      </c>
      <c r="BN114" s="8">
        <v>2</v>
      </c>
      <c r="BO114" s="8">
        <v>0</v>
      </c>
      <c r="BP114" s="8">
        <v>0</v>
      </c>
      <c r="BQ114" s="8">
        <v>0</v>
      </c>
      <c r="BR114" s="8">
        <v>0</v>
      </c>
      <c r="BS114" s="8">
        <v>0</v>
      </c>
      <c r="BT114" s="8">
        <v>0</v>
      </c>
      <c r="BU114" s="8">
        <v>1</v>
      </c>
      <c r="BV114" s="8">
        <v>1</v>
      </c>
      <c r="BW114" s="8">
        <v>0</v>
      </c>
      <c r="BX114" s="8">
        <v>0</v>
      </c>
      <c r="BY114" s="16">
        <v>36902220.089999996</v>
      </c>
      <c r="BZ114" s="16">
        <v>3690222.0089999996</v>
      </c>
      <c r="CA114" s="16">
        <v>17.423782272241564</v>
      </c>
      <c r="CB114" s="2">
        <v>10</v>
      </c>
      <c r="CC114" s="8">
        <v>2</v>
      </c>
      <c r="CD114" s="8">
        <v>1</v>
      </c>
      <c r="CE114" s="8">
        <v>10</v>
      </c>
      <c r="CF114" s="8">
        <v>5</v>
      </c>
      <c r="CG114" s="8">
        <v>3.5</v>
      </c>
      <c r="CH114" s="16">
        <v>1931834.75</v>
      </c>
      <c r="CI114" s="16">
        <v>241479.34375</v>
      </c>
      <c r="CJ114" s="16">
        <v>1560933.17</v>
      </c>
      <c r="CK114" s="16"/>
      <c r="CL114" s="16">
        <v>370901.58</v>
      </c>
      <c r="CM114" s="16">
        <v>14.473980756970139</v>
      </c>
      <c r="CN114" s="16">
        <v>14.260794386281288</v>
      </c>
      <c r="CO114" s="16"/>
      <c r="CP114" s="16">
        <v>12.823692023376941</v>
      </c>
      <c r="CQ114" s="8">
        <v>8</v>
      </c>
      <c r="CR114" s="8">
        <v>0</v>
      </c>
      <c r="CS114" s="8">
        <v>0</v>
      </c>
      <c r="CT114" s="8">
        <v>7.5</v>
      </c>
      <c r="CU114" s="8">
        <v>4</v>
      </c>
      <c r="CV114" s="8">
        <v>3.625</v>
      </c>
      <c r="CW114" s="16">
        <v>34970385.339999996</v>
      </c>
      <c r="CX114" s="16">
        <v>17485192.669999998</v>
      </c>
      <c r="CY114" s="16">
        <v>8865018.6499999985</v>
      </c>
      <c r="CZ114" s="16">
        <v>15009790.18</v>
      </c>
      <c r="DA114" s="16">
        <v>11095576.51</v>
      </c>
      <c r="DB114" s="16">
        <v>17.370012128138129</v>
      </c>
      <c r="DC114" s="16">
        <v>15.997623601267138</v>
      </c>
      <c r="DD114" s="16">
        <v>16.524213224831062</v>
      </c>
      <c r="DE114" s="16">
        <v>16.222057074242695</v>
      </c>
      <c r="DF114" s="8">
        <v>2</v>
      </c>
      <c r="DG114" s="8">
        <v>2</v>
      </c>
      <c r="DH114" s="8">
        <v>0</v>
      </c>
      <c r="DI114" s="8">
        <v>2.5</v>
      </c>
      <c r="DJ114" s="8">
        <v>1</v>
      </c>
      <c r="DK114" s="8">
        <v>3</v>
      </c>
      <c r="DL114" s="16"/>
      <c r="DM114" s="16"/>
      <c r="DN114" s="16"/>
      <c r="DO114" s="8">
        <v>0</v>
      </c>
      <c r="DP114" s="8">
        <v>0</v>
      </c>
      <c r="DQ114" s="8">
        <v>0</v>
      </c>
      <c r="DR114" s="8">
        <v>0</v>
      </c>
      <c r="DS114" s="8">
        <v>0</v>
      </c>
      <c r="DT114" s="8"/>
      <c r="DU114" s="20">
        <v>0.11274401517415936</v>
      </c>
      <c r="DV114" s="20">
        <v>4.8919956114175385E-2</v>
      </c>
      <c r="DW114" s="20">
        <v>22.391727655440672</v>
      </c>
      <c r="DX114" s="20">
        <v>22.459009192602249</v>
      </c>
      <c r="DY114" s="11">
        <v>0.17676007045299624</v>
      </c>
      <c r="DZ114" s="16">
        <v>2.5650762129215158E-3</v>
      </c>
      <c r="EA114" s="33">
        <v>1.4792433178</v>
      </c>
      <c r="EB114" s="20">
        <v>0.30149999999999999</v>
      </c>
      <c r="EC114" s="30">
        <v>0</v>
      </c>
      <c r="ED114" s="20">
        <v>22.001358706210095</v>
      </c>
      <c r="EE114" s="16">
        <v>0.54722021111558983</v>
      </c>
      <c r="EF114" s="2">
        <v>0.42398365139770133</v>
      </c>
    </row>
    <row r="115" spans="1:136">
      <c r="A115" s="2">
        <v>32</v>
      </c>
      <c r="B115" s="8">
        <v>2013</v>
      </c>
      <c r="C115" s="2" t="s">
        <v>351</v>
      </c>
      <c r="D115" s="22">
        <v>11992680000193</v>
      </c>
      <c r="E115" s="2" t="s">
        <v>238</v>
      </c>
      <c r="F115" s="2">
        <v>8.23</v>
      </c>
      <c r="G115" s="2">
        <v>892299.42999999993</v>
      </c>
      <c r="H115" s="2">
        <v>782039.36</v>
      </c>
      <c r="I115" s="2">
        <v>0</v>
      </c>
      <c r="J115" s="2">
        <v>0</v>
      </c>
      <c r="K115" s="2">
        <v>110260.07</v>
      </c>
      <c r="L115" s="2">
        <f t="shared" si="18"/>
        <v>0</v>
      </c>
      <c r="M115" s="2">
        <f t="shared" si="19"/>
        <v>473010</v>
      </c>
      <c r="N115" s="2">
        <f t="shared" si="20"/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473010</v>
      </c>
      <c r="W115" s="2">
        <v>1365309.43</v>
      </c>
      <c r="X115" s="2">
        <v>3</v>
      </c>
      <c r="Y115" s="2">
        <v>4196446.22</v>
      </c>
      <c r="Z115" s="2">
        <v>3413161.65</v>
      </c>
      <c r="AA115" s="2">
        <v>135893.34</v>
      </c>
      <c r="AB115" s="2">
        <v>0</v>
      </c>
      <c r="AC115" s="2">
        <v>647391.23</v>
      </c>
      <c r="AD115" s="2">
        <v>2574707.1799999997</v>
      </c>
      <c r="AE115" s="2">
        <f t="shared" si="21"/>
        <v>2574707.1799999997</v>
      </c>
      <c r="AF115" s="2">
        <f t="shared" si="22"/>
        <v>1864208.22</v>
      </c>
      <c r="AG115" s="2">
        <f t="shared" si="23"/>
        <v>8635361.6199999992</v>
      </c>
      <c r="AH115" s="2">
        <v>985217.44</v>
      </c>
      <c r="AI115" s="2">
        <v>1589489.74</v>
      </c>
      <c r="AJ115" s="2">
        <v>0</v>
      </c>
      <c r="AK115" s="2">
        <v>0</v>
      </c>
      <c r="AL115" s="2">
        <v>0</v>
      </c>
      <c r="AM115" s="2">
        <v>0</v>
      </c>
      <c r="AN115" s="2">
        <v>1864208.22</v>
      </c>
      <c r="AO115" s="2">
        <v>8635361.6199999992</v>
      </c>
      <c r="AP115" s="2" t="s">
        <v>282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11</v>
      </c>
      <c r="BF115" s="2">
        <v>8</v>
      </c>
      <c r="BG115" s="2">
        <v>3</v>
      </c>
      <c r="BH115" s="2">
        <v>0</v>
      </c>
      <c r="BI115" s="2">
        <v>6</v>
      </c>
      <c r="BJ115" s="2">
        <v>4</v>
      </c>
      <c r="BK115" s="2">
        <v>2</v>
      </c>
      <c r="BL115" s="2">
        <v>0</v>
      </c>
      <c r="BM115" s="2">
        <v>1</v>
      </c>
      <c r="BN115" s="2">
        <v>1</v>
      </c>
      <c r="BO115" s="2">
        <v>0</v>
      </c>
      <c r="BP115" s="2">
        <v>0</v>
      </c>
      <c r="BQ115" s="2">
        <v>1</v>
      </c>
      <c r="BR115" s="2">
        <v>1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16">
        <v>10000671.049999999</v>
      </c>
      <c r="BZ115" s="16">
        <v>909151.91363636358</v>
      </c>
      <c r="CA115" s="16">
        <v>16.11816275370688</v>
      </c>
      <c r="CB115" s="2">
        <v>11</v>
      </c>
      <c r="CC115" s="2">
        <v>1</v>
      </c>
      <c r="CD115" s="2">
        <v>1</v>
      </c>
      <c r="CE115" s="2">
        <v>12</v>
      </c>
      <c r="CF115" s="2">
        <v>4</v>
      </c>
      <c r="CG115" s="8">
        <v>2.7272727272727271</v>
      </c>
      <c r="CH115" s="16">
        <v>1365309.43</v>
      </c>
      <c r="CI115" s="16">
        <v>170663.67874999999</v>
      </c>
      <c r="CJ115" s="16">
        <v>892299.42999999993</v>
      </c>
      <c r="CK115" s="16"/>
      <c r="CL115" s="16">
        <v>473010</v>
      </c>
      <c r="CM115" s="16">
        <v>14.126891649555898</v>
      </c>
      <c r="CN115" s="16">
        <v>13.701557039089428</v>
      </c>
      <c r="CO115" s="16"/>
      <c r="CP115" s="16">
        <v>13.066871808899638</v>
      </c>
      <c r="CQ115" s="2">
        <v>8</v>
      </c>
      <c r="CR115" s="2">
        <v>1</v>
      </c>
      <c r="CS115" s="2">
        <v>0</v>
      </c>
      <c r="CT115" s="2">
        <v>8.5</v>
      </c>
      <c r="CU115" s="2">
        <v>3.5</v>
      </c>
      <c r="CV115" s="8">
        <v>2.875</v>
      </c>
      <c r="CW115" s="16">
        <v>8635361.6199999992</v>
      </c>
      <c r="CX115" s="16">
        <v>2878453.8733333331</v>
      </c>
      <c r="CY115" s="16">
        <v>4196446.22</v>
      </c>
      <c r="CZ115" s="16">
        <v>2574707.1799999997</v>
      </c>
      <c r="DA115" s="16">
        <v>1864208.22</v>
      </c>
      <c r="DB115" s="16">
        <v>15.971376147087893</v>
      </c>
      <c r="DC115" s="16">
        <v>15.249748586981461</v>
      </c>
      <c r="DD115" s="16">
        <v>14.761246369108907</v>
      </c>
      <c r="DE115" s="16">
        <v>14.438346973997605</v>
      </c>
      <c r="DF115" s="2">
        <v>3</v>
      </c>
      <c r="DG115" s="2">
        <v>0</v>
      </c>
      <c r="DH115" s="2">
        <v>0</v>
      </c>
      <c r="DI115" s="2">
        <v>3.5</v>
      </c>
      <c r="DJ115" s="2">
        <v>0.5</v>
      </c>
      <c r="DK115" s="8">
        <v>2.3333333333333335</v>
      </c>
      <c r="DL115" s="16"/>
      <c r="DM115" s="16"/>
      <c r="DN115" s="16"/>
      <c r="DO115" s="2">
        <v>0</v>
      </c>
      <c r="DP115" s="2">
        <v>0</v>
      </c>
      <c r="DQ115" s="2">
        <v>0</v>
      </c>
      <c r="DR115" s="2">
        <v>0</v>
      </c>
      <c r="DS115" s="2">
        <v>0</v>
      </c>
      <c r="DT115" s="8"/>
      <c r="DU115" s="20">
        <v>-9.7833855177640403E-3</v>
      </c>
      <c r="DV115" s="20">
        <v>1.0458894565424473E-2</v>
      </c>
      <c r="DW115" s="20">
        <v>22.514785110663166</v>
      </c>
      <c r="DX115" s="20">
        <v>22.393591614976636</v>
      </c>
      <c r="DY115" s="11">
        <v>0.2197722472183273</v>
      </c>
      <c r="DZ115" s="16">
        <v>2.9785371336472806E-3</v>
      </c>
      <c r="EA115" s="33">
        <v>-0.11952255756999999</v>
      </c>
      <c r="EB115" s="20">
        <v>0.40869999999999995</v>
      </c>
      <c r="EC115" s="30">
        <v>0</v>
      </c>
      <c r="ED115" s="20">
        <v>21.89946458841769</v>
      </c>
      <c r="EE115" s="16">
        <v>0.36999506790042158</v>
      </c>
      <c r="EF115" s="2">
        <v>0.37880591370768968</v>
      </c>
    </row>
    <row r="116" spans="1:136">
      <c r="A116" s="2">
        <v>24</v>
      </c>
      <c r="B116" s="8">
        <v>2014</v>
      </c>
      <c r="C116" s="2" t="s">
        <v>325</v>
      </c>
      <c r="D116" s="3">
        <v>2800026000140</v>
      </c>
      <c r="E116" s="2" t="s">
        <v>238</v>
      </c>
      <c r="F116" s="2">
        <v>13</v>
      </c>
      <c r="G116" s="2">
        <v>1314256.4700000002</v>
      </c>
      <c r="H116" s="2">
        <v>1051358.55</v>
      </c>
      <c r="I116" s="2">
        <v>9559.6</v>
      </c>
      <c r="J116" s="2">
        <v>45000</v>
      </c>
      <c r="K116" s="2">
        <v>208338.32</v>
      </c>
      <c r="L116" s="2">
        <f t="shared" si="18"/>
        <v>0</v>
      </c>
      <c r="M116" s="2">
        <f t="shared" si="19"/>
        <v>494646</v>
      </c>
      <c r="N116" s="2">
        <f t="shared" si="20"/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494646</v>
      </c>
      <c r="W116" s="2">
        <v>1808902.4700000002</v>
      </c>
      <c r="X116" s="2">
        <v>6</v>
      </c>
      <c r="Y116" s="2">
        <v>7342616.6899999995</v>
      </c>
      <c r="Z116" s="2">
        <v>5991302</v>
      </c>
      <c r="AA116" s="2">
        <v>153054.29</v>
      </c>
      <c r="AB116" s="2">
        <v>0</v>
      </c>
      <c r="AC116" s="2">
        <v>1198260.3999999999</v>
      </c>
      <c r="AD116" s="2">
        <v>15076337.119999999</v>
      </c>
      <c r="AE116" s="2">
        <f t="shared" si="21"/>
        <v>15076337.119999999</v>
      </c>
      <c r="AF116" s="2">
        <f t="shared" si="22"/>
        <v>31006711</v>
      </c>
      <c r="AG116" s="2">
        <f t="shared" si="23"/>
        <v>53425664.809999995</v>
      </c>
      <c r="AH116" s="2">
        <v>15076337.119999999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31006711</v>
      </c>
      <c r="AO116" s="2">
        <v>53425664.810000002</v>
      </c>
      <c r="AP116" s="2">
        <v>3</v>
      </c>
      <c r="AQ116" s="2">
        <v>356810.93</v>
      </c>
      <c r="AR116" s="2">
        <v>297342.44</v>
      </c>
      <c r="AS116" s="2">
        <v>0</v>
      </c>
      <c r="AT116" s="2">
        <v>0</v>
      </c>
      <c r="AU116" s="2">
        <v>59468.49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356810.93</v>
      </c>
      <c r="BE116" s="2">
        <v>23</v>
      </c>
      <c r="BF116" s="2">
        <v>12</v>
      </c>
      <c r="BG116" s="2">
        <v>5</v>
      </c>
      <c r="BH116" s="2">
        <v>6</v>
      </c>
      <c r="BI116" s="2">
        <v>11</v>
      </c>
      <c r="BJ116" s="2">
        <v>3</v>
      </c>
      <c r="BK116" s="2">
        <v>5</v>
      </c>
      <c r="BL116" s="2">
        <v>3</v>
      </c>
      <c r="BM116" s="2">
        <v>5</v>
      </c>
      <c r="BN116" s="2">
        <v>1</v>
      </c>
      <c r="BO116" s="2">
        <v>2</v>
      </c>
      <c r="BP116" s="2">
        <v>2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16">
        <v>55591378.209999993</v>
      </c>
      <c r="BZ116" s="16">
        <v>2417016.443913043</v>
      </c>
      <c r="CA116" s="16">
        <v>17.833538679031033</v>
      </c>
      <c r="CB116" s="2">
        <v>23</v>
      </c>
      <c r="CC116" s="2">
        <v>2</v>
      </c>
      <c r="CD116" s="2">
        <v>0</v>
      </c>
      <c r="CE116" s="2">
        <v>8</v>
      </c>
      <c r="CF116" s="2">
        <v>9</v>
      </c>
      <c r="CG116" s="8">
        <v>2.6086956521739131</v>
      </c>
      <c r="CH116" s="16">
        <v>1808902.4700000002</v>
      </c>
      <c r="CI116" s="16">
        <v>150741.87250000003</v>
      </c>
      <c r="CJ116" s="16">
        <v>1314256.4700000002</v>
      </c>
      <c r="CK116" s="16"/>
      <c r="CL116" s="16">
        <v>494646</v>
      </c>
      <c r="CM116" s="16">
        <v>14.408230849159523</v>
      </c>
      <c r="CN116" s="16">
        <v>14.08878164162944</v>
      </c>
      <c r="CO116" s="16"/>
      <c r="CP116" s="16">
        <v>13.111597634192846</v>
      </c>
      <c r="CQ116" s="2">
        <v>12</v>
      </c>
      <c r="CR116" s="2">
        <v>1</v>
      </c>
      <c r="CS116" s="2">
        <v>0</v>
      </c>
      <c r="CT116" s="2">
        <v>8</v>
      </c>
      <c r="CU116" s="2">
        <v>9</v>
      </c>
      <c r="CV116" s="8">
        <v>1.75</v>
      </c>
      <c r="CW116" s="16">
        <v>53425664.809999995</v>
      </c>
      <c r="CX116" s="16">
        <v>10685132.961999999</v>
      </c>
      <c r="CY116" s="16">
        <v>7342616.6899999995</v>
      </c>
      <c r="CZ116" s="16">
        <v>15076337.119999999</v>
      </c>
      <c r="DA116" s="16">
        <v>31006711</v>
      </c>
      <c r="DB116" s="16">
        <v>17.793801802891782</v>
      </c>
      <c r="DC116" s="16">
        <v>15.809205834335847</v>
      </c>
      <c r="DD116" s="16">
        <v>16.528636994488213</v>
      </c>
      <c r="DE116" s="16">
        <v>17.249714222891136</v>
      </c>
      <c r="DF116" s="2">
        <v>5</v>
      </c>
      <c r="DG116" s="2">
        <v>0</v>
      </c>
      <c r="DH116" s="2">
        <v>0</v>
      </c>
      <c r="DI116" s="2">
        <v>0</v>
      </c>
      <c r="DJ116" s="2">
        <v>0</v>
      </c>
      <c r="DK116" s="8">
        <v>4.2</v>
      </c>
      <c r="DL116" s="16">
        <v>356810.93</v>
      </c>
      <c r="DM116" s="16">
        <v>59468.488333333335</v>
      </c>
      <c r="DN116" s="16">
        <v>12.784961312626869</v>
      </c>
      <c r="DO116" s="2">
        <v>6</v>
      </c>
      <c r="DP116" s="2">
        <v>1</v>
      </c>
      <c r="DQ116" s="2">
        <v>0</v>
      </c>
      <c r="DR116" s="2">
        <v>0</v>
      </c>
      <c r="DS116" s="2">
        <v>0</v>
      </c>
      <c r="DT116" s="8">
        <v>3</v>
      </c>
      <c r="DU116" s="20">
        <v>6.4612448002025036E-2</v>
      </c>
      <c r="DV116" s="20">
        <v>5.7785136156249008E-2</v>
      </c>
      <c r="DW116" s="20">
        <v>23.947380674191763</v>
      </c>
      <c r="DX116" s="20">
        <v>22.917286732414137</v>
      </c>
      <c r="DY116" s="11">
        <v>0.17114668167414429</v>
      </c>
      <c r="DZ116" s="16">
        <v>2.1955637793533134E-3</v>
      </c>
      <c r="EA116" s="33">
        <v>0.74474580787</v>
      </c>
      <c r="EB116" s="20">
        <v>6.8900000000000003E-2</v>
      </c>
      <c r="EC116" s="30">
        <v>0</v>
      </c>
      <c r="ED116" s="20">
        <v>23.463213850245175</v>
      </c>
      <c r="EE116" s="16">
        <v>0.24373183057409897</v>
      </c>
      <c r="EF116" s="2">
        <v>0.2608630404657572</v>
      </c>
    </row>
    <row r="117" spans="1:136">
      <c r="A117" s="2">
        <v>28</v>
      </c>
      <c r="B117" s="8">
        <v>2015</v>
      </c>
      <c r="C117" s="2" t="s">
        <v>338</v>
      </c>
      <c r="D117" s="3">
        <v>8343492000120</v>
      </c>
      <c r="E117" s="2" t="s">
        <v>279</v>
      </c>
      <c r="F117" s="2">
        <v>7</v>
      </c>
      <c r="G117" s="2">
        <v>4379092</v>
      </c>
      <c r="H117" s="2">
        <v>3449065</v>
      </c>
      <c r="I117" s="2">
        <v>0</v>
      </c>
      <c r="J117" s="2">
        <v>0</v>
      </c>
      <c r="K117" s="2">
        <v>930027</v>
      </c>
      <c r="L117" s="2">
        <f t="shared" si="18"/>
        <v>961071</v>
      </c>
      <c r="M117" s="2">
        <f t="shared" si="19"/>
        <v>534941</v>
      </c>
      <c r="N117" s="2">
        <f t="shared" si="20"/>
        <v>0</v>
      </c>
      <c r="O117" s="2">
        <v>961071</v>
      </c>
      <c r="P117" s="2">
        <v>961071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534941</v>
      </c>
      <c r="W117" s="2">
        <v>5875104</v>
      </c>
      <c r="X117" s="2">
        <v>9</v>
      </c>
      <c r="Y117" s="2">
        <v>8275684</v>
      </c>
      <c r="Z117" s="2">
        <v>6316998</v>
      </c>
      <c r="AA117" s="2">
        <v>322045</v>
      </c>
      <c r="AB117" s="2">
        <v>0</v>
      </c>
      <c r="AC117" s="2">
        <v>1636641</v>
      </c>
      <c r="AD117" s="2">
        <v>3016844</v>
      </c>
      <c r="AE117" s="2">
        <f t="shared" si="21"/>
        <v>3016844</v>
      </c>
      <c r="AF117" s="2">
        <f t="shared" si="22"/>
        <v>1809790</v>
      </c>
      <c r="AG117" s="2">
        <f t="shared" si="23"/>
        <v>13102318</v>
      </c>
      <c r="AH117" s="2">
        <v>3016844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1809790</v>
      </c>
      <c r="AO117" s="2">
        <v>13102318</v>
      </c>
      <c r="AP117" s="2" t="s">
        <v>282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15</v>
      </c>
      <c r="BF117" s="2">
        <v>6.5</v>
      </c>
      <c r="BG117" s="2">
        <v>8.5</v>
      </c>
      <c r="BH117" s="2">
        <v>0</v>
      </c>
      <c r="BI117" s="2">
        <v>9</v>
      </c>
      <c r="BJ117" s="2">
        <v>2</v>
      </c>
      <c r="BK117" s="2">
        <v>7</v>
      </c>
      <c r="BL117" s="2">
        <v>0</v>
      </c>
      <c r="BM117" s="2">
        <v>1</v>
      </c>
      <c r="BN117" s="2">
        <v>1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16">
        <v>18977422</v>
      </c>
      <c r="BZ117" s="16">
        <v>1355530.142857143</v>
      </c>
      <c r="CA117" s="16">
        <v>16.758760514734195</v>
      </c>
      <c r="CB117" s="2">
        <v>14</v>
      </c>
      <c r="CC117" s="2">
        <v>2</v>
      </c>
      <c r="CD117" s="2">
        <v>1</v>
      </c>
      <c r="CE117" s="2">
        <v>0</v>
      </c>
      <c r="CF117" s="2">
        <v>11</v>
      </c>
      <c r="CG117" s="8">
        <v>2.5714285714285716</v>
      </c>
      <c r="CH117" s="16">
        <v>5875104</v>
      </c>
      <c r="CI117" s="16">
        <v>979184</v>
      </c>
      <c r="CJ117" s="16">
        <v>4379092</v>
      </c>
      <c r="CK117" s="16">
        <v>961071</v>
      </c>
      <c r="CL117" s="16">
        <v>534941</v>
      </c>
      <c r="CM117" s="16">
        <v>15.586234319965476</v>
      </c>
      <c r="CN117" s="16">
        <v>15.29235195492571</v>
      </c>
      <c r="CO117" s="16">
        <v>13.775803566596904</v>
      </c>
      <c r="CP117" s="16">
        <v>13.189911739422984</v>
      </c>
      <c r="CQ117" s="2">
        <v>6</v>
      </c>
      <c r="CR117" s="2">
        <v>0</v>
      </c>
      <c r="CS117" s="2">
        <v>0</v>
      </c>
      <c r="CT117" s="2">
        <v>0</v>
      </c>
      <c r="CU117" s="2">
        <v>2.5</v>
      </c>
      <c r="CV117" s="8">
        <v>2.25</v>
      </c>
      <c r="CW117" s="16">
        <v>13102318</v>
      </c>
      <c r="CX117" s="16">
        <v>1637789.75</v>
      </c>
      <c r="CY117" s="16">
        <v>8275684</v>
      </c>
      <c r="CZ117" s="16">
        <v>3016844</v>
      </c>
      <c r="DA117" s="16">
        <v>1809790</v>
      </c>
      <c r="DB117" s="16">
        <v>16.388299719083069</v>
      </c>
      <c r="DC117" s="16">
        <v>15.928832134421638</v>
      </c>
      <c r="DD117" s="16">
        <v>14.919721809810643</v>
      </c>
      <c r="DE117" s="16">
        <v>14.408721374411476</v>
      </c>
      <c r="DF117" s="2">
        <v>8</v>
      </c>
      <c r="DG117" s="2">
        <v>2</v>
      </c>
      <c r="DH117" s="2">
        <v>0</v>
      </c>
      <c r="DI117" s="2">
        <v>0</v>
      </c>
      <c r="DJ117" s="2">
        <v>8.5</v>
      </c>
      <c r="DK117" s="8">
        <v>2.8125</v>
      </c>
      <c r="DL117" s="16"/>
      <c r="DM117" s="16"/>
      <c r="DN117" s="16"/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8"/>
      <c r="DU117" s="20">
        <v>4.8065848635250326E-2</v>
      </c>
      <c r="DV117" s="20">
        <v>1.7153089648509857E-2</v>
      </c>
      <c r="DW117" s="20">
        <v>22.065937409982972</v>
      </c>
      <c r="DX117" s="20">
        <v>22.205699443191886</v>
      </c>
      <c r="DY117" s="11">
        <v>0.19775993261067587</v>
      </c>
      <c r="DZ117" s="16">
        <v>7.5828840051937946E-4</v>
      </c>
      <c r="EA117" s="33">
        <v>1.2380927836</v>
      </c>
      <c r="EB117" s="20">
        <v>0.52390000000000003</v>
      </c>
      <c r="EC117" s="30">
        <v>0</v>
      </c>
      <c r="ED117" s="20">
        <v>23.156204315545928</v>
      </c>
      <c r="EE117" s="16">
        <v>0.41809241655927698</v>
      </c>
      <c r="EF117" s="2">
        <v>0.55672963224575456</v>
      </c>
    </row>
    <row r="118" spans="1:136">
      <c r="A118" s="2">
        <v>32</v>
      </c>
      <c r="B118" s="8">
        <v>2015</v>
      </c>
      <c r="C118" s="2" t="s">
        <v>351</v>
      </c>
      <c r="D118" s="3">
        <v>11992680000193</v>
      </c>
      <c r="E118" s="2" t="s">
        <v>238</v>
      </c>
      <c r="F118" s="2">
        <v>5.33</v>
      </c>
      <c r="G118" s="2">
        <v>902844</v>
      </c>
      <c r="H118" s="2">
        <v>776640</v>
      </c>
      <c r="I118" s="2">
        <v>0</v>
      </c>
      <c r="J118" s="2">
        <v>0</v>
      </c>
      <c r="K118" s="2">
        <v>126204</v>
      </c>
      <c r="L118" s="2">
        <f t="shared" si="18"/>
        <v>0</v>
      </c>
      <c r="M118" s="2">
        <f t="shared" si="19"/>
        <v>603225</v>
      </c>
      <c r="N118" s="2">
        <f t="shared" si="20"/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603225</v>
      </c>
      <c r="W118" s="2">
        <v>1506069</v>
      </c>
      <c r="X118" s="2">
        <v>2.67</v>
      </c>
      <c r="Y118" s="2">
        <v>9704752.8599999994</v>
      </c>
      <c r="Z118" s="2">
        <v>7470198.9199999999</v>
      </c>
      <c r="AA118" s="2">
        <v>193219.61</v>
      </c>
      <c r="AB118" s="2">
        <v>0</v>
      </c>
      <c r="AC118" s="2">
        <v>2041334.33</v>
      </c>
      <c r="AD118" s="2">
        <v>14807148.800000001</v>
      </c>
      <c r="AE118" s="2">
        <f t="shared" si="21"/>
        <v>14807148.800000001</v>
      </c>
      <c r="AF118" s="2">
        <f t="shared" si="22"/>
        <v>16939256.800000001</v>
      </c>
      <c r="AG118" s="2">
        <f t="shared" si="23"/>
        <v>41451158.460000001</v>
      </c>
      <c r="AH118" s="2">
        <v>7688322.7999999998</v>
      </c>
      <c r="AI118" s="2">
        <v>7118826</v>
      </c>
      <c r="AJ118" s="2">
        <v>0</v>
      </c>
      <c r="AK118" s="2">
        <v>0</v>
      </c>
      <c r="AL118" s="2">
        <v>0</v>
      </c>
      <c r="AM118" s="2">
        <v>0</v>
      </c>
      <c r="AN118" s="2">
        <v>16939256.800000001</v>
      </c>
      <c r="AO118" s="2">
        <v>41451158.460000001</v>
      </c>
      <c r="AP118" s="2" t="s">
        <v>282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9</v>
      </c>
      <c r="BF118" s="2">
        <v>8</v>
      </c>
      <c r="BG118" s="2">
        <v>1</v>
      </c>
      <c r="BH118" s="2">
        <v>0</v>
      </c>
      <c r="BI118" s="2">
        <v>4</v>
      </c>
      <c r="BJ118" s="2">
        <v>3</v>
      </c>
      <c r="BK118" s="2">
        <v>1</v>
      </c>
      <c r="BL118" s="2">
        <v>0</v>
      </c>
      <c r="BM118" s="2">
        <v>3</v>
      </c>
      <c r="BN118" s="2">
        <v>3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1</v>
      </c>
      <c r="BV118" s="2">
        <v>1</v>
      </c>
      <c r="BW118" s="2">
        <v>0</v>
      </c>
      <c r="BX118" s="2">
        <v>0</v>
      </c>
      <c r="BY118" s="16">
        <v>42957227.460000001</v>
      </c>
      <c r="BZ118" s="16">
        <v>4773025.2733333334</v>
      </c>
      <c r="CA118" s="16">
        <v>17.575715468372739</v>
      </c>
      <c r="CB118" s="2">
        <v>9</v>
      </c>
      <c r="CC118" s="2">
        <v>1</v>
      </c>
      <c r="CD118" s="2">
        <v>1</v>
      </c>
      <c r="CE118" s="2">
        <v>10</v>
      </c>
      <c r="CF118" s="2">
        <v>5</v>
      </c>
      <c r="CG118" s="8">
        <v>3.4444444444444446</v>
      </c>
      <c r="CH118" s="16">
        <v>1506069</v>
      </c>
      <c r="CI118" s="16">
        <v>188258.625</v>
      </c>
      <c r="CJ118" s="16">
        <v>902844</v>
      </c>
      <c r="CK118" s="16"/>
      <c r="CL118" s="16">
        <v>603225</v>
      </c>
      <c r="CM118" s="16">
        <v>14.225013503025489</v>
      </c>
      <c r="CN118" s="16">
        <v>13.713305059999747</v>
      </c>
      <c r="CO118" s="16"/>
      <c r="CP118" s="16">
        <v>13.310045540440379</v>
      </c>
      <c r="CQ118" s="2">
        <v>8</v>
      </c>
      <c r="CR118" s="2">
        <v>0</v>
      </c>
      <c r="CS118" s="2">
        <v>0</v>
      </c>
      <c r="CT118" s="2">
        <v>8.5</v>
      </c>
      <c r="CU118" s="2">
        <v>4</v>
      </c>
      <c r="CV118" s="8">
        <v>3.5</v>
      </c>
      <c r="CW118" s="16">
        <v>41451158.460000001</v>
      </c>
      <c r="CX118" s="16">
        <v>41451158.460000001</v>
      </c>
      <c r="CY118" s="16">
        <v>9704752.8599999994</v>
      </c>
      <c r="CZ118" s="16">
        <v>14807148.800000001</v>
      </c>
      <c r="DA118" s="16">
        <v>16939256.800000001</v>
      </c>
      <c r="DB118" s="16">
        <v>17.540026387526563</v>
      </c>
      <c r="DC118" s="16">
        <v>16.088126309036891</v>
      </c>
      <c r="DD118" s="16">
        <v>16.510620649141369</v>
      </c>
      <c r="DE118" s="16">
        <v>16.64514437373461</v>
      </c>
      <c r="DF118" s="2">
        <v>1</v>
      </c>
      <c r="DG118" s="2">
        <v>1</v>
      </c>
      <c r="DH118" s="2">
        <v>0</v>
      </c>
      <c r="DI118" s="2">
        <v>1.5</v>
      </c>
      <c r="DJ118" s="2">
        <v>1</v>
      </c>
      <c r="DK118" s="8">
        <v>3</v>
      </c>
      <c r="DL118" s="16"/>
      <c r="DM118" s="16"/>
      <c r="DN118" s="16"/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8"/>
      <c r="DU118" s="20">
        <v>6.6132041630173485E-2</v>
      </c>
      <c r="DV118" s="20">
        <v>3.2773126032583089E-2</v>
      </c>
      <c r="DW118" s="20">
        <v>22.0779523930516</v>
      </c>
      <c r="DX118" s="20">
        <v>22.4250317414254</v>
      </c>
      <c r="DY118" s="11">
        <v>0.21356560451938222</v>
      </c>
      <c r="DZ118" s="16">
        <v>1.9437179918335228E-3</v>
      </c>
      <c r="EA118" s="33">
        <v>0.82872370935999995</v>
      </c>
      <c r="EB118" s="20">
        <v>0.26129999999999998</v>
      </c>
      <c r="EC118" s="30">
        <v>0</v>
      </c>
      <c r="ED118" s="20">
        <v>21.957117392324811</v>
      </c>
      <c r="EE118" s="16">
        <v>0.50376859987328326</v>
      </c>
      <c r="EF118" s="2">
        <v>0.41944315683059091</v>
      </c>
    </row>
    <row r="119" spans="1:136">
      <c r="A119" s="2">
        <v>13</v>
      </c>
      <c r="B119" s="8">
        <v>2013</v>
      </c>
      <c r="C119" s="2" t="s">
        <v>287</v>
      </c>
      <c r="D119" s="22">
        <v>7689002000189</v>
      </c>
      <c r="E119" s="2" t="s">
        <v>290</v>
      </c>
      <c r="F119" s="2">
        <v>11.67</v>
      </c>
      <c r="G119" s="2">
        <v>6610000</v>
      </c>
      <c r="H119" s="2">
        <v>4770000</v>
      </c>
      <c r="I119" s="2">
        <v>208000</v>
      </c>
      <c r="J119" s="2">
        <v>1632000</v>
      </c>
      <c r="K119" s="2">
        <v>0</v>
      </c>
      <c r="L119" s="2">
        <f t="shared" si="18"/>
        <v>0</v>
      </c>
      <c r="M119" s="2">
        <f t="shared" si="19"/>
        <v>604000</v>
      </c>
      <c r="N119" s="2">
        <f t="shared" si="20"/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604000</v>
      </c>
      <c r="W119" s="2">
        <v>7214000</v>
      </c>
      <c r="X119" s="2">
        <v>8.67</v>
      </c>
      <c r="Y119" s="2">
        <v>13922000</v>
      </c>
      <c r="Z119" s="2">
        <v>12910000</v>
      </c>
      <c r="AA119" s="2">
        <v>1012000</v>
      </c>
      <c r="AB119" s="2">
        <v>0</v>
      </c>
      <c r="AC119" s="2">
        <v>0</v>
      </c>
      <c r="AD119" s="2">
        <v>21967000</v>
      </c>
      <c r="AE119" s="2">
        <f t="shared" si="21"/>
        <v>22996000</v>
      </c>
      <c r="AF119" s="2">
        <f t="shared" si="22"/>
        <v>7177000</v>
      </c>
      <c r="AG119" s="2">
        <f t="shared" si="23"/>
        <v>44095000</v>
      </c>
      <c r="AH119" s="2">
        <v>0</v>
      </c>
      <c r="AI119" s="2">
        <v>21967000</v>
      </c>
      <c r="AJ119" s="2">
        <v>0</v>
      </c>
      <c r="AK119" s="2">
        <v>0</v>
      </c>
      <c r="AL119" s="2">
        <v>0</v>
      </c>
      <c r="AM119" s="2">
        <v>1029000</v>
      </c>
      <c r="AN119" s="2">
        <v>7177000</v>
      </c>
      <c r="AO119" s="2">
        <v>44095000</v>
      </c>
      <c r="AP119" s="2">
        <v>5</v>
      </c>
      <c r="AQ119" s="2">
        <v>846000</v>
      </c>
      <c r="AR119" s="2">
        <v>750000</v>
      </c>
      <c r="AS119" s="2">
        <v>96000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846000</v>
      </c>
      <c r="BE119" s="2">
        <v>32</v>
      </c>
      <c r="BF119" s="2">
        <v>12</v>
      </c>
      <c r="BG119" s="2">
        <v>11</v>
      </c>
      <c r="BH119" s="2">
        <v>9</v>
      </c>
      <c r="BI119" s="2">
        <v>16</v>
      </c>
      <c r="BJ119" s="2">
        <v>8</v>
      </c>
      <c r="BK119" s="2">
        <v>5</v>
      </c>
      <c r="BL119" s="2">
        <v>3</v>
      </c>
      <c r="BM119" s="2">
        <v>4</v>
      </c>
      <c r="BN119" s="2">
        <v>2</v>
      </c>
      <c r="BO119" s="2">
        <v>1</v>
      </c>
      <c r="BP119" s="2">
        <v>1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16">
        <v>52155000</v>
      </c>
      <c r="BZ119" s="16">
        <v>1490142.857142857</v>
      </c>
      <c r="CA119" s="16">
        <v>17.769730612092207</v>
      </c>
      <c r="CB119" s="2">
        <v>35</v>
      </c>
      <c r="CC119" s="2">
        <v>2</v>
      </c>
      <c r="CD119" s="2">
        <v>0</v>
      </c>
      <c r="CE119" s="2">
        <v>0</v>
      </c>
      <c r="CF119" s="2">
        <v>10</v>
      </c>
      <c r="CG119" s="8">
        <v>2.1714285714285713</v>
      </c>
      <c r="CH119" s="16">
        <v>7214000</v>
      </c>
      <c r="CI119" s="16">
        <v>515285.71428571426</v>
      </c>
      <c r="CJ119" s="16">
        <v>6610000</v>
      </c>
      <c r="CK119" s="16"/>
      <c r="CL119" s="16">
        <v>604000</v>
      </c>
      <c r="CM119" s="16">
        <v>15.791534140445622</v>
      </c>
      <c r="CN119" s="16">
        <v>15.704094211827869</v>
      </c>
      <c r="CO119" s="16"/>
      <c r="CP119" s="16">
        <v>13.311329476916953</v>
      </c>
      <c r="CQ119" s="2">
        <v>14</v>
      </c>
      <c r="CR119" s="2">
        <v>0</v>
      </c>
      <c r="CS119" s="2">
        <v>0</v>
      </c>
      <c r="CT119" s="2">
        <v>0</v>
      </c>
      <c r="CU119" s="2">
        <v>9</v>
      </c>
      <c r="CV119" s="8">
        <v>2.4285714285714284</v>
      </c>
      <c r="CW119" s="16">
        <v>44095000</v>
      </c>
      <c r="CX119" s="16">
        <v>4008636.3636363638</v>
      </c>
      <c r="CY119" s="16">
        <v>13922000</v>
      </c>
      <c r="CZ119" s="16">
        <v>22996000</v>
      </c>
      <c r="DA119" s="16">
        <v>7177000</v>
      </c>
      <c r="DB119" s="16">
        <v>17.601856955304417</v>
      </c>
      <c r="DC119" s="16">
        <v>16.448980880710749</v>
      </c>
      <c r="DD119" s="16">
        <v>16.950830845725317</v>
      </c>
      <c r="DE119" s="16">
        <v>15.786392026412209</v>
      </c>
      <c r="DF119" s="2">
        <v>11</v>
      </c>
      <c r="DG119" s="2">
        <v>1</v>
      </c>
      <c r="DH119" s="2">
        <v>0</v>
      </c>
      <c r="DI119" s="2">
        <v>0</v>
      </c>
      <c r="DJ119" s="2">
        <v>1</v>
      </c>
      <c r="DK119" s="8">
        <v>2.1818181818181817</v>
      </c>
      <c r="DL119" s="16">
        <v>846000</v>
      </c>
      <c r="DM119" s="16">
        <v>84600</v>
      </c>
      <c r="DN119" s="16">
        <v>13.64827463858836</v>
      </c>
      <c r="DO119" s="2">
        <v>10</v>
      </c>
      <c r="DP119" s="2">
        <v>1</v>
      </c>
      <c r="DQ119" s="2">
        <v>0</v>
      </c>
      <c r="DR119" s="2">
        <v>0</v>
      </c>
      <c r="DS119" s="2">
        <v>0</v>
      </c>
      <c r="DT119" s="8">
        <v>1.8</v>
      </c>
      <c r="DU119" s="20">
        <v>3.2730591477973144E-2</v>
      </c>
      <c r="DV119" s="20">
        <v>1.6902476624551015E-2</v>
      </c>
      <c r="DW119" s="20">
        <v>23.348514260974579</v>
      </c>
      <c r="DX119" s="20">
        <v>22.98992385240955</v>
      </c>
      <c r="DY119" s="11">
        <v>0.29930173488519368</v>
      </c>
      <c r="DZ119" s="16">
        <v>1.6227511817199865E-3</v>
      </c>
      <c r="EA119" s="33">
        <v>1.0674863237000001</v>
      </c>
      <c r="EB119" s="20">
        <v>0.25370000000000004</v>
      </c>
      <c r="EC119" s="30">
        <v>0</v>
      </c>
      <c r="ED119" s="20">
        <v>23.891282378493788</v>
      </c>
      <c r="EE119" s="16">
        <v>0.57389175477929366</v>
      </c>
      <c r="EF119" s="2">
        <v>0.64188139801206301</v>
      </c>
    </row>
    <row r="120" spans="1:136">
      <c r="A120" s="2">
        <v>28</v>
      </c>
      <c r="B120" s="8">
        <v>2016</v>
      </c>
      <c r="C120" s="2" t="s">
        <v>338</v>
      </c>
      <c r="D120" s="3">
        <v>8343492000120</v>
      </c>
      <c r="E120" s="2" t="s">
        <v>279</v>
      </c>
      <c r="F120" s="8">
        <v>7</v>
      </c>
      <c r="G120" s="8">
        <v>4796616</v>
      </c>
      <c r="H120" s="8">
        <v>3719000</v>
      </c>
      <c r="I120" s="8">
        <v>0</v>
      </c>
      <c r="J120" s="8">
        <v>0</v>
      </c>
      <c r="K120" s="8">
        <v>1077616</v>
      </c>
      <c r="L120" s="2">
        <f t="shared" si="18"/>
        <v>1774080</v>
      </c>
      <c r="M120" s="2">
        <f t="shared" si="19"/>
        <v>606930</v>
      </c>
      <c r="N120" s="2">
        <f t="shared" si="20"/>
        <v>0</v>
      </c>
      <c r="O120" s="8">
        <v>1774080</v>
      </c>
      <c r="P120" s="8">
        <v>1774080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606930</v>
      </c>
      <c r="W120" s="8">
        <v>7177626</v>
      </c>
      <c r="X120" s="8">
        <v>9</v>
      </c>
      <c r="Y120" s="8">
        <v>8947378</v>
      </c>
      <c r="Z120" s="8">
        <v>6638281</v>
      </c>
      <c r="AA120" s="8">
        <v>361340</v>
      </c>
      <c r="AB120" s="8">
        <v>0</v>
      </c>
      <c r="AC120" s="8">
        <v>1947757</v>
      </c>
      <c r="AD120" s="8">
        <v>3100500</v>
      </c>
      <c r="AE120" s="2">
        <f t="shared" si="21"/>
        <v>3100500</v>
      </c>
      <c r="AF120" s="2">
        <f t="shared" si="22"/>
        <v>2075391</v>
      </c>
      <c r="AG120" s="2">
        <f t="shared" si="23"/>
        <v>14123269</v>
      </c>
      <c r="AH120" s="8">
        <v>3100500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2075391</v>
      </c>
      <c r="AO120" s="8">
        <v>14123269</v>
      </c>
      <c r="AP120" s="8" t="s">
        <v>282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8">
        <v>0</v>
      </c>
      <c r="BE120" s="8">
        <v>15</v>
      </c>
      <c r="BF120" s="8">
        <v>6.5</v>
      </c>
      <c r="BG120" s="8">
        <v>8.5</v>
      </c>
      <c r="BH120" s="8">
        <v>0</v>
      </c>
      <c r="BI120" s="8">
        <v>9</v>
      </c>
      <c r="BJ120" s="8">
        <v>2</v>
      </c>
      <c r="BK120" s="8">
        <v>7</v>
      </c>
      <c r="BL120" s="8">
        <v>0</v>
      </c>
      <c r="BM120" s="8">
        <v>0</v>
      </c>
      <c r="BN120" s="8">
        <v>0</v>
      </c>
      <c r="BO120" s="8">
        <v>0</v>
      </c>
      <c r="BP120" s="8">
        <v>0</v>
      </c>
      <c r="BQ120" s="8">
        <v>1</v>
      </c>
      <c r="BR120" s="8">
        <v>1</v>
      </c>
      <c r="BS120" s="8">
        <v>0</v>
      </c>
      <c r="BT120" s="8">
        <v>0</v>
      </c>
      <c r="BU120" s="8">
        <v>0</v>
      </c>
      <c r="BV120" s="8">
        <v>0</v>
      </c>
      <c r="BW120" s="8">
        <v>0</v>
      </c>
      <c r="BX120" s="8">
        <v>0</v>
      </c>
      <c r="BY120" s="16">
        <v>21300895</v>
      </c>
      <c r="BZ120" s="16">
        <v>1521492.5</v>
      </c>
      <c r="CA120" s="16">
        <v>16.874259648576231</v>
      </c>
      <c r="CB120" s="2">
        <v>14</v>
      </c>
      <c r="CC120" s="8">
        <v>3</v>
      </c>
      <c r="CD120" s="8">
        <v>1</v>
      </c>
      <c r="CE120" s="8">
        <v>0</v>
      </c>
      <c r="CF120" s="8">
        <v>12</v>
      </c>
      <c r="CG120" s="8">
        <v>2.6428571428571428</v>
      </c>
      <c r="CH120" s="16">
        <v>7177626</v>
      </c>
      <c r="CI120" s="16">
        <v>1196271</v>
      </c>
      <c r="CJ120" s="16">
        <v>4796616</v>
      </c>
      <c r="CK120" s="16">
        <v>1774080</v>
      </c>
      <c r="CL120" s="16">
        <v>606930</v>
      </c>
      <c r="CM120" s="16">
        <v>15.786479245682205</v>
      </c>
      <c r="CN120" s="16">
        <v>15.383421227248757</v>
      </c>
      <c r="CO120" s="16">
        <v>14.388792536663511</v>
      </c>
      <c r="CP120" s="16">
        <v>13.316168742139569</v>
      </c>
      <c r="CQ120" s="8">
        <v>6</v>
      </c>
      <c r="CR120" s="8">
        <v>1</v>
      </c>
      <c r="CS120" s="8">
        <v>0</v>
      </c>
      <c r="CT120" s="8">
        <v>0</v>
      </c>
      <c r="CU120" s="8">
        <v>3.5</v>
      </c>
      <c r="CV120" s="8">
        <v>2.4166666666666665</v>
      </c>
      <c r="CW120" s="16">
        <v>14123269</v>
      </c>
      <c r="CX120" s="16">
        <v>1765408.625</v>
      </c>
      <c r="CY120" s="16">
        <v>8947378</v>
      </c>
      <c r="CZ120" s="16">
        <v>3100500</v>
      </c>
      <c r="DA120" s="16">
        <v>2075391</v>
      </c>
      <c r="DB120" s="16">
        <v>16.463334278814511</v>
      </c>
      <c r="DC120" s="16">
        <v>16.006871086435758</v>
      </c>
      <c r="DD120" s="16">
        <v>14.94707394677207</v>
      </c>
      <c r="DE120" s="16">
        <v>14.54566012763047</v>
      </c>
      <c r="DF120" s="8">
        <v>8</v>
      </c>
      <c r="DG120" s="8">
        <v>2</v>
      </c>
      <c r="DH120" s="8">
        <v>0</v>
      </c>
      <c r="DI120" s="8">
        <v>0</v>
      </c>
      <c r="DJ120" s="8">
        <v>8.5</v>
      </c>
      <c r="DK120" s="8">
        <v>2.8125</v>
      </c>
      <c r="DL120" s="16"/>
      <c r="DM120" s="16"/>
      <c r="DN120" s="16"/>
      <c r="DO120" s="8">
        <v>0</v>
      </c>
      <c r="DP120" s="8">
        <v>0</v>
      </c>
      <c r="DQ120" s="8">
        <v>0</v>
      </c>
      <c r="DR120" s="8">
        <v>0</v>
      </c>
      <c r="DS120" s="8">
        <v>0</v>
      </c>
      <c r="DT120" s="8"/>
      <c r="DU120" s="20">
        <v>4.519456578815971E-2</v>
      </c>
      <c r="DV120" s="20">
        <v>9.7501030305907812E-3</v>
      </c>
      <c r="DW120" s="20">
        <v>22.297595607999188</v>
      </c>
      <c r="DX120" s="20">
        <v>22.191777723723238</v>
      </c>
      <c r="DY120" s="11">
        <v>0.23128096845034557</v>
      </c>
      <c r="DZ120" s="16">
        <v>8.8781908628011432E-4</v>
      </c>
      <c r="EA120" s="33">
        <v>1.2627624399999999</v>
      </c>
      <c r="EB120" s="20">
        <v>0.47539999999999999</v>
      </c>
      <c r="EC120" s="30">
        <v>0</v>
      </c>
      <c r="ED120" s="20">
        <v>23.235058870110841</v>
      </c>
      <c r="EE120" s="16">
        <v>0.34469412825312995</v>
      </c>
      <c r="EF120" s="2">
        <v>0.55889662808013585</v>
      </c>
    </row>
    <row r="121" spans="1:136">
      <c r="A121" s="2">
        <v>28</v>
      </c>
      <c r="B121" s="8">
        <v>2014</v>
      </c>
      <c r="C121" s="2" t="s">
        <v>338</v>
      </c>
      <c r="D121" s="3">
        <v>8343492000120</v>
      </c>
      <c r="E121" s="2" t="s">
        <v>279</v>
      </c>
      <c r="F121" s="2">
        <v>6.7</v>
      </c>
      <c r="G121" s="2">
        <v>2296135</v>
      </c>
      <c r="H121" s="2">
        <v>1763169</v>
      </c>
      <c r="I121" s="2">
        <v>0</v>
      </c>
      <c r="J121" s="2">
        <v>0</v>
      </c>
      <c r="K121" s="2">
        <v>532966</v>
      </c>
      <c r="L121" s="2">
        <f t="shared" si="18"/>
        <v>901659</v>
      </c>
      <c r="M121" s="2">
        <f t="shared" si="19"/>
        <v>720253</v>
      </c>
      <c r="N121" s="2">
        <f t="shared" si="20"/>
        <v>0</v>
      </c>
      <c r="O121" s="2">
        <v>901659</v>
      </c>
      <c r="P121" s="2">
        <v>901659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720253</v>
      </c>
      <c r="W121" s="2">
        <v>3918047</v>
      </c>
      <c r="X121" s="2">
        <v>10.199999999999999</v>
      </c>
      <c r="Y121" s="2">
        <v>8180245</v>
      </c>
      <c r="Z121" s="2">
        <v>6111515</v>
      </c>
      <c r="AA121" s="2">
        <v>265166</v>
      </c>
      <c r="AB121" s="2">
        <v>0</v>
      </c>
      <c r="AC121" s="2">
        <v>1803564</v>
      </c>
      <c r="AD121" s="2">
        <v>2756308</v>
      </c>
      <c r="AE121" s="2">
        <f t="shared" si="21"/>
        <v>2756308</v>
      </c>
      <c r="AF121" s="2">
        <f t="shared" si="22"/>
        <v>2408728</v>
      </c>
      <c r="AG121" s="2">
        <f t="shared" si="23"/>
        <v>13345281</v>
      </c>
      <c r="AH121" s="2">
        <v>2756308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2408728</v>
      </c>
      <c r="AO121" s="2">
        <v>13345281</v>
      </c>
      <c r="AP121" s="2" t="s">
        <v>282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15</v>
      </c>
      <c r="BF121" s="2">
        <v>6.5</v>
      </c>
      <c r="BG121" s="2">
        <v>8.5</v>
      </c>
      <c r="BH121" s="2">
        <v>0</v>
      </c>
      <c r="BI121" s="2">
        <v>9</v>
      </c>
      <c r="BJ121" s="2">
        <v>2</v>
      </c>
      <c r="BK121" s="2">
        <v>7</v>
      </c>
      <c r="BL121" s="2">
        <v>0</v>
      </c>
      <c r="BM121" s="2">
        <v>1</v>
      </c>
      <c r="BN121" s="2">
        <v>1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16">
        <v>17263328</v>
      </c>
      <c r="BZ121" s="16">
        <v>1233094.857142857</v>
      </c>
      <c r="CA121" s="16">
        <v>16.664095040791967</v>
      </c>
      <c r="CB121" s="2">
        <v>14</v>
      </c>
      <c r="CC121" s="2">
        <v>2</v>
      </c>
      <c r="CD121" s="2">
        <v>1</v>
      </c>
      <c r="CE121" s="2">
        <v>2</v>
      </c>
      <c r="CF121" s="2">
        <v>11</v>
      </c>
      <c r="CG121" s="8">
        <v>2.5714285714285716</v>
      </c>
      <c r="CH121" s="16">
        <v>3918047</v>
      </c>
      <c r="CI121" s="16">
        <v>653007.83333333337</v>
      </c>
      <c r="CJ121" s="16">
        <v>2296135</v>
      </c>
      <c r="CK121" s="16">
        <v>901659</v>
      </c>
      <c r="CL121" s="16">
        <v>720253</v>
      </c>
      <c r="CM121" s="16">
        <v>15.181103873330956</v>
      </c>
      <c r="CN121" s="16">
        <v>14.646737832602472</v>
      </c>
      <c r="CO121" s="16">
        <v>13.711991678785818</v>
      </c>
      <c r="CP121" s="16">
        <v>13.487357818158509</v>
      </c>
      <c r="CQ121" s="2">
        <v>6</v>
      </c>
      <c r="CR121" s="2">
        <v>0</v>
      </c>
      <c r="CS121" s="2">
        <v>0</v>
      </c>
      <c r="CT121" s="2">
        <v>2</v>
      </c>
      <c r="CU121" s="2">
        <v>2.5</v>
      </c>
      <c r="CV121" s="8">
        <v>2.25</v>
      </c>
      <c r="CW121" s="16">
        <v>13345281</v>
      </c>
      <c r="CX121" s="16">
        <v>1668160.125</v>
      </c>
      <c r="CY121" s="16">
        <v>8180245</v>
      </c>
      <c r="CZ121" s="16">
        <v>2756308</v>
      </c>
      <c r="DA121" s="16">
        <v>2408728</v>
      </c>
      <c r="DB121" s="16">
        <v>16.406673397174572</v>
      </c>
      <c r="DC121" s="16">
        <v>15.917232659230649</v>
      </c>
      <c r="DD121" s="16">
        <v>14.82940266103979</v>
      </c>
      <c r="DE121" s="16">
        <v>14.694609365301075</v>
      </c>
      <c r="DF121" s="2">
        <v>8</v>
      </c>
      <c r="DG121" s="2">
        <v>2</v>
      </c>
      <c r="DH121" s="2">
        <v>0</v>
      </c>
      <c r="DI121" s="2">
        <v>0</v>
      </c>
      <c r="DJ121" s="2">
        <v>8.5</v>
      </c>
      <c r="DK121" s="8">
        <v>2.8125</v>
      </c>
      <c r="DL121" s="16"/>
      <c r="DM121" s="16"/>
      <c r="DN121" s="16"/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8"/>
      <c r="DU121" s="20">
        <v>6.6580322496400404E-2</v>
      </c>
      <c r="DV121" s="20">
        <v>2.2268047357335459E-2</v>
      </c>
      <c r="DW121" s="20">
        <v>21.93031988934813</v>
      </c>
      <c r="DX121" s="20">
        <v>22.361088931160069</v>
      </c>
      <c r="DY121" s="11">
        <v>0.18861399764726003</v>
      </c>
      <c r="DZ121" s="16">
        <v>7.1553149445378666E-4</v>
      </c>
      <c r="EA121" s="33">
        <v>1.5622100952</v>
      </c>
      <c r="EB121" s="20">
        <v>0.52060000000000006</v>
      </c>
      <c r="EC121" s="30">
        <v>0</v>
      </c>
      <c r="ED121" s="20">
        <v>23.104400985701655</v>
      </c>
      <c r="EE121" s="16">
        <v>0.38699429379667055</v>
      </c>
      <c r="EF121" s="2">
        <v>0.56800939247076987</v>
      </c>
    </row>
    <row r="122" spans="1:136">
      <c r="A122" s="2">
        <v>19</v>
      </c>
      <c r="B122" s="8">
        <v>2016</v>
      </c>
      <c r="C122" s="2" t="s">
        <v>308</v>
      </c>
      <c r="D122" s="3">
        <v>33611500000119</v>
      </c>
      <c r="E122" s="2" t="s">
        <v>311</v>
      </c>
      <c r="F122" s="8">
        <v>4</v>
      </c>
      <c r="G122" s="8">
        <v>1947724.8</v>
      </c>
      <c r="H122" s="8">
        <v>1623104</v>
      </c>
      <c r="I122" s="8">
        <v>0</v>
      </c>
      <c r="J122" s="8">
        <v>0</v>
      </c>
      <c r="K122" s="8">
        <v>324620.79999999999</v>
      </c>
      <c r="L122" s="2">
        <f t="shared" si="18"/>
        <v>268823.90000000002</v>
      </c>
      <c r="M122" s="2">
        <f t="shared" si="19"/>
        <v>879493.73</v>
      </c>
      <c r="N122" s="2">
        <f t="shared" si="20"/>
        <v>0</v>
      </c>
      <c r="O122" s="8">
        <v>228457.82</v>
      </c>
      <c r="P122" s="8">
        <v>0</v>
      </c>
      <c r="Q122" s="8">
        <v>0</v>
      </c>
      <c r="R122" s="8">
        <v>0</v>
      </c>
      <c r="S122" s="8">
        <v>228457.82</v>
      </c>
      <c r="T122" s="8">
        <v>40366.080000000002</v>
      </c>
      <c r="U122" s="8">
        <v>0</v>
      </c>
      <c r="V122" s="8">
        <v>879493.73</v>
      </c>
      <c r="W122" s="8">
        <v>3096042.43</v>
      </c>
      <c r="X122" s="8">
        <v>5.25</v>
      </c>
      <c r="Y122" s="8">
        <v>240856.2</v>
      </c>
      <c r="Z122" s="8">
        <v>179836.31</v>
      </c>
      <c r="AA122" s="8">
        <v>10665.73</v>
      </c>
      <c r="AB122" s="8">
        <v>0</v>
      </c>
      <c r="AC122" s="8">
        <v>50354.16</v>
      </c>
      <c r="AD122" s="8">
        <v>91439.15</v>
      </c>
      <c r="AE122" s="2">
        <f t="shared" si="21"/>
        <v>91816.22</v>
      </c>
      <c r="AF122" s="2">
        <f t="shared" si="22"/>
        <v>1151424.1299999999</v>
      </c>
      <c r="AG122" s="2">
        <f t="shared" si="23"/>
        <v>1484096.5499999998</v>
      </c>
      <c r="AH122" s="8">
        <v>71436.84</v>
      </c>
      <c r="AI122" s="8">
        <v>0</v>
      </c>
      <c r="AJ122" s="8">
        <v>0</v>
      </c>
      <c r="AK122" s="8">
        <v>20002.310000000001</v>
      </c>
      <c r="AL122" s="8">
        <v>377.07</v>
      </c>
      <c r="AM122" s="8">
        <v>0</v>
      </c>
      <c r="AN122" s="8">
        <v>1151424.1299999999</v>
      </c>
      <c r="AO122" s="8">
        <v>1484096.5499999998</v>
      </c>
      <c r="AP122" s="8">
        <v>5</v>
      </c>
      <c r="AQ122" s="8">
        <v>812592</v>
      </c>
      <c r="AR122" s="8">
        <v>677160</v>
      </c>
      <c r="AS122" s="8">
        <v>0</v>
      </c>
      <c r="AT122" s="8">
        <v>0</v>
      </c>
      <c r="AU122" s="8">
        <v>135432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  <c r="BD122" s="8">
        <v>812592</v>
      </c>
      <c r="BE122" s="8">
        <v>19</v>
      </c>
      <c r="BF122" s="8">
        <v>5</v>
      </c>
      <c r="BG122" s="8">
        <v>4</v>
      </c>
      <c r="BH122" s="8">
        <v>10</v>
      </c>
      <c r="BI122" s="8">
        <v>8</v>
      </c>
      <c r="BJ122" s="8">
        <v>1</v>
      </c>
      <c r="BK122" s="8">
        <v>1</v>
      </c>
      <c r="BL122" s="8">
        <v>6</v>
      </c>
      <c r="BM122" s="8">
        <v>4</v>
      </c>
      <c r="BN122" s="8">
        <v>2</v>
      </c>
      <c r="BO122" s="8">
        <v>1</v>
      </c>
      <c r="BP122" s="8">
        <v>1</v>
      </c>
      <c r="BQ122" s="8">
        <v>3</v>
      </c>
      <c r="BR122" s="8">
        <v>3</v>
      </c>
      <c r="BS122" s="8">
        <v>0</v>
      </c>
      <c r="BT122" s="8">
        <v>0</v>
      </c>
      <c r="BU122" s="8">
        <v>0</v>
      </c>
      <c r="BV122" s="8">
        <v>0</v>
      </c>
      <c r="BW122" s="8">
        <v>0</v>
      </c>
      <c r="BX122" s="8">
        <v>0</v>
      </c>
      <c r="BY122" s="16">
        <v>5392730.9799999995</v>
      </c>
      <c r="BZ122" s="16">
        <v>317219.4694117647</v>
      </c>
      <c r="CA122" s="16">
        <v>15.500562489893253</v>
      </c>
      <c r="CB122" s="2">
        <v>17</v>
      </c>
      <c r="CC122" s="8">
        <v>1</v>
      </c>
      <c r="CD122" s="8">
        <v>2</v>
      </c>
      <c r="CE122" s="8">
        <v>15</v>
      </c>
      <c r="CF122" s="8">
        <v>8</v>
      </c>
      <c r="CG122" s="8">
        <v>3.4705882352941178</v>
      </c>
      <c r="CH122" s="16">
        <v>3096042.4299999997</v>
      </c>
      <c r="CI122" s="16">
        <v>774010.60749999993</v>
      </c>
      <c r="CJ122" s="16">
        <v>1947724.8</v>
      </c>
      <c r="CK122" s="16">
        <v>268823.90000000002</v>
      </c>
      <c r="CL122" s="16">
        <v>879493.73</v>
      </c>
      <c r="CM122" s="16">
        <v>14.945635218378207</v>
      </c>
      <c r="CN122" s="16">
        <v>14.482172480104017</v>
      </c>
      <c r="CO122" s="16">
        <v>12.501811797369021</v>
      </c>
      <c r="CP122" s="16">
        <v>13.687101714083742</v>
      </c>
      <c r="CQ122" s="8">
        <v>4</v>
      </c>
      <c r="CR122" s="8">
        <v>0</v>
      </c>
      <c r="CS122" s="8">
        <v>0</v>
      </c>
      <c r="CT122" s="8">
        <v>5</v>
      </c>
      <c r="CU122" s="8">
        <v>4</v>
      </c>
      <c r="CV122" s="8">
        <v>6.25</v>
      </c>
      <c r="CW122" s="16">
        <v>1484096.5499999998</v>
      </c>
      <c r="CX122" s="16">
        <v>494698.84999999992</v>
      </c>
      <c r="CY122" s="16">
        <v>240856.2</v>
      </c>
      <c r="CZ122" s="16">
        <v>91816.22</v>
      </c>
      <c r="DA122" s="16">
        <v>1151424.1299999999</v>
      </c>
      <c r="DB122" s="16">
        <v>14.21031676124001</v>
      </c>
      <c r="DC122" s="16">
        <v>12.391955353890216</v>
      </c>
      <c r="DD122" s="16">
        <v>11.427544249454174</v>
      </c>
      <c r="DE122" s="16">
        <v>13.956510108099959</v>
      </c>
      <c r="DF122" s="8">
        <v>3</v>
      </c>
      <c r="DG122" s="8">
        <v>0</v>
      </c>
      <c r="DH122" s="8">
        <v>0</v>
      </c>
      <c r="DI122" s="8">
        <v>4</v>
      </c>
      <c r="DJ122" s="8">
        <v>4</v>
      </c>
      <c r="DK122" s="8">
        <v>3</v>
      </c>
      <c r="DL122" s="16">
        <v>812592</v>
      </c>
      <c r="DM122" s="16">
        <v>81259.199999999997</v>
      </c>
      <c r="DN122" s="16">
        <v>13.60798441754514</v>
      </c>
      <c r="DO122" s="8">
        <v>10</v>
      </c>
      <c r="DP122" s="8">
        <v>1</v>
      </c>
      <c r="DQ122" s="8">
        <v>0</v>
      </c>
      <c r="DR122" s="8">
        <v>6</v>
      </c>
      <c r="DS122" s="8">
        <v>0</v>
      </c>
      <c r="DT122" s="8">
        <v>2.5</v>
      </c>
      <c r="DU122" s="20">
        <v>-5.2911202334043575E-2</v>
      </c>
      <c r="DV122" s="20">
        <v>4.6441154477208042E-2</v>
      </c>
      <c r="DW122" s="20">
        <v>23.54452846659807</v>
      </c>
      <c r="DX122" s="20">
        <v>23.697419743110594</v>
      </c>
      <c r="DY122" s="11">
        <v>0.34617419669735083</v>
      </c>
      <c r="DZ122" s="16">
        <v>6.9199947457539352E-4</v>
      </c>
      <c r="EA122" s="33">
        <v>-1.7007717040999999</v>
      </c>
      <c r="EB122" s="20">
        <v>0.84660000000000002</v>
      </c>
      <c r="EC122" s="30">
        <v>0</v>
      </c>
      <c r="ED122" s="20">
        <v>24.723943120729036</v>
      </c>
      <c r="EE122" s="16">
        <v>0.68914742985654598</v>
      </c>
      <c r="EF122" s="2">
        <v>0.55569524383583091</v>
      </c>
    </row>
    <row r="123" spans="1:136">
      <c r="A123" s="2">
        <v>19</v>
      </c>
      <c r="B123" s="8">
        <v>2015</v>
      </c>
      <c r="C123" s="2" t="s">
        <v>308</v>
      </c>
      <c r="D123" s="3">
        <v>33611500000119</v>
      </c>
      <c r="E123" s="2" t="s">
        <v>311</v>
      </c>
      <c r="F123" s="2">
        <v>6.67</v>
      </c>
      <c r="G123" s="2">
        <v>1391760.6</v>
      </c>
      <c r="H123" s="2">
        <v>1159800.5</v>
      </c>
      <c r="I123" s="2">
        <v>0</v>
      </c>
      <c r="J123" s="2">
        <v>0</v>
      </c>
      <c r="K123" s="2">
        <v>231960.1</v>
      </c>
      <c r="L123" s="2">
        <f t="shared" si="18"/>
        <v>2663462.1800000002</v>
      </c>
      <c r="M123" s="2">
        <f t="shared" si="19"/>
        <v>914058.14</v>
      </c>
      <c r="N123" s="2">
        <f t="shared" si="20"/>
        <v>0</v>
      </c>
      <c r="O123" s="2">
        <v>2638390.5300000003</v>
      </c>
      <c r="P123" s="2">
        <v>1961117.5</v>
      </c>
      <c r="Q123" s="2">
        <v>0</v>
      </c>
      <c r="R123" s="2">
        <v>0</v>
      </c>
      <c r="S123" s="2">
        <v>677273.03</v>
      </c>
      <c r="T123" s="2">
        <v>25071.65</v>
      </c>
      <c r="U123" s="2">
        <v>0</v>
      </c>
      <c r="V123" s="2">
        <v>914058.14</v>
      </c>
      <c r="W123" s="2">
        <v>4969280.92</v>
      </c>
      <c r="X123" s="2">
        <v>6.83</v>
      </c>
      <c r="Y123" s="2">
        <v>519757.49</v>
      </c>
      <c r="Z123" s="2">
        <v>390310</v>
      </c>
      <c r="AA123" s="2">
        <v>20160.689999999999</v>
      </c>
      <c r="AB123" s="2">
        <v>0</v>
      </c>
      <c r="AC123" s="2">
        <v>109286.8</v>
      </c>
      <c r="AD123" s="2">
        <v>0</v>
      </c>
      <c r="AE123" s="2">
        <f t="shared" si="21"/>
        <v>1232.26</v>
      </c>
      <c r="AF123" s="2">
        <f t="shared" si="22"/>
        <v>1573382.8</v>
      </c>
      <c r="AG123" s="2">
        <f t="shared" si="23"/>
        <v>2094372.55</v>
      </c>
      <c r="AH123" s="2">
        <v>0</v>
      </c>
      <c r="AI123" s="2">
        <v>0</v>
      </c>
      <c r="AJ123" s="2">
        <v>0</v>
      </c>
      <c r="AK123" s="2">
        <v>0</v>
      </c>
      <c r="AL123" s="2">
        <v>1232.26</v>
      </c>
      <c r="AM123" s="2">
        <v>0</v>
      </c>
      <c r="AN123" s="2">
        <v>1573382.8</v>
      </c>
      <c r="AO123" s="2">
        <v>2094372.55</v>
      </c>
      <c r="AP123" s="2">
        <v>4.33</v>
      </c>
      <c r="AQ123" s="2">
        <v>714528</v>
      </c>
      <c r="AR123" s="2">
        <v>595440</v>
      </c>
      <c r="AS123" s="2">
        <v>0</v>
      </c>
      <c r="AT123" s="2">
        <v>0</v>
      </c>
      <c r="AU123" s="2">
        <v>119088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714528</v>
      </c>
      <c r="BE123" s="2">
        <v>20</v>
      </c>
      <c r="BF123" s="2">
        <v>5</v>
      </c>
      <c r="BG123" s="2">
        <v>5</v>
      </c>
      <c r="BH123" s="2">
        <v>10</v>
      </c>
      <c r="BI123" s="2">
        <v>8</v>
      </c>
      <c r="BJ123" s="2">
        <v>1</v>
      </c>
      <c r="BK123" s="2">
        <v>2</v>
      </c>
      <c r="BL123" s="2">
        <v>5</v>
      </c>
      <c r="BM123" s="2">
        <v>4</v>
      </c>
      <c r="BN123" s="2">
        <v>2</v>
      </c>
      <c r="BO123" s="2">
        <v>1</v>
      </c>
      <c r="BP123" s="2">
        <v>1</v>
      </c>
      <c r="BQ123" s="2">
        <v>3</v>
      </c>
      <c r="BR123" s="2">
        <v>2</v>
      </c>
      <c r="BS123" s="2">
        <v>0</v>
      </c>
      <c r="BT123" s="2">
        <v>1</v>
      </c>
      <c r="BU123" s="2">
        <v>0</v>
      </c>
      <c r="BV123" s="2">
        <v>0</v>
      </c>
      <c r="BW123" s="2">
        <v>0</v>
      </c>
      <c r="BX123" s="2">
        <v>0</v>
      </c>
      <c r="BY123" s="16">
        <v>7778181.4699999997</v>
      </c>
      <c r="BZ123" s="16">
        <v>432121.19277777779</v>
      </c>
      <c r="CA123" s="16">
        <v>15.8668331246162</v>
      </c>
      <c r="CB123" s="2">
        <v>18</v>
      </c>
      <c r="CC123" s="2">
        <v>1</v>
      </c>
      <c r="CD123" s="2">
        <v>2</v>
      </c>
      <c r="CE123" s="2">
        <v>16</v>
      </c>
      <c r="CF123" s="2">
        <v>10</v>
      </c>
      <c r="CG123" s="8">
        <v>3.3333333333333335</v>
      </c>
      <c r="CH123" s="16">
        <v>4969280.92</v>
      </c>
      <c r="CI123" s="16">
        <v>1242320.23</v>
      </c>
      <c r="CJ123" s="16">
        <v>1391760.6</v>
      </c>
      <c r="CK123" s="16">
        <v>2663462.1800000002</v>
      </c>
      <c r="CL123" s="16">
        <v>914058.14</v>
      </c>
      <c r="CM123" s="16">
        <v>15.418785703500429</v>
      </c>
      <c r="CN123" s="16">
        <v>14.146080122327151</v>
      </c>
      <c r="CO123" s="16">
        <v>14.795137405876638</v>
      </c>
      <c r="CP123" s="16">
        <v>13.725649458916507</v>
      </c>
      <c r="CQ123" s="2">
        <v>4</v>
      </c>
      <c r="CR123" s="2">
        <v>0</v>
      </c>
      <c r="CS123" s="2">
        <v>0</v>
      </c>
      <c r="CT123" s="2">
        <v>5</v>
      </c>
      <c r="CU123" s="2">
        <v>5</v>
      </c>
      <c r="CV123" s="8">
        <v>5.25</v>
      </c>
      <c r="CW123" s="16">
        <v>2094372.55</v>
      </c>
      <c r="CX123" s="16">
        <v>523593.13750000001</v>
      </c>
      <c r="CY123" s="16">
        <v>519757.49</v>
      </c>
      <c r="CZ123" s="16">
        <v>1232.26</v>
      </c>
      <c r="DA123" s="16">
        <v>1573382.8</v>
      </c>
      <c r="DB123" s="16">
        <v>14.554764567672969</v>
      </c>
      <c r="DC123" s="16">
        <v>13.161117616390836</v>
      </c>
      <c r="DD123" s="16">
        <v>7.1166051607889154</v>
      </c>
      <c r="DE123" s="16">
        <v>14.268738509077346</v>
      </c>
      <c r="DF123" s="2">
        <v>4</v>
      </c>
      <c r="DG123" s="2">
        <v>0</v>
      </c>
      <c r="DH123" s="2">
        <v>0</v>
      </c>
      <c r="DI123" s="2">
        <v>5</v>
      </c>
      <c r="DJ123" s="2">
        <v>5</v>
      </c>
      <c r="DK123" s="8">
        <v>3</v>
      </c>
      <c r="DL123" s="16">
        <v>714528</v>
      </c>
      <c r="DM123" s="16">
        <v>71452.800000000003</v>
      </c>
      <c r="DN123" s="16">
        <v>13.479377463827747</v>
      </c>
      <c r="DO123" s="2">
        <v>10</v>
      </c>
      <c r="DP123" s="2">
        <v>1</v>
      </c>
      <c r="DQ123" s="2">
        <v>0</v>
      </c>
      <c r="DR123" s="2">
        <v>6</v>
      </c>
      <c r="DS123" s="2">
        <v>0</v>
      </c>
      <c r="DT123" s="8">
        <v>2.7</v>
      </c>
      <c r="DU123" s="20">
        <v>-6.4932689855378381E-2</v>
      </c>
      <c r="DV123" s="20">
        <v>4.2580318947929741E-2</v>
      </c>
      <c r="DW123" s="20">
        <v>22.693712210057427</v>
      </c>
      <c r="DX123" s="20">
        <v>23.763028536495359</v>
      </c>
      <c r="DY123" s="11">
        <v>0.35288134056324144</v>
      </c>
      <c r="DZ123" s="16">
        <v>2.2439137842999879E-4</v>
      </c>
      <c r="EA123" s="33">
        <v>-2.6907766753</v>
      </c>
      <c r="EB123" s="20">
        <v>0.82869999999999999</v>
      </c>
      <c r="EC123" s="30">
        <v>0</v>
      </c>
      <c r="ED123" s="20">
        <v>24.973113150249628</v>
      </c>
      <c r="EE123" s="16">
        <v>0.6217479410607154</v>
      </c>
      <c r="EF123" s="2">
        <v>0.54389734323599237</v>
      </c>
    </row>
    <row r="124" spans="1:136">
      <c r="A124" s="2">
        <v>24</v>
      </c>
      <c r="B124" s="8">
        <v>2013</v>
      </c>
      <c r="C124" s="2" t="s">
        <v>325</v>
      </c>
      <c r="D124" s="22">
        <v>2800026000140</v>
      </c>
      <c r="E124" s="2" t="s">
        <v>238</v>
      </c>
      <c r="F124" s="2">
        <v>11.08</v>
      </c>
      <c r="G124" s="2">
        <v>505145.28</v>
      </c>
      <c r="H124" s="2">
        <v>420954.4</v>
      </c>
      <c r="I124" s="2">
        <v>0</v>
      </c>
      <c r="J124" s="2">
        <v>0</v>
      </c>
      <c r="K124" s="2">
        <v>84190.88</v>
      </c>
      <c r="L124" s="2">
        <f t="shared" si="18"/>
        <v>0</v>
      </c>
      <c r="M124" s="2">
        <f t="shared" si="19"/>
        <v>951250</v>
      </c>
      <c r="N124" s="2">
        <f t="shared" si="20"/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951250</v>
      </c>
      <c r="W124" s="2">
        <v>1456395.28</v>
      </c>
      <c r="X124" s="2">
        <v>5.67</v>
      </c>
      <c r="Y124" s="2">
        <v>6563870.8599999994</v>
      </c>
      <c r="Z124" s="2">
        <v>5348868.79</v>
      </c>
      <c r="AA124" s="2">
        <v>145228.31</v>
      </c>
      <c r="AB124" s="2">
        <v>0</v>
      </c>
      <c r="AC124" s="2">
        <v>1069773.76</v>
      </c>
      <c r="AD124" s="2">
        <v>12389818.07</v>
      </c>
      <c r="AE124" s="2">
        <f t="shared" si="21"/>
        <v>12389818.07</v>
      </c>
      <c r="AF124" s="2">
        <f t="shared" si="22"/>
        <v>32233912</v>
      </c>
      <c r="AG124" s="2">
        <f t="shared" si="23"/>
        <v>51187600.93</v>
      </c>
      <c r="AH124" s="2">
        <v>12389818.07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32233912</v>
      </c>
      <c r="AO124" s="2">
        <v>51187600.93</v>
      </c>
      <c r="AP124" s="2">
        <v>3</v>
      </c>
      <c r="AQ124" s="2">
        <v>318923.14</v>
      </c>
      <c r="AR124" s="2">
        <v>265769.28000000003</v>
      </c>
      <c r="AS124" s="2">
        <v>0</v>
      </c>
      <c r="AT124" s="2">
        <v>0</v>
      </c>
      <c r="AU124" s="2">
        <v>53153.86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318923.14</v>
      </c>
      <c r="BE124" s="2">
        <v>21</v>
      </c>
      <c r="BF124" s="2">
        <v>9</v>
      </c>
      <c r="BG124" s="2">
        <v>6</v>
      </c>
      <c r="BH124" s="2">
        <v>6</v>
      </c>
      <c r="BI124" s="2">
        <v>11</v>
      </c>
      <c r="BJ124" s="2">
        <v>2</v>
      </c>
      <c r="BK124" s="2">
        <v>6</v>
      </c>
      <c r="BL124" s="2">
        <v>3</v>
      </c>
      <c r="BM124" s="2">
        <v>5</v>
      </c>
      <c r="BN124" s="2">
        <v>1</v>
      </c>
      <c r="BO124" s="2">
        <v>2</v>
      </c>
      <c r="BP124" s="2">
        <v>2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16">
        <v>52962919.350000001</v>
      </c>
      <c r="BZ124" s="16">
        <v>2522043.7785714287</v>
      </c>
      <c r="CA124" s="16">
        <v>17.785102591752022</v>
      </c>
      <c r="CB124" s="2">
        <v>21</v>
      </c>
      <c r="CC124" s="2">
        <v>2</v>
      </c>
      <c r="CD124" s="2">
        <v>0</v>
      </c>
      <c r="CE124" s="2">
        <v>15</v>
      </c>
      <c r="CF124" s="2">
        <v>6</v>
      </c>
      <c r="CG124" s="8">
        <v>2.7619047619047619</v>
      </c>
      <c r="CH124" s="16">
        <v>1456395.28</v>
      </c>
      <c r="CI124" s="16">
        <v>161821.69777777779</v>
      </c>
      <c r="CJ124" s="16">
        <v>505145.28</v>
      </c>
      <c r="CK124" s="16"/>
      <c r="CL124" s="16">
        <v>951250</v>
      </c>
      <c r="CM124" s="16">
        <v>14.191474954410271</v>
      </c>
      <c r="CN124" s="16">
        <v>13.132601350052946</v>
      </c>
      <c r="CO124" s="16"/>
      <c r="CP124" s="16">
        <v>13.765532188158033</v>
      </c>
      <c r="CQ124" s="2">
        <v>9</v>
      </c>
      <c r="CR124" s="2">
        <v>1</v>
      </c>
      <c r="CS124" s="2">
        <v>0</v>
      </c>
      <c r="CT124" s="2">
        <v>8</v>
      </c>
      <c r="CU124" s="2">
        <v>6</v>
      </c>
      <c r="CV124" s="8">
        <v>1.7777777777777777</v>
      </c>
      <c r="CW124" s="16">
        <v>51187600.93</v>
      </c>
      <c r="CX124" s="16">
        <v>8531266.8216666672</v>
      </c>
      <c r="CY124" s="16">
        <v>6563870.8599999994</v>
      </c>
      <c r="CZ124" s="16">
        <v>12389818.07</v>
      </c>
      <c r="DA124" s="16">
        <v>32233912</v>
      </c>
      <c r="DB124" s="16">
        <v>17.75100789134607</v>
      </c>
      <c r="DC124" s="16">
        <v>15.697091057019302</v>
      </c>
      <c r="DD124" s="16">
        <v>16.332385569881701</v>
      </c>
      <c r="DE124" s="16">
        <v>17.288529624024466</v>
      </c>
      <c r="DF124" s="2">
        <v>6</v>
      </c>
      <c r="DG124" s="2">
        <v>0</v>
      </c>
      <c r="DH124" s="2">
        <v>0</v>
      </c>
      <c r="DI124" s="2">
        <v>6</v>
      </c>
      <c r="DJ124" s="2">
        <v>0</v>
      </c>
      <c r="DK124" s="8">
        <v>4</v>
      </c>
      <c r="DL124" s="16">
        <v>318923.14</v>
      </c>
      <c r="DM124" s="16">
        <v>53153.856666666667</v>
      </c>
      <c r="DN124" s="16">
        <v>12.672705412297299</v>
      </c>
      <c r="DO124" s="2">
        <v>6</v>
      </c>
      <c r="DP124" s="2">
        <v>1</v>
      </c>
      <c r="DQ124" s="2">
        <v>0</v>
      </c>
      <c r="DR124" s="2">
        <v>1</v>
      </c>
      <c r="DS124" s="2">
        <v>0</v>
      </c>
      <c r="DT124" s="8">
        <v>3</v>
      </c>
      <c r="DU124" s="20">
        <v>0.12663654936969898</v>
      </c>
      <c r="DV124" s="20">
        <v>6.1199756400848342E-2</v>
      </c>
      <c r="DW124" s="20">
        <v>23.078124353844107</v>
      </c>
      <c r="DX124" s="20">
        <v>22.150241670713822</v>
      </c>
      <c r="DY124" s="11">
        <v>0.15997713208252085</v>
      </c>
      <c r="DZ124" s="16">
        <v>4.0236309313553464E-3</v>
      </c>
      <c r="EA124" s="33">
        <v>0.48206563960999999</v>
      </c>
      <c r="EB124" s="20">
        <v>0.20010000000000003</v>
      </c>
      <c r="EC124" s="30">
        <v>0</v>
      </c>
      <c r="ED124" s="20">
        <v>22.129157412109763</v>
      </c>
      <c r="EE124" s="16">
        <v>0.49420493719053082</v>
      </c>
      <c r="EF124" s="2">
        <v>0.35803260571656631</v>
      </c>
    </row>
    <row r="125" spans="1:136">
      <c r="A125" s="2">
        <v>17</v>
      </c>
      <c r="B125" s="8">
        <v>2016</v>
      </c>
      <c r="C125" s="2" t="s">
        <v>298</v>
      </c>
      <c r="D125" s="3">
        <v>8807432000110</v>
      </c>
      <c r="E125" s="2" t="s">
        <v>238</v>
      </c>
      <c r="F125" s="8" t="s">
        <v>302</v>
      </c>
      <c r="G125" s="8">
        <v>3807251.28</v>
      </c>
      <c r="H125" s="8">
        <v>2134666.36</v>
      </c>
      <c r="I125" s="8">
        <v>0</v>
      </c>
      <c r="J125" s="8">
        <v>899000</v>
      </c>
      <c r="K125" s="8">
        <v>773584.92</v>
      </c>
      <c r="L125" s="2">
        <f t="shared" si="18"/>
        <v>0</v>
      </c>
      <c r="M125" s="2">
        <f t="shared" si="19"/>
        <v>1212980</v>
      </c>
      <c r="N125" s="2">
        <f t="shared" si="20"/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1212980</v>
      </c>
      <c r="W125" s="8">
        <v>5020231.2799999993</v>
      </c>
      <c r="X125" s="8">
        <v>6</v>
      </c>
      <c r="Y125" s="8">
        <v>10973704.790000001</v>
      </c>
      <c r="Z125" s="8">
        <v>8244611.1200000001</v>
      </c>
      <c r="AA125" s="8">
        <v>31398.07</v>
      </c>
      <c r="AB125" s="8">
        <v>0</v>
      </c>
      <c r="AC125" s="8">
        <v>2697695.6</v>
      </c>
      <c r="AD125" s="8">
        <v>3211315.76</v>
      </c>
      <c r="AE125" s="2">
        <f t="shared" si="21"/>
        <v>3211315.76</v>
      </c>
      <c r="AF125" s="2">
        <f t="shared" si="22"/>
        <v>-2963761.03</v>
      </c>
      <c r="AG125" s="2">
        <f t="shared" si="23"/>
        <v>11221259.520000001</v>
      </c>
      <c r="AH125" s="8">
        <v>0</v>
      </c>
      <c r="AI125" s="8">
        <v>3211315.76</v>
      </c>
      <c r="AJ125" s="8">
        <v>0</v>
      </c>
      <c r="AK125" s="8">
        <v>0</v>
      </c>
      <c r="AL125" s="8">
        <v>0</v>
      </c>
      <c r="AM125" s="8">
        <v>0</v>
      </c>
      <c r="AN125" s="8">
        <v>-2963761.03</v>
      </c>
      <c r="AO125" s="8">
        <v>11221259.520000001</v>
      </c>
      <c r="AP125" s="8">
        <v>3</v>
      </c>
      <c r="AQ125" s="8">
        <v>317766</v>
      </c>
      <c r="AR125" s="8">
        <v>253200</v>
      </c>
      <c r="AS125" s="8">
        <v>0</v>
      </c>
      <c r="AT125" s="8">
        <v>0</v>
      </c>
      <c r="AU125" s="8">
        <v>64566</v>
      </c>
      <c r="AV125" s="8">
        <v>0</v>
      </c>
      <c r="AW125" s="8">
        <v>0</v>
      </c>
      <c r="AX125" s="8">
        <v>0</v>
      </c>
      <c r="AY125" s="8">
        <v>0</v>
      </c>
      <c r="AZ125" s="8">
        <v>0</v>
      </c>
      <c r="BA125" s="8">
        <v>0</v>
      </c>
      <c r="BB125" s="8">
        <v>0</v>
      </c>
      <c r="BC125" s="8">
        <v>0</v>
      </c>
      <c r="BD125" s="8">
        <v>317766</v>
      </c>
      <c r="BE125" s="8">
        <v>21</v>
      </c>
      <c r="BF125" s="8">
        <v>8</v>
      </c>
      <c r="BG125" s="8">
        <v>7</v>
      </c>
      <c r="BH125" s="8">
        <v>6</v>
      </c>
      <c r="BI125" s="8">
        <v>16</v>
      </c>
      <c r="BJ125" s="8">
        <v>5</v>
      </c>
      <c r="BK125" s="8">
        <v>6</v>
      </c>
      <c r="BL125" s="8">
        <v>5</v>
      </c>
      <c r="BM125" s="8">
        <v>3</v>
      </c>
      <c r="BN125" s="8">
        <v>1</v>
      </c>
      <c r="BO125" s="8">
        <v>2</v>
      </c>
      <c r="BP125" s="8">
        <v>0</v>
      </c>
      <c r="BQ125" s="8">
        <v>1</v>
      </c>
      <c r="BR125" s="8">
        <v>1</v>
      </c>
      <c r="BS125" s="8">
        <v>0</v>
      </c>
      <c r="BT125" s="8">
        <v>0</v>
      </c>
      <c r="BU125" s="8">
        <v>0</v>
      </c>
      <c r="BV125" s="8">
        <v>0</v>
      </c>
      <c r="BW125" s="8">
        <v>0</v>
      </c>
      <c r="BX125" s="8">
        <v>0</v>
      </c>
      <c r="BY125" s="16">
        <v>16559256.800000001</v>
      </c>
      <c r="BZ125" s="16">
        <v>788536.03809523815</v>
      </c>
      <c r="CA125" s="16">
        <v>16.622455826687233</v>
      </c>
      <c r="CB125" s="2">
        <v>21</v>
      </c>
      <c r="CC125" s="8">
        <v>1</v>
      </c>
      <c r="CD125" s="8">
        <v>0</v>
      </c>
      <c r="CE125" s="8">
        <v>0</v>
      </c>
      <c r="CF125" s="8">
        <v>7</v>
      </c>
      <c r="CG125" s="8">
        <v>3.1428571428571428</v>
      </c>
      <c r="CH125" s="16">
        <v>5020231.2799999993</v>
      </c>
      <c r="CI125" s="16">
        <v>627528.90999999992</v>
      </c>
      <c r="CJ125" s="16">
        <v>3807251.28</v>
      </c>
      <c r="CK125" s="16"/>
      <c r="CL125" s="16">
        <v>1212980</v>
      </c>
      <c r="CM125" s="16">
        <v>15.428986562319791</v>
      </c>
      <c r="CN125" s="16">
        <v>15.152418037914551</v>
      </c>
      <c r="CO125" s="16"/>
      <c r="CP125" s="16">
        <v>14.008590699744092</v>
      </c>
      <c r="CQ125" s="8">
        <v>8</v>
      </c>
      <c r="CR125" s="8">
        <v>0</v>
      </c>
      <c r="CS125" s="8">
        <v>0</v>
      </c>
      <c r="CT125" s="8">
        <v>0</v>
      </c>
      <c r="CU125" s="8">
        <v>6</v>
      </c>
      <c r="CV125" s="8">
        <v>3.125</v>
      </c>
      <c r="CW125" s="16">
        <v>11221259.520000001</v>
      </c>
      <c r="CX125" s="16">
        <v>1603037.0742857144</v>
      </c>
      <c r="CY125" s="16">
        <v>10973704.790000001</v>
      </c>
      <c r="CZ125" s="16">
        <v>3211315.76</v>
      </c>
      <c r="DA125" s="16">
        <v>-2963761.03</v>
      </c>
      <c r="DB125" s="16">
        <v>16.233320708443006</v>
      </c>
      <c r="DC125" s="16">
        <v>16.211012495382654</v>
      </c>
      <c r="DD125" s="16">
        <v>14.982191305203566</v>
      </c>
      <c r="DE125" s="16"/>
      <c r="DF125" s="8">
        <v>7</v>
      </c>
      <c r="DG125" s="8">
        <v>0</v>
      </c>
      <c r="DH125" s="8">
        <v>0</v>
      </c>
      <c r="DI125" s="8">
        <v>0</v>
      </c>
      <c r="DJ125" s="8">
        <v>1</v>
      </c>
      <c r="DK125" s="8">
        <v>3.5714285714285716</v>
      </c>
      <c r="DL125" s="16">
        <v>317766</v>
      </c>
      <c r="DM125" s="16">
        <v>52961</v>
      </c>
      <c r="DN125" s="16">
        <v>12.669070541835906</v>
      </c>
      <c r="DO125" s="8">
        <v>6</v>
      </c>
      <c r="DP125" s="8">
        <v>1</v>
      </c>
      <c r="DQ125" s="8">
        <v>0</v>
      </c>
      <c r="DR125" s="8">
        <v>0</v>
      </c>
      <c r="DS125" s="8">
        <v>0</v>
      </c>
      <c r="DT125" s="8">
        <v>2.6666666666666665</v>
      </c>
      <c r="DU125" s="20">
        <v>8.8888792297409036E-2</v>
      </c>
      <c r="DV125" s="20">
        <v>1.5159579449253897E-2</v>
      </c>
      <c r="DW125" s="20">
        <v>22.306912803843275</v>
      </c>
      <c r="DX125" s="20">
        <v>22.373403253199086</v>
      </c>
      <c r="DY125" s="11">
        <v>6.2218603443679438E-2</v>
      </c>
      <c r="DZ125" s="16">
        <v>2.0013751694786118E-3</v>
      </c>
      <c r="EA125" s="33">
        <v>1.1954488954</v>
      </c>
      <c r="EB125" s="20">
        <v>0.36219999999999997</v>
      </c>
      <c r="EC125" s="30">
        <v>0</v>
      </c>
      <c r="ED125" s="20">
        <v>22.144239846945823</v>
      </c>
      <c r="EE125" s="16">
        <v>0.76899012641892883</v>
      </c>
      <c r="EF125" s="2">
        <v>0.41207832989467663</v>
      </c>
    </row>
    <row r="126" spans="1:136">
      <c r="A126" s="2">
        <v>32</v>
      </c>
      <c r="B126" s="8">
        <v>2014</v>
      </c>
      <c r="C126" s="2" t="s">
        <v>351</v>
      </c>
      <c r="D126" s="3">
        <v>11992680000193</v>
      </c>
      <c r="E126" s="2" t="s">
        <v>238</v>
      </c>
      <c r="F126" s="2">
        <v>7.33</v>
      </c>
      <c r="G126" s="2">
        <v>731982.9</v>
      </c>
      <c r="H126" s="2">
        <v>628090.75</v>
      </c>
      <c r="I126" s="2">
        <v>0</v>
      </c>
      <c r="J126" s="2">
        <v>0</v>
      </c>
      <c r="K126" s="2">
        <v>103892.15</v>
      </c>
      <c r="L126" s="2">
        <f t="shared" si="18"/>
        <v>0</v>
      </c>
      <c r="M126" s="2">
        <f t="shared" si="19"/>
        <v>1275718.7</v>
      </c>
      <c r="N126" s="2">
        <f t="shared" si="20"/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1275718.7</v>
      </c>
      <c r="W126" s="2">
        <v>2007701.6</v>
      </c>
      <c r="X126" s="2">
        <v>3.5</v>
      </c>
      <c r="Y126" s="2">
        <v>7365679.3200000003</v>
      </c>
      <c r="Z126" s="2">
        <v>5795610.1799999997</v>
      </c>
      <c r="AA126" s="2">
        <v>154372.91</v>
      </c>
      <c r="AB126" s="2">
        <v>0</v>
      </c>
      <c r="AC126" s="2">
        <v>1415696.23</v>
      </c>
      <c r="AD126" s="2">
        <v>10920504.719999999</v>
      </c>
      <c r="AE126" s="2">
        <f t="shared" si="21"/>
        <v>10920504.719999999</v>
      </c>
      <c r="AF126" s="2">
        <f t="shared" si="22"/>
        <v>11525625.99</v>
      </c>
      <c r="AG126" s="2">
        <f t="shared" si="23"/>
        <v>29811810.030000001</v>
      </c>
      <c r="AH126" s="2">
        <v>5058333.33</v>
      </c>
      <c r="AI126" s="2">
        <v>5862171.3899999997</v>
      </c>
      <c r="AJ126" s="2">
        <v>0</v>
      </c>
      <c r="AK126" s="2">
        <v>0</v>
      </c>
      <c r="AL126" s="2">
        <v>0</v>
      </c>
      <c r="AM126" s="2">
        <v>0</v>
      </c>
      <c r="AN126" s="2">
        <v>11525625.99</v>
      </c>
      <c r="AO126" s="2">
        <v>29811810.030000001</v>
      </c>
      <c r="AP126" s="2" t="s">
        <v>282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9</v>
      </c>
      <c r="BF126" s="2">
        <v>7</v>
      </c>
      <c r="BG126" s="2">
        <v>2</v>
      </c>
      <c r="BH126" s="2">
        <v>0</v>
      </c>
      <c r="BI126" s="2">
        <v>4</v>
      </c>
      <c r="BJ126" s="2">
        <v>2</v>
      </c>
      <c r="BK126" s="2">
        <v>2</v>
      </c>
      <c r="BL126" s="2">
        <v>0</v>
      </c>
      <c r="BM126" s="2">
        <v>2</v>
      </c>
      <c r="BN126" s="2">
        <v>2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1</v>
      </c>
      <c r="BV126" s="2">
        <v>1</v>
      </c>
      <c r="BW126" s="2">
        <v>0</v>
      </c>
      <c r="BX126" s="2">
        <v>0</v>
      </c>
      <c r="BY126" s="16">
        <v>31819511.630000003</v>
      </c>
      <c r="BZ126" s="16">
        <v>2892682.8754545455</v>
      </c>
      <c r="CA126" s="16">
        <v>17.275590232861727</v>
      </c>
      <c r="CB126" s="2">
        <v>11</v>
      </c>
      <c r="CC126" s="2">
        <v>1</v>
      </c>
      <c r="CD126" s="2">
        <v>0</v>
      </c>
      <c r="CE126" s="2">
        <v>11</v>
      </c>
      <c r="CF126" s="2">
        <v>3</v>
      </c>
      <c r="CG126" s="8">
        <v>2.5454545454545454</v>
      </c>
      <c r="CH126" s="16">
        <v>2007701.6</v>
      </c>
      <c r="CI126" s="16">
        <v>223077.95555555556</v>
      </c>
      <c r="CJ126" s="16">
        <v>731982.9</v>
      </c>
      <c r="CK126" s="16"/>
      <c r="CL126" s="16">
        <v>1275718.7</v>
      </c>
      <c r="CM126" s="16">
        <v>14.512501143173164</v>
      </c>
      <c r="CN126" s="16">
        <v>13.503512432014846</v>
      </c>
      <c r="CO126" s="16"/>
      <c r="CP126" s="16">
        <v>14.059020264037743</v>
      </c>
      <c r="CQ126" s="2">
        <v>9</v>
      </c>
      <c r="CR126" s="2">
        <v>0</v>
      </c>
      <c r="CS126" s="2">
        <v>0</v>
      </c>
      <c r="CT126" s="2">
        <v>9</v>
      </c>
      <c r="CU126" s="2">
        <v>2</v>
      </c>
      <c r="CV126" s="8">
        <v>2.4444444444444446</v>
      </c>
      <c r="CW126" s="16">
        <v>29811810.030000001</v>
      </c>
      <c r="CX126" s="16">
        <v>14905905.015000001</v>
      </c>
      <c r="CY126" s="16">
        <v>7365679.3200000003</v>
      </c>
      <c r="CZ126" s="16">
        <v>10920504.719999999</v>
      </c>
      <c r="DA126" s="16">
        <v>11525625.99</v>
      </c>
      <c r="DB126" s="16">
        <v>17.210415182697218</v>
      </c>
      <c r="DC126" s="16">
        <v>15.812341839877911</v>
      </c>
      <c r="DD126" s="16">
        <v>16.206152746993151</v>
      </c>
      <c r="DE126" s="16">
        <v>16.260083461207074</v>
      </c>
      <c r="DF126" s="2">
        <v>2</v>
      </c>
      <c r="DG126" s="2">
        <v>1</v>
      </c>
      <c r="DH126" s="2">
        <v>0</v>
      </c>
      <c r="DI126" s="2">
        <v>2</v>
      </c>
      <c r="DJ126" s="2">
        <v>1</v>
      </c>
      <c r="DK126" s="8">
        <v>3</v>
      </c>
      <c r="DL126" s="16"/>
      <c r="DM126" s="16"/>
      <c r="DN126" s="16"/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8"/>
      <c r="DU126" s="20">
        <v>3.2346387813212148E-2</v>
      </c>
      <c r="DV126" s="20">
        <v>2.0451145919675583E-2</v>
      </c>
      <c r="DW126" s="20">
        <v>22.751528551371294</v>
      </c>
      <c r="DX126" s="20">
        <v>22.495781577665259</v>
      </c>
      <c r="DY126" s="11">
        <v>0.13150190978539075</v>
      </c>
      <c r="DZ126" s="16">
        <v>3.2307626687287342E-3</v>
      </c>
      <c r="EA126" s="33">
        <v>0.45441963725000001</v>
      </c>
      <c r="EB126" s="20">
        <v>0.30559999999999998</v>
      </c>
      <c r="EC126" s="30">
        <v>0</v>
      </c>
      <c r="ED126" s="20">
        <v>22.054368261207173</v>
      </c>
      <c r="EE126" s="16">
        <v>0.39443318132079191</v>
      </c>
      <c r="EF126" s="2">
        <v>0.37846182540802187</v>
      </c>
    </row>
    <row r="127" spans="1:136">
      <c r="A127" s="2">
        <v>24</v>
      </c>
      <c r="B127" s="8">
        <v>2016</v>
      </c>
      <c r="C127" s="2" t="s">
        <v>325</v>
      </c>
      <c r="D127" s="3">
        <v>2800026000140</v>
      </c>
      <c r="E127" s="2" t="s">
        <v>238</v>
      </c>
      <c r="F127" s="8">
        <v>8.92</v>
      </c>
      <c r="G127" s="8">
        <v>3685873.04</v>
      </c>
      <c r="H127" s="8">
        <v>2354009.5</v>
      </c>
      <c r="I127" s="8">
        <v>168196.64</v>
      </c>
      <c r="J127" s="8">
        <v>577387.5</v>
      </c>
      <c r="K127" s="8">
        <v>586279.4</v>
      </c>
      <c r="L127" s="2">
        <f t="shared" si="18"/>
        <v>0</v>
      </c>
      <c r="M127" s="2">
        <f t="shared" si="19"/>
        <v>1489789.95</v>
      </c>
      <c r="N127" s="2">
        <f t="shared" si="20"/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1489789.95</v>
      </c>
      <c r="W127" s="8">
        <v>5175662.99</v>
      </c>
      <c r="X127" s="8">
        <v>4.08</v>
      </c>
      <c r="Y127" s="8">
        <v>8550464.4100000001</v>
      </c>
      <c r="Z127" s="8">
        <v>6930516.0099999998</v>
      </c>
      <c r="AA127" s="8">
        <v>178152.61</v>
      </c>
      <c r="AB127" s="8">
        <v>0</v>
      </c>
      <c r="AC127" s="8">
        <v>1441795.79</v>
      </c>
      <c r="AD127" s="8">
        <v>22788184.579999998</v>
      </c>
      <c r="AE127" s="2">
        <f t="shared" si="21"/>
        <v>23514543.919999998</v>
      </c>
      <c r="AF127" s="2">
        <f t="shared" si="22"/>
        <v>23218905.91</v>
      </c>
      <c r="AG127" s="2">
        <f t="shared" si="23"/>
        <v>55283914.239999995</v>
      </c>
      <c r="AH127" s="8">
        <v>22788184.579999998</v>
      </c>
      <c r="AI127" s="8">
        <v>0</v>
      </c>
      <c r="AJ127" s="8">
        <v>0</v>
      </c>
      <c r="AK127" s="8">
        <v>0</v>
      </c>
      <c r="AL127" s="8">
        <v>302073.09999999998</v>
      </c>
      <c r="AM127" s="8">
        <v>424286.24</v>
      </c>
      <c r="AN127" s="8">
        <v>23218905.91</v>
      </c>
      <c r="AO127" s="8">
        <v>55283914.239999995</v>
      </c>
      <c r="AP127" s="8">
        <v>3</v>
      </c>
      <c r="AQ127" s="8">
        <v>510029.79</v>
      </c>
      <c r="AR127" s="8">
        <v>425024.79</v>
      </c>
      <c r="AS127" s="8">
        <v>0</v>
      </c>
      <c r="AT127" s="8">
        <v>0</v>
      </c>
      <c r="AU127" s="8">
        <v>85005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510029.79</v>
      </c>
      <c r="BE127" s="8">
        <v>20</v>
      </c>
      <c r="BF127" s="8">
        <v>8</v>
      </c>
      <c r="BG127" s="8">
        <v>4</v>
      </c>
      <c r="BH127" s="8">
        <v>8</v>
      </c>
      <c r="BI127" s="8">
        <v>11</v>
      </c>
      <c r="BJ127" s="8">
        <v>3</v>
      </c>
      <c r="BK127" s="8">
        <v>4</v>
      </c>
      <c r="BL127" s="8">
        <v>4</v>
      </c>
      <c r="BM127" s="8">
        <v>5</v>
      </c>
      <c r="BN127" s="8">
        <v>1</v>
      </c>
      <c r="BO127" s="8">
        <v>2</v>
      </c>
      <c r="BP127" s="8">
        <v>2</v>
      </c>
      <c r="BQ127" s="8">
        <v>1</v>
      </c>
      <c r="BR127" s="8">
        <v>1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16">
        <v>60969607.019999996</v>
      </c>
      <c r="BZ127" s="16">
        <v>3048480.3509999998</v>
      </c>
      <c r="CA127" s="16">
        <v>17.925886052398244</v>
      </c>
      <c r="CB127" s="2">
        <v>20</v>
      </c>
      <c r="CC127" s="8">
        <v>2</v>
      </c>
      <c r="CD127" s="8">
        <v>0</v>
      </c>
      <c r="CE127" s="8">
        <v>0</v>
      </c>
      <c r="CF127" s="8">
        <v>6</v>
      </c>
      <c r="CG127" s="8">
        <v>3.05</v>
      </c>
      <c r="CH127" s="16">
        <v>5175662.99</v>
      </c>
      <c r="CI127" s="16">
        <v>646957.87375000003</v>
      </c>
      <c r="CJ127" s="16">
        <v>3685873.04</v>
      </c>
      <c r="CK127" s="16"/>
      <c r="CL127" s="16">
        <v>1489789.95</v>
      </c>
      <c r="CM127" s="16">
        <v>15.45947800291947</v>
      </c>
      <c r="CN127" s="16">
        <v>15.12001797277714</v>
      </c>
      <c r="CO127" s="16"/>
      <c r="CP127" s="16">
        <v>14.214145694829631</v>
      </c>
      <c r="CQ127" s="8">
        <v>8</v>
      </c>
      <c r="CR127" s="8">
        <v>1</v>
      </c>
      <c r="CS127" s="8">
        <v>0</v>
      </c>
      <c r="CT127" s="8">
        <v>0</v>
      </c>
      <c r="CU127" s="8">
        <v>6</v>
      </c>
      <c r="CV127" s="8">
        <v>2.625</v>
      </c>
      <c r="CW127" s="16">
        <v>55283914.239999995</v>
      </c>
      <c r="CX127" s="16">
        <v>13820978.559999999</v>
      </c>
      <c r="CY127" s="16">
        <v>8550464.4100000001</v>
      </c>
      <c r="CZ127" s="16">
        <v>23514543.919999998</v>
      </c>
      <c r="DA127" s="16">
        <v>23218905.91</v>
      </c>
      <c r="DB127" s="16">
        <v>17.827992542442278</v>
      </c>
      <c r="DC127" s="16">
        <v>15.961496156396894</v>
      </c>
      <c r="DD127" s="16">
        <v>16.973129677893585</v>
      </c>
      <c r="DE127" s="16">
        <v>16.960477414691525</v>
      </c>
      <c r="DF127" s="8">
        <v>4</v>
      </c>
      <c r="DG127" s="8">
        <v>0</v>
      </c>
      <c r="DH127" s="8">
        <v>0</v>
      </c>
      <c r="DI127" s="8">
        <v>0</v>
      </c>
      <c r="DJ127" s="8">
        <v>0</v>
      </c>
      <c r="DK127" s="8">
        <v>4.5</v>
      </c>
      <c r="DL127" s="16">
        <v>510029.79</v>
      </c>
      <c r="DM127" s="16">
        <v>63753.723749999997</v>
      </c>
      <c r="DN127" s="16">
        <v>13.142224414759314</v>
      </c>
      <c r="DO127" s="8">
        <v>8</v>
      </c>
      <c r="DP127" s="8">
        <v>1</v>
      </c>
      <c r="DQ127" s="8">
        <v>0</v>
      </c>
      <c r="DR127" s="8">
        <v>0</v>
      </c>
      <c r="DS127" s="8">
        <v>0</v>
      </c>
      <c r="DT127" s="8">
        <v>2.75</v>
      </c>
      <c r="DU127" s="20">
        <v>0.10593875995571859</v>
      </c>
      <c r="DV127" s="20">
        <v>2.9873530193835502E-2</v>
      </c>
      <c r="DW127" s="20">
        <v>23.798088226140642</v>
      </c>
      <c r="DX127" s="20">
        <v>23.481984741419808</v>
      </c>
      <c r="DY127" s="11">
        <v>6.5930046648370419E-2</v>
      </c>
      <c r="DZ127" s="16">
        <v>1.5629624949564471E-3</v>
      </c>
      <c r="EA127" s="33">
        <v>1.1524641327</v>
      </c>
      <c r="EB127" s="20">
        <v>0.15179999999999999</v>
      </c>
      <c r="EC127" s="30">
        <v>0</v>
      </c>
      <c r="ED127" s="20">
        <v>23.591225248523415</v>
      </c>
      <c r="EE127" s="16">
        <v>0.2979773098957364</v>
      </c>
      <c r="EF127" s="2">
        <v>0.21315193143142191</v>
      </c>
    </row>
    <row r="128" spans="1:136">
      <c r="A128" s="2">
        <v>17</v>
      </c>
      <c r="B128" s="8">
        <v>2015</v>
      </c>
      <c r="C128" s="2" t="s">
        <v>298</v>
      </c>
      <c r="D128" s="3">
        <v>8807432000110</v>
      </c>
      <c r="E128" s="2" t="s">
        <v>238</v>
      </c>
      <c r="F128" s="2">
        <v>9</v>
      </c>
      <c r="G128" s="2">
        <v>2649600</v>
      </c>
      <c r="H128" s="2">
        <v>1908000</v>
      </c>
      <c r="I128" s="2">
        <v>0</v>
      </c>
      <c r="J128" s="2">
        <v>360000</v>
      </c>
      <c r="K128" s="2">
        <v>381600</v>
      </c>
      <c r="L128" s="2">
        <f t="shared" si="18"/>
        <v>0</v>
      </c>
      <c r="M128" s="2">
        <f t="shared" si="19"/>
        <v>2454214</v>
      </c>
      <c r="N128" s="2">
        <f t="shared" si="20"/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2454214</v>
      </c>
      <c r="W128" s="2">
        <v>5103814</v>
      </c>
      <c r="X128" s="2">
        <v>7</v>
      </c>
      <c r="Y128" s="2">
        <v>6999965.4900000002</v>
      </c>
      <c r="Z128" s="2">
        <v>5230225</v>
      </c>
      <c r="AA128" s="2">
        <v>15000</v>
      </c>
      <c r="AB128" s="2">
        <v>0</v>
      </c>
      <c r="AC128" s="2">
        <v>1754740.49</v>
      </c>
      <c r="AD128" s="2">
        <v>7525803</v>
      </c>
      <c r="AE128" s="2">
        <f t="shared" si="21"/>
        <v>7525803</v>
      </c>
      <c r="AF128" s="2">
        <f t="shared" si="22"/>
        <v>13869286</v>
      </c>
      <c r="AG128" s="2">
        <f t="shared" si="23"/>
        <v>28395054.490000002</v>
      </c>
      <c r="AH128" s="2">
        <v>0</v>
      </c>
      <c r="AI128" s="2">
        <v>7525803</v>
      </c>
      <c r="AJ128" s="2">
        <v>0</v>
      </c>
      <c r="AK128" s="2">
        <v>0</v>
      </c>
      <c r="AL128" s="2">
        <v>0</v>
      </c>
      <c r="AM128" s="2">
        <v>0</v>
      </c>
      <c r="AN128" s="2">
        <v>13869286</v>
      </c>
      <c r="AO128" s="2">
        <v>28395054.490000002</v>
      </c>
      <c r="AP128" s="2">
        <v>3</v>
      </c>
      <c r="AQ128" s="2">
        <v>280800</v>
      </c>
      <c r="AR128" s="2">
        <v>234000</v>
      </c>
      <c r="AS128" s="2">
        <v>0</v>
      </c>
      <c r="AT128" s="2">
        <v>0</v>
      </c>
      <c r="AU128" s="2">
        <v>46800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280800</v>
      </c>
      <c r="BE128" s="2">
        <v>21</v>
      </c>
      <c r="BF128" s="2">
        <v>8</v>
      </c>
      <c r="BG128" s="2">
        <v>7</v>
      </c>
      <c r="BH128" s="2">
        <v>6</v>
      </c>
      <c r="BI128" s="2">
        <v>11</v>
      </c>
      <c r="BJ128" s="2">
        <v>5</v>
      </c>
      <c r="BK128" s="2">
        <v>5</v>
      </c>
      <c r="BL128" s="2">
        <v>1</v>
      </c>
      <c r="BM128" s="2">
        <v>4</v>
      </c>
      <c r="BN128" s="2">
        <v>1</v>
      </c>
      <c r="BO128" s="2">
        <v>3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1</v>
      </c>
      <c r="BV128" s="2">
        <v>0</v>
      </c>
      <c r="BW128" s="2">
        <v>1</v>
      </c>
      <c r="BX128" s="2">
        <v>0</v>
      </c>
      <c r="BY128" s="16">
        <v>33779668.490000002</v>
      </c>
      <c r="BZ128" s="16">
        <v>1608555.6423809524</v>
      </c>
      <c r="CA128" s="16">
        <v>17.335369655500628</v>
      </c>
      <c r="CB128" s="2">
        <v>21</v>
      </c>
      <c r="CC128" s="2">
        <v>2</v>
      </c>
      <c r="CD128" s="2">
        <v>0</v>
      </c>
      <c r="CE128" s="2">
        <v>0</v>
      </c>
      <c r="CF128" s="2">
        <v>10</v>
      </c>
      <c r="CG128" s="8">
        <v>2.8571428571428572</v>
      </c>
      <c r="CH128" s="16">
        <v>5103814</v>
      </c>
      <c r="CI128" s="16">
        <v>637976.75</v>
      </c>
      <c r="CJ128" s="16">
        <v>2649600</v>
      </c>
      <c r="CK128" s="16"/>
      <c r="CL128" s="16">
        <v>2454214</v>
      </c>
      <c r="CM128" s="16">
        <v>15.445498661336467</v>
      </c>
      <c r="CN128" s="16">
        <v>14.789919243173077</v>
      </c>
      <c r="CO128" s="16"/>
      <c r="CP128" s="16">
        <v>14.713317105014873</v>
      </c>
      <c r="CQ128" s="2">
        <v>8</v>
      </c>
      <c r="CR128" s="2">
        <v>1</v>
      </c>
      <c r="CS128" s="2">
        <v>0</v>
      </c>
      <c r="CT128" s="2">
        <v>0</v>
      </c>
      <c r="CU128" s="2">
        <v>7</v>
      </c>
      <c r="CV128" s="8">
        <v>2.625</v>
      </c>
      <c r="CW128" s="16">
        <v>28395054.490000002</v>
      </c>
      <c r="CX128" s="16">
        <v>4056436.3557142862</v>
      </c>
      <c r="CY128" s="16">
        <v>6999965.4900000002</v>
      </c>
      <c r="CZ128" s="16">
        <v>7525803</v>
      </c>
      <c r="DA128" s="16">
        <v>13869286</v>
      </c>
      <c r="DB128" s="16">
        <v>17.161725550291653</v>
      </c>
      <c r="DC128" s="16">
        <v>15.761415777007436</v>
      </c>
      <c r="DD128" s="16">
        <v>15.83384807386946</v>
      </c>
      <c r="DE128" s="16">
        <v>16.445187312955884</v>
      </c>
      <c r="DF128" s="2">
        <v>7</v>
      </c>
      <c r="DG128" s="2">
        <v>0</v>
      </c>
      <c r="DH128" s="2">
        <v>0</v>
      </c>
      <c r="DI128" s="2">
        <v>0</v>
      </c>
      <c r="DJ128" s="2">
        <v>3</v>
      </c>
      <c r="DK128" s="8">
        <v>4.4285714285714288</v>
      </c>
      <c r="DL128" s="16">
        <v>280800</v>
      </c>
      <c r="DM128" s="16">
        <v>46800</v>
      </c>
      <c r="DN128" s="16">
        <v>12.545397951133793</v>
      </c>
      <c r="DO128" s="2">
        <v>6</v>
      </c>
      <c r="DP128" s="2">
        <v>1</v>
      </c>
      <c r="DQ128" s="2">
        <v>0</v>
      </c>
      <c r="DR128" s="2">
        <v>0</v>
      </c>
      <c r="DS128" s="2">
        <v>0</v>
      </c>
      <c r="DT128" s="8">
        <v>1.3333333333333333</v>
      </c>
      <c r="DU128" s="20">
        <v>0.11116164531730245</v>
      </c>
      <c r="DV128" s="20">
        <v>2.2868137352389652E-2</v>
      </c>
      <c r="DW128" s="20">
        <v>22.180401393682651</v>
      </c>
      <c r="DX128" s="20">
        <v>22.23358871227838</v>
      </c>
      <c r="DY128" s="11">
        <v>-9.9598185951964666E-2</v>
      </c>
      <c r="DZ128" s="16">
        <v>1.6017516279985913E-3</v>
      </c>
      <c r="EA128" s="33">
        <v>1.5650808666</v>
      </c>
      <c r="EB128" s="20">
        <v>0.37689999999999996</v>
      </c>
      <c r="EC128" s="30">
        <v>0</v>
      </c>
      <c r="ED128" s="20">
        <v>22.195756930823407</v>
      </c>
      <c r="EE128" s="16">
        <v>0.67416652389415521</v>
      </c>
      <c r="EF128" s="2">
        <v>0.38519702491902102</v>
      </c>
    </row>
    <row r="129" spans="1:136">
      <c r="A129" s="2">
        <v>17</v>
      </c>
      <c r="B129" s="8">
        <v>2014</v>
      </c>
      <c r="C129" s="2" t="s">
        <v>298</v>
      </c>
      <c r="D129" s="3">
        <v>8807432000110</v>
      </c>
      <c r="E129" s="2" t="s">
        <v>238</v>
      </c>
      <c r="F129" s="2">
        <v>7.67</v>
      </c>
      <c r="G129" s="2">
        <v>2044800</v>
      </c>
      <c r="H129" s="2">
        <v>1473000</v>
      </c>
      <c r="I129" s="2">
        <v>0</v>
      </c>
      <c r="J129" s="2">
        <v>231000</v>
      </c>
      <c r="K129" s="2">
        <v>340800</v>
      </c>
      <c r="L129" s="2">
        <f t="shared" si="18"/>
        <v>0</v>
      </c>
      <c r="M129" s="2">
        <f t="shared" si="19"/>
        <v>2593920</v>
      </c>
      <c r="N129" s="2">
        <f t="shared" si="20"/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2593920</v>
      </c>
      <c r="W129" s="2">
        <v>4638720</v>
      </c>
      <c r="X129" s="2">
        <v>7</v>
      </c>
      <c r="Y129" s="2">
        <v>8546293</v>
      </c>
      <c r="Z129" s="2">
        <v>6398200</v>
      </c>
      <c r="AA129" s="2">
        <v>15000</v>
      </c>
      <c r="AB129" s="2">
        <v>0</v>
      </c>
      <c r="AC129" s="2">
        <v>2133093</v>
      </c>
      <c r="AD129" s="2">
        <v>7078500</v>
      </c>
      <c r="AE129" s="2">
        <f t="shared" si="21"/>
        <v>7078500</v>
      </c>
      <c r="AF129" s="2">
        <f t="shared" si="22"/>
        <v>11880023</v>
      </c>
      <c r="AG129" s="2">
        <f t="shared" si="23"/>
        <v>27504816</v>
      </c>
      <c r="AH129" s="2">
        <v>0</v>
      </c>
      <c r="AI129" s="2">
        <v>7078500</v>
      </c>
      <c r="AJ129" s="2">
        <v>0</v>
      </c>
      <c r="AK129" s="2">
        <v>0</v>
      </c>
      <c r="AL129" s="2">
        <v>0</v>
      </c>
      <c r="AM129" s="2">
        <v>0</v>
      </c>
      <c r="AN129" s="2">
        <v>11880023</v>
      </c>
      <c r="AO129" s="2">
        <v>27504816</v>
      </c>
      <c r="AP129" s="2">
        <v>3</v>
      </c>
      <c r="AQ129" s="2">
        <v>267120</v>
      </c>
      <c r="AR129" s="2">
        <v>222600</v>
      </c>
      <c r="AS129" s="2">
        <v>0</v>
      </c>
      <c r="AT129" s="2">
        <v>0</v>
      </c>
      <c r="AU129" s="2">
        <v>44520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267120</v>
      </c>
      <c r="BE129" s="2">
        <v>21</v>
      </c>
      <c r="BF129" s="2">
        <v>8.5</v>
      </c>
      <c r="BG129" s="2">
        <v>6.5</v>
      </c>
      <c r="BH129" s="2">
        <v>6</v>
      </c>
      <c r="BI129" s="2">
        <v>11</v>
      </c>
      <c r="BJ129" s="2">
        <v>5</v>
      </c>
      <c r="BK129" s="2">
        <v>5</v>
      </c>
      <c r="BL129" s="2">
        <v>1</v>
      </c>
      <c r="BM129" s="2">
        <v>4</v>
      </c>
      <c r="BN129" s="2">
        <v>1</v>
      </c>
      <c r="BO129" s="2">
        <v>3</v>
      </c>
      <c r="BP129" s="2">
        <v>0</v>
      </c>
      <c r="BQ129" s="2">
        <v>2</v>
      </c>
      <c r="BR129" s="2">
        <v>1</v>
      </c>
      <c r="BS129" s="2">
        <v>1</v>
      </c>
      <c r="BT129" s="2">
        <v>0</v>
      </c>
      <c r="BU129" s="2">
        <v>1</v>
      </c>
      <c r="BV129" s="2">
        <v>0</v>
      </c>
      <c r="BW129" s="2">
        <v>1</v>
      </c>
      <c r="BX129" s="2">
        <v>0</v>
      </c>
      <c r="BY129" s="16">
        <v>32410656</v>
      </c>
      <c r="BZ129" s="16">
        <v>1620532.8</v>
      </c>
      <c r="CA129" s="16">
        <v>17.293997815579353</v>
      </c>
      <c r="CB129" s="2">
        <v>20</v>
      </c>
      <c r="CC129" s="2">
        <v>2</v>
      </c>
      <c r="CD129" s="2">
        <v>1</v>
      </c>
      <c r="CE129" s="2">
        <v>0</v>
      </c>
      <c r="CF129" s="2">
        <v>9</v>
      </c>
      <c r="CG129" s="8">
        <v>3.4</v>
      </c>
      <c r="CH129" s="16">
        <v>4638720</v>
      </c>
      <c r="CI129" s="16">
        <v>579840</v>
      </c>
      <c r="CJ129" s="16">
        <v>2044800</v>
      </c>
      <c r="CK129" s="16"/>
      <c r="CL129" s="16">
        <v>2593920</v>
      </c>
      <c r="CM129" s="16">
        <v>15.349949024076533</v>
      </c>
      <c r="CN129" s="16">
        <v>14.530810543165353</v>
      </c>
      <c r="CO129" s="16"/>
      <c r="CP129" s="16">
        <v>14.768680802982026</v>
      </c>
      <c r="CQ129" s="2">
        <v>8</v>
      </c>
      <c r="CR129" s="2">
        <v>1</v>
      </c>
      <c r="CS129" s="2">
        <v>0</v>
      </c>
      <c r="CT129" s="2">
        <v>0</v>
      </c>
      <c r="CU129" s="2">
        <v>5.5</v>
      </c>
      <c r="CV129" s="8">
        <v>3.1875</v>
      </c>
      <c r="CW129" s="16">
        <v>27504816</v>
      </c>
      <c r="CX129" s="16">
        <v>4584136</v>
      </c>
      <c r="CY129" s="16">
        <v>8546293</v>
      </c>
      <c r="CZ129" s="16">
        <v>7078500</v>
      </c>
      <c r="DA129" s="16">
        <v>11880023</v>
      </c>
      <c r="DB129" s="16">
        <v>17.129871674576535</v>
      </c>
      <c r="DC129" s="16">
        <v>15.961008179644024</v>
      </c>
      <c r="DD129" s="16">
        <v>15.772572578816689</v>
      </c>
      <c r="DE129" s="16">
        <v>16.290368807923834</v>
      </c>
      <c r="DF129" s="2">
        <v>6</v>
      </c>
      <c r="DG129" s="2">
        <v>0</v>
      </c>
      <c r="DH129" s="2">
        <v>0</v>
      </c>
      <c r="DI129" s="2">
        <v>0</v>
      </c>
      <c r="DJ129" s="2">
        <v>3.5</v>
      </c>
      <c r="DK129" s="8">
        <v>5.75</v>
      </c>
      <c r="DL129" s="16">
        <v>267120</v>
      </c>
      <c r="DM129" s="16">
        <v>44520</v>
      </c>
      <c r="DN129" s="16">
        <v>12.495453274617535</v>
      </c>
      <c r="DO129" s="2">
        <v>6</v>
      </c>
      <c r="DP129" s="2">
        <v>1</v>
      </c>
      <c r="DQ129" s="2">
        <v>0</v>
      </c>
      <c r="DR129" s="2">
        <v>0</v>
      </c>
      <c r="DS129" s="2">
        <v>0</v>
      </c>
      <c r="DT129" s="8">
        <v>1.3333333333333333</v>
      </c>
      <c r="DU129" s="20">
        <v>0.1211219326467068</v>
      </c>
      <c r="DV129" s="20">
        <v>2.2062872920433744E-2</v>
      </c>
      <c r="DW129" s="20">
        <v>22.732485269793685</v>
      </c>
      <c r="DX129" s="20">
        <v>22.137269426823192</v>
      </c>
      <c r="DY129" s="11">
        <v>-9.8733107997129352E-2</v>
      </c>
      <c r="DZ129" s="16">
        <v>3.1165609939570221E-3</v>
      </c>
      <c r="EA129" s="33">
        <v>1.4003768377000001</v>
      </c>
      <c r="EB129" s="20">
        <v>0.24940000000000001</v>
      </c>
      <c r="EC129" s="30">
        <v>0</v>
      </c>
      <c r="ED129" s="20">
        <v>21.980073756443126</v>
      </c>
      <c r="EE129" s="16">
        <v>0.6842164871182117</v>
      </c>
      <c r="EF129" s="2">
        <v>0.31908555779346909</v>
      </c>
    </row>
    <row r="130" spans="1:136">
      <c r="A130" s="2">
        <v>13</v>
      </c>
      <c r="B130" s="8">
        <v>2014</v>
      </c>
      <c r="C130" s="2" t="s">
        <v>287</v>
      </c>
      <c r="D130" s="3">
        <v>7689002000189</v>
      </c>
      <c r="E130" s="2" t="s">
        <v>290</v>
      </c>
      <c r="F130" s="2">
        <v>11</v>
      </c>
      <c r="G130" s="2">
        <v>10015000</v>
      </c>
      <c r="H130" s="2">
        <v>7957000</v>
      </c>
      <c r="I130" s="2">
        <v>204000</v>
      </c>
      <c r="J130" s="2">
        <v>1854000</v>
      </c>
      <c r="K130" s="2">
        <v>0</v>
      </c>
      <c r="L130" s="2">
        <f t="shared" ref="L130:L161" si="24">P130+Q130+R130+S130+T130+U130</f>
        <v>0</v>
      </c>
      <c r="M130" s="2">
        <f t="shared" ref="M130:M161" si="25">V130</f>
        <v>2617000</v>
      </c>
      <c r="N130" s="2">
        <f t="shared" ref="N130:N161" si="26">L130+M130+G130-W130</f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2617000</v>
      </c>
      <c r="W130" s="2">
        <v>12632000</v>
      </c>
      <c r="X130" s="2">
        <v>8.17</v>
      </c>
      <c r="Y130" s="2">
        <v>13721000</v>
      </c>
      <c r="Z130" s="2">
        <v>12243000</v>
      </c>
      <c r="AA130" s="2">
        <v>1478000</v>
      </c>
      <c r="AB130" s="2">
        <v>0</v>
      </c>
      <c r="AC130" s="2">
        <v>0</v>
      </c>
      <c r="AD130" s="2">
        <v>13751000</v>
      </c>
      <c r="AE130" s="2">
        <f t="shared" ref="AE130:AE161" si="27">AH130+AI130+AJ130+AK130+AL130+AM130</f>
        <v>16668000</v>
      </c>
      <c r="AF130" s="2">
        <f t="shared" ref="AF130:AF161" si="28">AN130</f>
        <v>10226000</v>
      </c>
      <c r="AG130" s="2">
        <f t="shared" ref="AG130:AG161" si="29">AE130+AF130+Y130</f>
        <v>40615000</v>
      </c>
      <c r="AH130" s="2">
        <v>13751000</v>
      </c>
      <c r="AI130" s="2">
        <v>0</v>
      </c>
      <c r="AJ130" s="2">
        <v>0</v>
      </c>
      <c r="AK130" s="2">
        <v>0</v>
      </c>
      <c r="AL130" s="2">
        <v>0</v>
      </c>
      <c r="AM130" s="2">
        <v>2917000</v>
      </c>
      <c r="AN130" s="2">
        <v>10226000</v>
      </c>
      <c r="AO130" s="2">
        <v>40615000</v>
      </c>
      <c r="AP130" s="2">
        <v>5.17</v>
      </c>
      <c r="AQ130" s="2">
        <v>873000</v>
      </c>
      <c r="AR130" s="2">
        <v>775000</v>
      </c>
      <c r="AS130" s="2">
        <v>98000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873000</v>
      </c>
      <c r="BE130" s="2">
        <v>27</v>
      </c>
      <c r="BF130" s="2">
        <v>11</v>
      </c>
      <c r="BG130" s="2">
        <v>7</v>
      </c>
      <c r="BH130" s="2">
        <v>9</v>
      </c>
      <c r="BI130" s="2">
        <v>10</v>
      </c>
      <c r="BJ130" s="2">
        <v>5</v>
      </c>
      <c r="BK130" s="2">
        <v>3</v>
      </c>
      <c r="BL130" s="2">
        <v>2</v>
      </c>
      <c r="BM130" s="2">
        <v>5</v>
      </c>
      <c r="BN130" s="2">
        <v>2</v>
      </c>
      <c r="BO130" s="2">
        <v>1</v>
      </c>
      <c r="BP130" s="2">
        <v>2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16">
        <v>54120000</v>
      </c>
      <c r="BZ130" s="16">
        <v>1745806.4516129033</v>
      </c>
      <c r="CA130" s="16">
        <v>17.806714361266863</v>
      </c>
      <c r="CB130" s="2">
        <v>31</v>
      </c>
      <c r="CC130" s="2">
        <v>4</v>
      </c>
      <c r="CD130" s="2">
        <v>0</v>
      </c>
      <c r="CE130" s="2">
        <v>0</v>
      </c>
      <c r="CF130" s="2">
        <v>9</v>
      </c>
      <c r="CG130" s="8">
        <v>2</v>
      </c>
      <c r="CH130" s="16">
        <v>12632000</v>
      </c>
      <c r="CI130" s="16">
        <v>902285.71428571432</v>
      </c>
      <c r="CJ130" s="16">
        <v>10015000</v>
      </c>
      <c r="CK130" s="16"/>
      <c r="CL130" s="16">
        <v>2617000</v>
      </c>
      <c r="CM130" s="16">
        <v>16.351743834917617</v>
      </c>
      <c r="CN130" s="16">
        <v>16.119594527082057</v>
      </c>
      <c r="CO130" s="16"/>
      <c r="CP130" s="16">
        <v>14.777539181512283</v>
      </c>
      <c r="CQ130" s="2">
        <v>14</v>
      </c>
      <c r="CR130" s="2">
        <v>2</v>
      </c>
      <c r="CS130" s="2">
        <v>0</v>
      </c>
      <c r="CT130" s="2">
        <v>0</v>
      </c>
      <c r="CU130" s="2">
        <v>8</v>
      </c>
      <c r="CV130" s="8">
        <v>1.9285714285714286</v>
      </c>
      <c r="CW130" s="16">
        <v>40615000</v>
      </c>
      <c r="CX130" s="16">
        <v>5802142.8571428573</v>
      </c>
      <c r="CY130" s="16">
        <v>13721000</v>
      </c>
      <c r="CZ130" s="16">
        <v>16668000</v>
      </c>
      <c r="DA130" s="16">
        <v>10226000</v>
      </c>
      <c r="DB130" s="16">
        <v>17.51964801446719</v>
      </c>
      <c r="DC130" s="16">
        <v>16.434438063903311</v>
      </c>
      <c r="DD130" s="16">
        <v>16.62900127152448</v>
      </c>
      <c r="DE130" s="16">
        <v>16.140444054622083</v>
      </c>
      <c r="DF130" s="2">
        <v>7</v>
      </c>
      <c r="DG130" s="2">
        <v>1</v>
      </c>
      <c r="DH130" s="2">
        <v>0</v>
      </c>
      <c r="DI130" s="2">
        <v>0</v>
      </c>
      <c r="DJ130" s="2">
        <v>1</v>
      </c>
      <c r="DK130" s="8">
        <v>2.2857142857142856</v>
      </c>
      <c r="DL130" s="16">
        <v>873000</v>
      </c>
      <c r="DM130" s="16">
        <v>87300</v>
      </c>
      <c r="DN130" s="16">
        <v>13.67969083482174</v>
      </c>
      <c r="DO130" s="2">
        <v>10</v>
      </c>
      <c r="DP130" s="2">
        <v>1</v>
      </c>
      <c r="DQ130" s="2">
        <v>0</v>
      </c>
      <c r="DR130" s="2">
        <v>0</v>
      </c>
      <c r="DS130" s="2">
        <v>0</v>
      </c>
      <c r="DT130" s="8">
        <v>1.9</v>
      </c>
      <c r="DU130" s="20">
        <v>2.8787752769982931E-2</v>
      </c>
      <c r="DV130" s="20">
        <v>1.2140049382726999E-2</v>
      </c>
      <c r="DW130" s="20">
        <v>23.611561385455168</v>
      </c>
      <c r="DX130" s="20">
        <v>23.196709436297688</v>
      </c>
      <c r="DY130" s="11">
        <v>0.30233418675326179</v>
      </c>
      <c r="DZ130" s="16">
        <v>1.7498116309349603E-3</v>
      </c>
      <c r="EA130" s="33">
        <v>1.0857539429</v>
      </c>
      <c r="EB130" s="20">
        <v>0.24179999999999999</v>
      </c>
      <c r="EC130" s="30">
        <v>0</v>
      </c>
      <c r="ED130" s="20">
        <v>24.043021755354619</v>
      </c>
      <c r="EE130" s="16">
        <v>0.54010725547487493</v>
      </c>
      <c r="EF130" s="2">
        <v>0.6287830155929065</v>
      </c>
    </row>
    <row r="131" spans="1:136">
      <c r="A131" s="2">
        <v>24</v>
      </c>
      <c r="B131" s="8">
        <v>2015</v>
      </c>
      <c r="C131" s="2" t="s">
        <v>325</v>
      </c>
      <c r="D131" s="3">
        <v>2800026000140</v>
      </c>
      <c r="E131" s="2" t="s">
        <v>238</v>
      </c>
      <c r="F131" s="2">
        <v>13</v>
      </c>
      <c r="G131" s="2">
        <v>1166000</v>
      </c>
      <c r="H131" s="2">
        <v>921666.67</v>
      </c>
      <c r="I131" s="2">
        <v>0</v>
      </c>
      <c r="J131" s="2">
        <v>60000</v>
      </c>
      <c r="K131" s="2">
        <v>184333.33</v>
      </c>
      <c r="L131" s="2">
        <f t="shared" si="24"/>
        <v>0</v>
      </c>
      <c r="M131" s="2">
        <f t="shared" si="25"/>
        <v>3692303.23</v>
      </c>
      <c r="N131" s="2">
        <f t="shared" si="26"/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3692303.23</v>
      </c>
      <c r="W131" s="2">
        <v>4858303.2300000004</v>
      </c>
      <c r="X131" s="2">
        <v>5</v>
      </c>
      <c r="Y131" s="2">
        <v>7990992.8599999994</v>
      </c>
      <c r="Z131" s="2">
        <v>6503648.3799999999</v>
      </c>
      <c r="AA131" s="2">
        <v>186614.8</v>
      </c>
      <c r="AB131" s="2">
        <v>0</v>
      </c>
      <c r="AC131" s="2">
        <v>1300729.68</v>
      </c>
      <c r="AD131" s="2">
        <v>20229813</v>
      </c>
      <c r="AE131" s="2">
        <f t="shared" si="27"/>
        <v>20229813</v>
      </c>
      <c r="AF131" s="2">
        <f t="shared" si="28"/>
        <v>17872890.32</v>
      </c>
      <c r="AG131" s="2">
        <f t="shared" si="29"/>
        <v>46093696.18</v>
      </c>
      <c r="AH131" s="2">
        <v>20229813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17872890.32</v>
      </c>
      <c r="AO131" s="2">
        <v>46093696.18</v>
      </c>
      <c r="AP131" s="2">
        <v>3</v>
      </c>
      <c r="AQ131" s="2">
        <v>415604.16</v>
      </c>
      <c r="AR131" s="2">
        <v>346336.8</v>
      </c>
      <c r="AS131" s="2">
        <v>0</v>
      </c>
      <c r="AT131" s="2">
        <v>0</v>
      </c>
      <c r="AU131" s="2">
        <v>69267.360000000001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415604.16</v>
      </c>
      <c r="BE131" s="2">
        <v>19</v>
      </c>
      <c r="BF131" s="2">
        <v>9</v>
      </c>
      <c r="BG131" s="2">
        <v>4</v>
      </c>
      <c r="BH131" s="2">
        <v>6</v>
      </c>
      <c r="BI131" s="2">
        <v>10</v>
      </c>
      <c r="BJ131" s="2">
        <v>3</v>
      </c>
      <c r="BK131" s="2">
        <v>4</v>
      </c>
      <c r="BL131" s="2">
        <v>3</v>
      </c>
      <c r="BM131" s="2">
        <v>5</v>
      </c>
      <c r="BN131" s="2">
        <v>1</v>
      </c>
      <c r="BO131" s="2">
        <v>2</v>
      </c>
      <c r="BP131" s="2">
        <v>2</v>
      </c>
      <c r="BQ131" s="2">
        <v>1</v>
      </c>
      <c r="BR131" s="2">
        <v>1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16">
        <v>51367603.569999993</v>
      </c>
      <c r="BZ131" s="16">
        <v>2703558.0826315787</v>
      </c>
      <c r="CA131" s="16">
        <v>17.754518250975689</v>
      </c>
      <c r="CB131" s="2">
        <v>19</v>
      </c>
      <c r="CC131" s="2">
        <v>3</v>
      </c>
      <c r="CD131" s="2">
        <v>0</v>
      </c>
      <c r="CE131" s="2">
        <v>0</v>
      </c>
      <c r="CF131" s="2">
        <v>7</v>
      </c>
      <c r="CG131" s="8">
        <v>3.0526315789473686</v>
      </c>
      <c r="CH131" s="16">
        <v>4858303.2300000004</v>
      </c>
      <c r="CI131" s="16">
        <v>539811.47000000009</v>
      </c>
      <c r="CJ131" s="16">
        <v>1166000</v>
      </c>
      <c r="CK131" s="16"/>
      <c r="CL131" s="16">
        <v>3692303.23</v>
      </c>
      <c r="CM131" s="16">
        <v>15.396199805287109</v>
      </c>
      <c r="CN131" s="16">
        <v>13.969089645892575</v>
      </c>
      <c r="CO131" s="16"/>
      <c r="CP131" s="16">
        <v>15.121761002868231</v>
      </c>
      <c r="CQ131" s="2">
        <v>9</v>
      </c>
      <c r="CR131" s="2">
        <v>2</v>
      </c>
      <c r="CS131" s="2">
        <v>0</v>
      </c>
      <c r="CT131" s="2">
        <v>0</v>
      </c>
      <c r="CU131" s="2">
        <v>7</v>
      </c>
      <c r="CV131" s="8">
        <v>2.4444444444444446</v>
      </c>
      <c r="CW131" s="16">
        <v>46093696.18</v>
      </c>
      <c r="CX131" s="16">
        <v>11523424.045</v>
      </c>
      <c r="CY131" s="16">
        <v>7990992.8599999994</v>
      </c>
      <c r="CZ131" s="16">
        <v>20229813</v>
      </c>
      <c r="DA131" s="16">
        <v>17872890.32</v>
      </c>
      <c r="DB131" s="16">
        <v>17.646186756317448</v>
      </c>
      <c r="DC131" s="16">
        <v>15.893825572851007</v>
      </c>
      <c r="DD131" s="16">
        <v>16.822667965403728</v>
      </c>
      <c r="DE131" s="16">
        <v>16.698795615523014</v>
      </c>
      <c r="DF131" s="2">
        <v>4</v>
      </c>
      <c r="DG131" s="2">
        <v>0</v>
      </c>
      <c r="DH131" s="2">
        <v>0</v>
      </c>
      <c r="DI131" s="2">
        <v>0</v>
      </c>
      <c r="DJ131" s="2">
        <v>0</v>
      </c>
      <c r="DK131" s="8">
        <v>4.5</v>
      </c>
      <c r="DL131" s="16">
        <v>415604.16</v>
      </c>
      <c r="DM131" s="16">
        <v>69267.360000000001</v>
      </c>
      <c r="DN131" s="16">
        <v>12.937488547781753</v>
      </c>
      <c r="DO131" s="2">
        <v>6</v>
      </c>
      <c r="DP131" s="2">
        <v>1</v>
      </c>
      <c r="DQ131" s="2">
        <v>0</v>
      </c>
      <c r="DR131" s="2">
        <v>0</v>
      </c>
      <c r="DS131" s="2">
        <v>0</v>
      </c>
      <c r="DT131" s="8">
        <v>3</v>
      </c>
      <c r="DU131" s="20">
        <v>8.3908062418241058E-2</v>
      </c>
      <c r="DV131" s="20">
        <v>4.1788367141202494E-2</v>
      </c>
      <c r="DW131" s="20">
        <v>23.456863699614551</v>
      </c>
      <c r="DX131" s="20">
        <v>23.188238161766474</v>
      </c>
      <c r="DY131" s="11">
        <v>0.1553277138060748</v>
      </c>
      <c r="DZ131" s="16">
        <v>1.2350351126820351E-3</v>
      </c>
      <c r="EA131" s="33">
        <v>0.86158847113000003</v>
      </c>
      <c r="EB131" s="20">
        <v>0.15629999999999999</v>
      </c>
      <c r="EC131" s="30">
        <v>0</v>
      </c>
      <c r="ED131" s="20">
        <v>23.535006399775504</v>
      </c>
      <c r="EE131" s="16">
        <v>0.31643152827712773</v>
      </c>
      <c r="EF131" s="2">
        <v>0.25116910094889949</v>
      </c>
    </row>
    <row r="132" spans="1:136">
      <c r="A132" s="2">
        <v>10</v>
      </c>
      <c r="B132" s="8">
        <v>2013</v>
      </c>
      <c r="C132" s="2" t="s">
        <v>276</v>
      </c>
      <c r="D132" s="22">
        <v>73178600000118</v>
      </c>
      <c r="E132" s="2" t="s">
        <v>279</v>
      </c>
      <c r="F132" s="2">
        <v>4.0999999999999996</v>
      </c>
      <c r="G132" s="2">
        <v>775510</v>
      </c>
      <c r="H132" s="2">
        <v>775510</v>
      </c>
      <c r="I132" s="2">
        <v>0</v>
      </c>
      <c r="J132" s="2">
        <v>0</v>
      </c>
      <c r="K132" s="2">
        <v>0</v>
      </c>
      <c r="L132" s="2">
        <f t="shared" si="24"/>
        <v>0</v>
      </c>
      <c r="M132" s="2">
        <f t="shared" si="25"/>
        <v>3733548</v>
      </c>
      <c r="N132" s="2">
        <f t="shared" si="26"/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3733548</v>
      </c>
      <c r="W132" s="2">
        <v>4509058</v>
      </c>
      <c r="X132" s="2">
        <v>6.1</v>
      </c>
      <c r="Y132" s="2">
        <v>5637324</v>
      </c>
      <c r="Z132" s="2">
        <v>3625757</v>
      </c>
      <c r="AA132" s="2">
        <v>2011567</v>
      </c>
      <c r="AB132" s="2">
        <v>0</v>
      </c>
      <c r="AC132" s="2">
        <v>0</v>
      </c>
      <c r="AD132" s="2">
        <v>3586349</v>
      </c>
      <c r="AE132" s="2">
        <f t="shared" si="27"/>
        <v>3586349</v>
      </c>
      <c r="AF132" s="2">
        <f t="shared" si="28"/>
        <v>19963439</v>
      </c>
      <c r="AG132" s="2">
        <f t="shared" si="29"/>
        <v>29187112</v>
      </c>
      <c r="AH132" s="2">
        <v>3586349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19963439</v>
      </c>
      <c r="AO132" s="2">
        <v>29187112</v>
      </c>
      <c r="AP132" s="2" t="s">
        <v>282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8</v>
      </c>
      <c r="BF132" s="2">
        <v>7</v>
      </c>
      <c r="BG132" s="2">
        <v>1</v>
      </c>
      <c r="BH132" s="2">
        <v>0</v>
      </c>
      <c r="BI132" s="2">
        <v>6</v>
      </c>
      <c r="BJ132" s="2">
        <v>6</v>
      </c>
      <c r="BK132" s="2">
        <v>0</v>
      </c>
      <c r="BL132" s="2">
        <v>0</v>
      </c>
      <c r="BM132" s="2">
        <v>1</v>
      </c>
      <c r="BN132" s="2">
        <v>1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16">
        <v>33696170</v>
      </c>
      <c r="BZ132" s="16">
        <v>5616028.333333333</v>
      </c>
      <c r="CA132" s="16">
        <v>17.332894739012325</v>
      </c>
      <c r="CB132" s="2">
        <v>6</v>
      </c>
      <c r="CC132" s="2">
        <v>0</v>
      </c>
      <c r="CD132" s="2">
        <v>2</v>
      </c>
      <c r="CE132" s="2">
        <v>7</v>
      </c>
      <c r="CF132" s="2">
        <v>4</v>
      </c>
      <c r="CG132" s="8">
        <v>3.8333333333333335</v>
      </c>
      <c r="CH132" s="16">
        <v>4509058</v>
      </c>
      <c r="CI132" s="16">
        <v>751509.66666666663</v>
      </c>
      <c r="CJ132" s="16">
        <v>775510</v>
      </c>
      <c r="CK132" s="16"/>
      <c r="CL132" s="16">
        <v>3733548</v>
      </c>
      <c r="CM132" s="16">
        <v>15.321598820483056</v>
      </c>
      <c r="CN132" s="16">
        <v>13.561276156422103</v>
      </c>
      <c r="CO132" s="16"/>
      <c r="CP132" s="16">
        <v>15.132869545944152</v>
      </c>
      <c r="CQ132" s="2">
        <v>6</v>
      </c>
      <c r="CR132" s="2">
        <v>0</v>
      </c>
      <c r="CS132" s="2">
        <v>0</v>
      </c>
      <c r="CT132" s="2">
        <v>6</v>
      </c>
      <c r="CU132" s="2">
        <v>4</v>
      </c>
      <c r="CV132" s="8">
        <v>3.6666666666666665</v>
      </c>
      <c r="CW132" s="16">
        <v>29187112</v>
      </c>
      <c r="CX132" s="16"/>
      <c r="CY132" s="16">
        <v>5637324</v>
      </c>
      <c r="CZ132" s="16">
        <v>3586349</v>
      </c>
      <c r="DA132" s="16">
        <v>19963439</v>
      </c>
      <c r="DB132" s="16">
        <v>17.189237799943147</v>
      </c>
      <c r="DC132" s="16">
        <v>15.544920042793537</v>
      </c>
      <c r="DD132" s="16">
        <v>15.092645251334122</v>
      </c>
      <c r="DE132" s="16">
        <v>16.809413108595763</v>
      </c>
      <c r="DF132" s="2">
        <v>0</v>
      </c>
      <c r="DG132" s="2">
        <v>0</v>
      </c>
      <c r="DH132" s="2">
        <v>0</v>
      </c>
      <c r="DI132" s="2">
        <v>1</v>
      </c>
      <c r="DJ132" s="2">
        <v>0</v>
      </c>
      <c r="DK132" s="8"/>
      <c r="DL132" s="16"/>
      <c r="DM132" s="16"/>
      <c r="DN132" s="16"/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8"/>
      <c r="DU132" s="20">
        <v>4.9963651463022535E-2</v>
      </c>
      <c r="DV132" s="20">
        <v>1.1551883881889265E-2</v>
      </c>
      <c r="DW132" s="20">
        <v>22.492190566668597</v>
      </c>
      <c r="DX132" s="20">
        <v>22.77539884687587</v>
      </c>
      <c r="DY132" s="11">
        <v>0.1342319632331716</v>
      </c>
      <c r="DZ132" s="16">
        <v>9.4680312454795308E-4</v>
      </c>
      <c r="EA132" s="33">
        <v>1.7393325741000001</v>
      </c>
      <c r="EB132" s="20">
        <v>0.38090000000000002</v>
      </c>
      <c r="EC132" s="30">
        <v>0</v>
      </c>
      <c r="ED132" s="20">
        <v>23.389597739189838</v>
      </c>
      <c r="EE132" s="16">
        <v>0.37338187497006869</v>
      </c>
      <c r="EF132" s="2">
        <v>0.56947206660633942</v>
      </c>
    </row>
    <row r="133" spans="1:136">
      <c r="A133" s="2">
        <v>17</v>
      </c>
      <c r="B133" s="8">
        <v>2013</v>
      </c>
      <c r="C133" s="2" t="s">
        <v>298</v>
      </c>
      <c r="D133" s="22">
        <v>8807432000110</v>
      </c>
      <c r="E133" s="2" t="s">
        <v>238</v>
      </c>
      <c r="F133" s="2">
        <v>6.84</v>
      </c>
      <c r="G133" s="2">
        <v>1276800</v>
      </c>
      <c r="H133" s="2">
        <v>1064000</v>
      </c>
      <c r="I133" s="2">
        <v>0</v>
      </c>
      <c r="J133" s="2">
        <v>0</v>
      </c>
      <c r="K133" s="2">
        <v>212800</v>
      </c>
      <c r="L133" s="2">
        <f t="shared" si="24"/>
        <v>0</v>
      </c>
      <c r="M133" s="2">
        <f t="shared" si="25"/>
        <v>4375997</v>
      </c>
      <c r="N133" s="2">
        <f t="shared" si="26"/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4375997</v>
      </c>
      <c r="W133" s="2">
        <v>5652797</v>
      </c>
      <c r="X133" s="2">
        <v>7</v>
      </c>
      <c r="Y133" s="2">
        <v>6001740</v>
      </c>
      <c r="Z133" s="2">
        <v>4482100</v>
      </c>
      <c r="AA133" s="2">
        <v>15000</v>
      </c>
      <c r="AB133" s="2">
        <v>0</v>
      </c>
      <c r="AC133" s="2">
        <v>1504640</v>
      </c>
      <c r="AD133" s="2">
        <v>5885000</v>
      </c>
      <c r="AE133" s="2">
        <f t="shared" si="27"/>
        <v>5885000</v>
      </c>
      <c r="AF133" s="2">
        <f t="shared" si="28"/>
        <v>5549194</v>
      </c>
      <c r="AG133" s="2">
        <f t="shared" si="29"/>
        <v>17435934</v>
      </c>
      <c r="AH133" s="2">
        <v>0</v>
      </c>
      <c r="AI133" s="2">
        <v>5885000</v>
      </c>
      <c r="AJ133" s="2">
        <v>0</v>
      </c>
      <c r="AK133" s="2">
        <v>0</v>
      </c>
      <c r="AL133" s="2">
        <v>0</v>
      </c>
      <c r="AM133" s="2">
        <v>0</v>
      </c>
      <c r="AN133" s="2">
        <v>5549194</v>
      </c>
      <c r="AO133" s="2">
        <v>17435934</v>
      </c>
      <c r="AP133" s="2">
        <v>3</v>
      </c>
      <c r="AQ133" s="2">
        <v>239760</v>
      </c>
      <c r="AR133" s="2">
        <v>199800</v>
      </c>
      <c r="AS133" s="2">
        <v>0</v>
      </c>
      <c r="AT133" s="2">
        <v>0</v>
      </c>
      <c r="AU133" s="2">
        <v>39960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239760</v>
      </c>
      <c r="BE133" s="2">
        <v>19</v>
      </c>
      <c r="BF133" s="2">
        <v>6.5</v>
      </c>
      <c r="BG133" s="2">
        <v>6.5</v>
      </c>
      <c r="BH133" s="2">
        <v>6</v>
      </c>
      <c r="BI133" s="2">
        <v>11</v>
      </c>
      <c r="BJ133" s="2">
        <v>4</v>
      </c>
      <c r="BK133" s="2">
        <v>5</v>
      </c>
      <c r="BL133" s="2">
        <v>2</v>
      </c>
      <c r="BM133" s="2">
        <v>4</v>
      </c>
      <c r="BN133" s="2">
        <v>1</v>
      </c>
      <c r="BO133" s="2">
        <v>3</v>
      </c>
      <c r="BP133" s="2">
        <v>0</v>
      </c>
      <c r="BQ133" s="2">
        <v>2</v>
      </c>
      <c r="BR133" s="2">
        <v>1</v>
      </c>
      <c r="BS133" s="2">
        <v>1</v>
      </c>
      <c r="BT133" s="2">
        <v>0</v>
      </c>
      <c r="BU133" s="2">
        <v>1</v>
      </c>
      <c r="BV133" s="2">
        <v>0</v>
      </c>
      <c r="BW133" s="2">
        <v>1</v>
      </c>
      <c r="BX133" s="2">
        <v>0</v>
      </c>
      <c r="BY133" s="16">
        <v>23328491</v>
      </c>
      <c r="BZ133" s="16">
        <v>1296027.2777777778</v>
      </c>
      <c r="CA133" s="16">
        <v>16.965185961237061</v>
      </c>
      <c r="CB133" s="2">
        <v>18</v>
      </c>
      <c r="CC133" s="2">
        <v>1</v>
      </c>
      <c r="CD133" s="2">
        <v>1</v>
      </c>
      <c r="CE133" s="2">
        <v>0</v>
      </c>
      <c r="CF133" s="2">
        <v>8</v>
      </c>
      <c r="CG133" s="8">
        <v>3.6666666666666665</v>
      </c>
      <c r="CH133" s="16">
        <v>5652797</v>
      </c>
      <c r="CI133" s="16">
        <v>942132.83333333337</v>
      </c>
      <c r="CJ133" s="16">
        <v>1276800</v>
      </c>
      <c r="CK133" s="16"/>
      <c r="CL133" s="16">
        <v>4375997</v>
      </c>
      <c r="CM133" s="16">
        <v>15.547661024876433</v>
      </c>
      <c r="CN133" s="16">
        <v>14.059867505677682</v>
      </c>
      <c r="CO133" s="16"/>
      <c r="CP133" s="16">
        <v>15.291644937526133</v>
      </c>
      <c r="CQ133" s="2">
        <v>6</v>
      </c>
      <c r="CR133" s="2">
        <v>0</v>
      </c>
      <c r="CS133" s="2">
        <v>0</v>
      </c>
      <c r="CT133" s="2">
        <v>0</v>
      </c>
      <c r="CU133" s="2">
        <v>4.5</v>
      </c>
      <c r="CV133" s="8">
        <v>3.5833333333333335</v>
      </c>
      <c r="CW133" s="16">
        <v>17435934</v>
      </c>
      <c r="CX133" s="16">
        <v>2905989</v>
      </c>
      <c r="CY133" s="16">
        <v>6001740</v>
      </c>
      <c r="CZ133" s="16">
        <v>5885000</v>
      </c>
      <c r="DA133" s="16">
        <v>5549194</v>
      </c>
      <c r="DB133" s="16">
        <v>16.674043807061405</v>
      </c>
      <c r="DC133" s="16">
        <v>15.607559985150457</v>
      </c>
      <c r="DD133" s="16">
        <v>15.587917298676514</v>
      </c>
      <c r="DE133" s="16">
        <v>15.529163249951187</v>
      </c>
      <c r="DF133" s="2">
        <v>6</v>
      </c>
      <c r="DG133" s="2">
        <v>0</v>
      </c>
      <c r="DH133" s="2">
        <v>0</v>
      </c>
      <c r="DI133" s="2">
        <v>0</v>
      </c>
      <c r="DJ133" s="2">
        <v>3.5</v>
      </c>
      <c r="DK133" s="8">
        <v>5.75</v>
      </c>
      <c r="DL133" s="16">
        <v>239760</v>
      </c>
      <c r="DM133" s="16">
        <v>39960</v>
      </c>
      <c r="DN133" s="16">
        <v>12.387393701990545</v>
      </c>
      <c r="DO133" s="2">
        <v>6</v>
      </c>
      <c r="DP133" s="2">
        <v>1</v>
      </c>
      <c r="DQ133" s="2">
        <v>0</v>
      </c>
      <c r="DR133" s="2">
        <v>0</v>
      </c>
      <c r="DS133" s="2">
        <v>0</v>
      </c>
      <c r="DT133" s="8">
        <v>1.6666666666666667</v>
      </c>
      <c r="DU133" s="20">
        <v>0.11442119354677317</v>
      </c>
      <c r="DV133" s="20">
        <v>1.8005014355025922E-2</v>
      </c>
      <c r="DW133" s="20">
        <v>22.51312349888487</v>
      </c>
      <c r="DX133" s="20">
        <v>21.825428349438738</v>
      </c>
      <c r="DY133" s="11">
        <v>-0.30065840562578933</v>
      </c>
      <c r="DZ133" s="16">
        <v>3.945989996323244E-3</v>
      </c>
      <c r="EA133" s="33">
        <v>0.84689295191000002</v>
      </c>
      <c r="EB133" s="20">
        <v>0.2492</v>
      </c>
      <c r="EC133" s="30">
        <v>0</v>
      </c>
      <c r="ED133" s="20">
        <v>21.483441093379273</v>
      </c>
      <c r="EE133" s="16">
        <v>0.80939339798779697</v>
      </c>
      <c r="EF133" s="2">
        <v>0.29037416577085273</v>
      </c>
    </row>
    <row r="134" spans="1:136">
      <c r="A134" s="2">
        <v>19</v>
      </c>
      <c r="B134" s="8">
        <v>2014</v>
      </c>
      <c r="C134" s="2" t="s">
        <v>308</v>
      </c>
      <c r="D134" s="3">
        <v>33611500000119</v>
      </c>
      <c r="E134" s="2" t="s">
        <v>311</v>
      </c>
      <c r="F134" s="2">
        <v>9</v>
      </c>
      <c r="G134" s="2">
        <v>1753310</v>
      </c>
      <c r="H134" s="2">
        <v>1753310</v>
      </c>
      <c r="I134" s="2">
        <v>0</v>
      </c>
      <c r="J134" s="2">
        <v>0</v>
      </c>
      <c r="K134" s="2">
        <v>0</v>
      </c>
      <c r="L134" s="2">
        <f t="shared" si="24"/>
        <v>2846380.37</v>
      </c>
      <c r="M134" s="2">
        <f t="shared" si="25"/>
        <v>4602361.88</v>
      </c>
      <c r="N134" s="2">
        <f t="shared" si="26"/>
        <v>0</v>
      </c>
      <c r="O134" s="2">
        <v>2846380.37</v>
      </c>
      <c r="P134" s="2">
        <v>2846380.37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4602361.88</v>
      </c>
      <c r="W134" s="2">
        <v>9202052.25</v>
      </c>
      <c r="X134" s="2">
        <v>7.67</v>
      </c>
      <c r="Y134" s="2">
        <v>342155</v>
      </c>
      <c r="Z134" s="2">
        <v>342155</v>
      </c>
      <c r="AA134" s="2">
        <v>0</v>
      </c>
      <c r="AB134" s="2">
        <v>0</v>
      </c>
      <c r="AC134" s="2">
        <v>0</v>
      </c>
      <c r="AD134" s="2">
        <v>0</v>
      </c>
      <c r="AE134" s="2">
        <f t="shared" si="27"/>
        <v>0</v>
      </c>
      <c r="AF134" s="2">
        <f t="shared" si="28"/>
        <v>4985892.03</v>
      </c>
      <c r="AG134" s="2">
        <f t="shared" si="29"/>
        <v>5328047.03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4985892.03</v>
      </c>
      <c r="AO134" s="2">
        <v>5328047.03</v>
      </c>
      <c r="AP134" s="2">
        <v>3</v>
      </c>
      <c r="AQ134" s="2">
        <v>424000</v>
      </c>
      <c r="AR134" s="2">
        <v>424000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424000</v>
      </c>
      <c r="BE134" s="2">
        <v>21</v>
      </c>
      <c r="BF134" s="2">
        <v>5</v>
      </c>
      <c r="BG134" s="2">
        <v>6</v>
      </c>
      <c r="BH134" s="2">
        <v>10</v>
      </c>
      <c r="BI134" s="2">
        <v>9</v>
      </c>
      <c r="BJ134" s="2">
        <v>1</v>
      </c>
      <c r="BK134" s="2">
        <v>4</v>
      </c>
      <c r="BL134" s="2">
        <v>4</v>
      </c>
      <c r="BM134" s="2">
        <v>2</v>
      </c>
      <c r="BN134" s="2">
        <v>1</v>
      </c>
      <c r="BO134" s="2">
        <v>1</v>
      </c>
      <c r="BP134" s="2">
        <v>0</v>
      </c>
      <c r="BQ134" s="2">
        <v>1</v>
      </c>
      <c r="BR134" s="2">
        <v>1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16">
        <v>14954099.280000001</v>
      </c>
      <c r="BZ134" s="16">
        <v>787057.85684210528</v>
      </c>
      <c r="CA134" s="16">
        <v>16.520496019546307</v>
      </c>
      <c r="CB134" s="2">
        <v>19</v>
      </c>
      <c r="CC134" s="2">
        <v>0</v>
      </c>
      <c r="CD134" s="2">
        <v>2</v>
      </c>
      <c r="CE134" s="2">
        <v>17</v>
      </c>
      <c r="CF134" s="2">
        <v>9</v>
      </c>
      <c r="CG134" s="8">
        <v>2.5789473684210527</v>
      </c>
      <c r="CH134" s="16">
        <v>9202052.25</v>
      </c>
      <c r="CI134" s="16">
        <v>2300513.0625</v>
      </c>
      <c r="CJ134" s="16">
        <v>1753310</v>
      </c>
      <c r="CK134" s="16">
        <v>2846380.37</v>
      </c>
      <c r="CL134" s="16">
        <v>4602361.88</v>
      </c>
      <c r="CM134" s="16">
        <v>16.034937087794884</v>
      </c>
      <c r="CN134" s="16">
        <v>14.37701598797244</v>
      </c>
      <c r="CO134" s="16">
        <v>14.861558699439348</v>
      </c>
      <c r="CP134" s="16">
        <v>15.342080181861773</v>
      </c>
      <c r="CQ134" s="2">
        <v>4</v>
      </c>
      <c r="CR134" s="2">
        <v>0</v>
      </c>
      <c r="CS134" s="2">
        <v>0</v>
      </c>
      <c r="CT134" s="2">
        <v>5</v>
      </c>
      <c r="CU134" s="2">
        <v>3</v>
      </c>
      <c r="CV134" s="8">
        <v>3.5</v>
      </c>
      <c r="CW134" s="16">
        <v>5328047.03</v>
      </c>
      <c r="CX134" s="16">
        <v>1065609.406</v>
      </c>
      <c r="CY134" s="16">
        <v>342155</v>
      </c>
      <c r="CZ134" s="16"/>
      <c r="DA134" s="16">
        <v>4985892.03</v>
      </c>
      <c r="DB134" s="16">
        <v>15.488495318115357</v>
      </c>
      <c r="DC134" s="16">
        <v>12.743019129747491</v>
      </c>
      <c r="DD134" s="16"/>
      <c r="DE134" s="16">
        <v>15.422122888198203</v>
      </c>
      <c r="DF134" s="2">
        <v>5</v>
      </c>
      <c r="DG134" s="2">
        <v>0</v>
      </c>
      <c r="DH134" s="2">
        <v>0</v>
      </c>
      <c r="DI134" s="2">
        <v>6</v>
      </c>
      <c r="DJ134" s="2">
        <v>6</v>
      </c>
      <c r="DK134" s="8">
        <v>3.4</v>
      </c>
      <c r="DL134" s="16">
        <v>424000</v>
      </c>
      <c r="DM134" s="16">
        <v>42400</v>
      </c>
      <c r="DN134" s="16">
        <v>12.957488734214095</v>
      </c>
      <c r="DO134" s="2">
        <v>10</v>
      </c>
      <c r="DP134" s="2">
        <v>0</v>
      </c>
      <c r="DQ134" s="2">
        <v>0</v>
      </c>
      <c r="DR134" s="2">
        <v>6</v>
      </c>
      <c r="DS134" s="2">
        <v>0</v>
      </c>
      <c r="DT134" s="8">
        <v>1.8</v>
      </c>
      <c r="DU134" s="20">
        <v>2.2252873585097505E-2</v>
      </c>
      <c r="DV134" s="20">
        <v>1.1452990894683162E-2</v>
      </c>
      <c r="DW134" s="20">
        <v>23.460794254518948</v>
      </c>
      <c r="DX134" s="20">
        <v>23.96951312600271</v>
      </c>
      <c r="DY134" s="11">
        <v>0.28532247705124109</v>
      </c>
      <c r="DZ134" s="16">
        <v>4.6456085301829818E-4</v>
      </c>
      <c r="EA134" s="33">
        <v>0.82309382072000004</v>
      </c>
      <c r="EB134" s="20">
        <v>0.82869999999999999</v>
      </c>
      <c r="EC134" s="30">
        <v>0</v>
      </c>
      <c r="ED134" s="20">
        <v>24.867072242472904</v>
      </c>
      <c r="EE134" s="16">
        <v>0.67488525566869118</v>
      </c>
      <c r="EF134" s="2">
        <v>0.47250468058525119</v>
      </c>
    </row>
    <row r="135" spans="1:136">
      <c r="A135" s="2">
        <v>8</v>
      </c>
      <c r="B135" s="8">
        <v>2015</v>
      </c>
      <c r="C135" s="2" t="s">
        <v>269</v>
      </c>
      <c r="D135" s="3">
        <v>50746577000115</v>
      </c>
      <c r="E135" s="2" t="s">
        <v>226</v>
      </c>
      <c r="F135" s="2">
        <v>7.25</v>
      </c>
      <c r="G135" s="2">
        <v>5563631.3300000001</v>
      </c>
      <c r="H135" s="2">
        <v>4661030.87</v>
      </c>
      <c r="I135" s="2">
        <v>163485.03</v>
      </c>
      <c r="J135" s="2">
        <v>0</v>
      </c>
      <c r="K135" s="2">
        <v>739115.43</v>
      </c>
      <c r="L135" s="2">
        <f t="shared" si="24"/>
        <v>1284156.5900000001</v>
      </c>
      <c r="M135" s="2">
        <f t="shared" si="25"/>
        <v>5275457.1399999997</v>
      </c>
      <c r="N135" s="2">
        <f t="shared" si="26"/>
        <v>0</v>
      </c>
      <c r="O135" s="2">
        <v>1284156.5900000001</v>
      </c>
      <c r="P135" s="2">
        <v>0</v>
      </c>
      <c r="Q135" s="2">
        <v>1284156.5900000001</v>
      </c>
      <c r="R135" s="2">
        <v>0</v>
      </c>
      <c r="S135" s="2">
        <v>0</v>
      </c>
      <c r="T135" s="2">
        <v>0</v>
      </c>
      <c r="U135" s="2">
        <v>0</v>
      </c>
      <c r="V135" s="2">
        <v>5275457.1399999997</v>
      </c>
      <c r="W135" s="2">
        <v>12123245.059999999</v>
      </c>
      <c r="X135" s="2">
        <v>3.25</v>
      </c>
      <c r="Y135" s="2">
        <v>2235594.31</v>
      </c>
      <c r="Z135" s="2">
        <v>1619137.14</v>
      </c>
      <c r="AA135" s="2">
        <v>154522.71</v>
      </c>
      <c r="AB135" s="2">
        <v>0</v>
      </c>
      <c r="AC135" s="2">
        <v>461934.46</v>
      </c>
      <c r="AD135" s="2">
        <v>1402568.48</v>
      </c>
      <c r="AE135" s="2">
        <f t="shared" si="27"/>
        <v>1491623.39</v>
      </c>
      <c r="AF135" s="2">
        <f t="shared" si="28"/>
        <v>2706257.14</v>
      </c>
      <c r="AG135" s="2">
        <f t="shared" si="29"/>
        <v>6433474.8399999999</v>
      </c>
      <c r="AH135" s="2">
        <v>0</v>
      </c>
      <c r="AI135" s="2">
        <v>1402568.48</v>
      </c>
      <c r="AJ135" s="2">
        <v>0</v>
      </c>
      <c r="AK135" s="2">
        <v>0</v>
      </c>
      <c r="AL135" s="2">
        <v>89054.91</v>
      </c>
      <c r="AM135" s="2">
        <v>0</v>
      </c>
      <c r="AN135" s="2">
        <v>2706257.14</v>
      </c>
      <c r="AO135" s="2">
        <v>6433474.8399999999</v>
      </c>
      <c r="AP135" s="2">
        <v>5</v>
      </c>
      <c r="AQ135" s="2">
        <v>574623.96</v>
      </c>
      <c r="AR135" s="2">
        <v>478853.28</v>
      </c>
      <c r="AS135" s="2">
        <v>0</v>
      </c>
      <c r="AT135" s="2">
        <v>0</v>
      </c>
      <c r="AU135" s="2">
        <v>95770.68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574623.96</v>
      </c>
      <c r="BE135" s="2">
        <v>20</v>
      </c>
      <c r="BF135" s="2">
        <v>6.5</v>
      </c>
      <c r="BG135" s="2">
        <v>3.5</v>
      </c>
      <c r="BH135" s="2">
        <v>10</v>
      </c>
      <c r="BI135" s="2">
        <v>11</v>
      </c>
      <c r="BJ135" s="2">
        <v>3.5</v>
      </c>
      <c r="BK135" s="2">
        <v>1.5</v>
      </c>
      <c r="BL135" s="2">
        <v>6</v>
      </c>
      <c r="BM135" s="2">
        <v>3</v>
      </c>
      <c r="BN135" s="2">
        <v>2.5</v>
      </c>
      <c r="BO135" s="2">
        <v>0.5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16">
        <v>19131343.859999999</v>
      </c>
      <c r="BZ135" s="16">
        <v>1006912.8347368421</v>
      </c>
      <c r="CA135" s="16">
        <v>16.766838587772938</v>
      </c>
      <c r="CB135" s="2">
        <v>19</v>
      </c>
      <c r="CC135" s="2">
        <v>2</v>
      </c>
      <c r="CD135" s="2">
        <v>1</v>
      </c>
      <c r="CE135" s="2">
        <v>18</v>
      </c>
      <c r="CF135" s="2">
        <v>5</v>
      </c>
      <c r="CG135" s="8">
        <v>2.6842105263157894</v>
      </c>
      <c r="CH135" s="16">
        <v>12123245.059999999</v>
      </c>
      <c r="CI135" s="16">
        <v>2020540.843333333</v>
      </c>
      <c r="CJ135" s="16">
        <v>5563631.3300000001</v>
      </c>
      <c r="CK135" s="16">
        <v>1284156.5900000001</v>
      </c>
      <c r="CL135" s="16">
        <v>5275457.1399999997</v>
      </c>
      <c r="CM135" s="16">
        <v>16.310635246992778</v>
      </c>
      <c r="CN135" s="16">
        <v>15.531761569945212</v>
      </c>
      <c r="CO135" s="16">
        <v>14.065612710624819</v>
      </c>
      <c r="CP135" s="16">
        <v>15.478575895182878</v>
      </c>
      <c r="CQ135" s="2">
        <v>6</v>
      </c>
      <c r="CR135" s="2">
        <v>0</v>
      </c>
      <c r="CS135" s="2">
        <v>0</v>
      </c>
      <c r="CT135" s="2">
        <v>6.5</v>
      </c>
      <c r="CU135" s="2">
        <v>4.5</v>
      </c>
      <c r="CV135" s="8">
        <v>3.5</v>
      </c>
      <c r="CW135" s="16">
        <v>6433474.8399999999</v>
      </c>
      <c r="CX135" s="16">
        <v>2144491.6133333333</v>
      </c>
      <c r="CY135" s="16">
        <v>2235594.31</v>
      </c>
      <c r="CZ135" s="16">
        <v>1491623.39</v>
      </c>
      <c r="DA135" s="16">
        <v>2706257.14</v>
      </c>
      <c r="DB135" s="16">
        <v>15.677025360820021</v>
      </c>
      <c r="DC135" s="16">
        <v>14.620017661196412</v>
      </c>
      <c r="DD135" s="16">
        <v>14.215375608311616</v>
      </c>
      <c r="DE135" s="16">
        <v>14.811077109066639</v>
      </c>
      <c r="DF135" s="2">
        <v>3</v>
      </c>
      <c r="DG135" s="2">
        <v>1</v>
      </c>
      <c r="DH135" s="2">
        <v>0</v>
      </c>
      <c r="DI135" s="2">
        <v>3.5</v>
      </c>
      <c r="DJ135" s="2">
        <v>0.5</v>
      </c>
      <c r="DK135" s="8">
        <v>2.6666666666666665</v>
      </c>
      <c r="DL135" s="16">
        <v>574623.96</v>
      </c>
      <c r="DM135" s="16">
        <v>57462.395999999993</v>
      </c>
      <c r="DN135" s="16">
        <v>13.261471123230885</v>
      </c>
      <c r="DO135" s="2">
        <v>10</v>
      </c>
      <c r="DP135" s="2">
        <v>1</v>
      </c>
      <c r="DQ135" s="2">
        <v>0</v>
      </c>
      <c r="DR135" s="2">
        <v>8</v>
      </c>
      <c r="DS135" s="2">
        <v>0</v>
      </c>
      <c r="DT135" s="8">
        <v>2.2000000000000002</v>
      </c>
      <c r="DU135" s="20">
        <v>2.1939958181422796E-2</v>
      </c>
      <c r="DV135" s="20">
        <v>4.1912331314529525E-2</v>
      </c>
      <c r="DW135" s="20">
        <v>23.048355003083028</v>
      </c>
      <c r="DX135" s="20">
        <v>23.300982270424878</v>
      </c>
      <c r="DY135" s="11">
        <v>0.43193187060514537</v>
      </c>
      <c r="DZ135" s="16">
        <v>8.1594384352758694E-4</v>
      </c>
      <c r="EA135" s="33">
        <v>1.6424117496999999</v>
      </c>
      <c r="EB135" s="20">
        <v>0.62529999999999997</v>
      </c>
      <c r="EC135" s="30">
        <v>0</v>
      </c>
      <c r="ED135" s="20">
        <v>24.137122451329198</v>
      </c>
      <c r="EE135" s="16">
        <v>0.2781860268076124</v>
      </c>
      <c r="EF135" s="2">
        <v>0.58743344086014071</v>
      </c>
    </row>
    <row r="136" spans="1:136">
      <c r="A136" s="2">
        <v>8</v>
      </c>
      <c r="B136" s="8">
        <v>2016</v>
      </c>
      <c r="C136" s="2" t="s">
        <v>269</v>
      </c>
      <c r="D136" s="3">
        <v>50746577000115</v>
      </c>
      <c r="E136" s="2" t="s">
        <v>226</v>
      </c>
      <c r="F136" s="8">
        <v>7</v>
      </c>
      <c r="G136" s="8">
        <v>4448230.8999999994</v>
      </c>
      <c r="H136" s="8">
        <v>4260662.12</v>
      </c>
      <c r="I136" s="8">
        <v>109102.72</v>
      </c>
      <c r="J136" s="8">
        <v>0</v>
      </c>
      <c r="K136" s="8">
        <v>78466.06</v>
      </c>
      <c r="L136" s="2">
        <f t="shared" si="24"/>
        <v>11447273</v>
      </c>
      <c r="M136" s="2">
        <f t="shared" si="25"/>
        <v>5275457.1399999997</v>
      </c>
      <c r="N136" s="2">
        <f t="shared" si="26"/>
        <v>0</v>
      </c>
      <c r="O136" s="8">
        <v>11447273</v>
      </c>
      <c r="P136" s="8">
        <v>11447273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5275457.1399999997</v>
      </c>
      <c r="W136" s="8">
        <v>21170961.039999999</v>
      </c>
      <c r="X136" s="8">
        <v>3.5</v>
      </c>
      <c r="Y136" s="8">
        <v>3373023.5</v>
      </c>
      <c r="Z136" s="8">
        <v>2833502.64</v>
      </c>
      <c r="AA136" s="8">
        <v>64044.04</v>
      </c>
      <c r="AB136" s="8">
        <v>0</v>
      </c>
      <c r="AC136" s="8">
        <v>475476.82</v>
      </c>
      <c r="AD136" s="8">
        <v>3627936.38</v>
      </c>
      <c r="AE136" s="2">
        <f t="shared" si="27"/>
        <v>3693085.02</v>
      </c>
      <c r="AF136" s="2">
        <f t="shared" si="28"/>
        <v>2276028.5699999998</v>
      </c>
      <c r="AG136" s="2">
        <f t="shared" si="29"/>
        <v>9342137.0899999999</v>
      </c>
      <c r="AH136" s="8">
        <v>1680899.43</v>
      </c>
      <c r="AI136" s="8">
        <v>1947036.95</v>
      </c>
      <c r="AJ136" s="8">
        <v>0</v>
      </c>
      <c r="AK136" s="8">
        <v>0</v>
      </c>
      <c r="AL136" s="8">
        <v>65148.639999999999</v>
      </c>
      <c r="AM136" s="8">
        <v>0</v>
      </c>
      <c r="AN136" s="8">
        <v>2276028.5699999998</v>
      </c>
      <c r="AO136" s="8">
        <v>9342137.0899999999</v>
      </c>
      <c r="AP136" s="8">
        <v>4</v>
      </c>
      <c r="AQ136" s="8">
        <v>718917.17</v>
      </c>
      <c r="AR136" s="8">
        <v>599097.64</v>
      </c>
      <c r="AS136" s="8">
        <v>0</v>
      </c>
      <c r="AT136" s="8">
        <v>0</v>
      </c>
      <c r="AU136" s="8">
        <v>119819.53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8">
        <v>0</v>
      </c>
      <c r="BB136" s="8">
        <v>0</v>
      </c>
      <c r="BC136" s="8">
        <v>0</v>
      </c>
      <c r="BD136" s="8">
        <v>718917.17</v>
      </c>
      <c r="BE136" s="8">
        <v>20</v>
      </c>
      <c r="BF136" s="8">
        <v>6.5</v>
      </c>
      <c r="BG136" s="8">
        <v>3.5</v>
      </c>
      <c r="BH136" s="8">
        <v>10</v>
      </c>
      <c r="BI136" s="8">
        <v>9</v>
      </c>
      <c r="BJ136" s="8">
        <v>3.5</v>
      </c>
      <c r="BK136" s="8">
        <v>1.5</v>
      </c>
      <c r="BL136" s="8">
        <v>4</v>
      </c>
      <c r="BM136" s="8">
        <v>3</v>
      </c>
      <c r="BN136" s="8">
        <v>2.5</v>
      </c>
      <c r="BO136" s="8">
        <v>0.5</v>
      </c>
      <c r="BP136" s="8">
        <v>0</v>
      </c>
      <c r="BQ136" s="8">
        <v>0</v>
      </c>
      <c r="BR136" s="8">
        <v>0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16">
        <v>31232015.300000001</v>
      </c>
      <c r="BZ136" s="16">
        <v>1643790.2789473685</v>
      </c>
      <c r="CA136" s="16">
        <v>17.256954258077009</v>
      </c>
      <c r="CB136" s="2">
        <v>19</v>
      </c>
      <c r="CC136" s="8">
        <v>2</v>
      </c>
      <c r="CD136" s="8">
        <v>1</v>
      </c>
      <c r="CE136" s="8">
        <v>20</v>
      </c>
      <c r="CF136" s="8">
        <v>16</v>
      </c>
      <c r="CG136" s="8">
        <v>2.4736842105263159</v>
      </c>
      <c r="CH136" s="16">
        <v>21170961.039999999</v>
      </c>
      <c r="CI136" s="16">
        <v>3528493.5066666664</v>
      </c>
      <c r="CJ136" s="16">
        <v>4448230.8999999994</v>
      </c>
      <c r="CK136" s="16">
        <v>11447273</v>
      </c>
      <c r="CL136" s="16">
        <v>5275457.1399999997</v>
      </c>
      <c r="CM136" s="16">
        <v>16.868141038396207</v>
      </c>
      <c r="CN136" s="16">
        <v>15.308017024536451</v>
      </c>
      <c r="CO136" s="16">
        <v>16.253262093659647</v>
      </c>
      <c r="CP136" s="16">
        <v>15.478575895182878</v>
      </c>
      <c r="CQ136" s="8">
        <v>6</v>
      </c>
      <c r="CR136" s="8">
        <v>0</v>
      </c>
      <c r="CS136" s="8">
        <v>0</v>
      </c>
      <c r="CT136" s="8">
        <v>6.5</v>
      </c>
      <c r="CU136" s="8">
        <v>6.5</v>
      </c>
      <c r="CV136" s="8">
        <v>3.5</v>
      </c>
      <c r="CW136" s="16">
        <v>9342137.0899999999</v>
      </c>
      <c r="CX136" s="16">
        <v>3114045.6966666668</v>
      </c>
      <c r="CY136" s="16">
        <v>3373023.5</v>
      </c>
      <c r="CZ136" s="16">
        <v>3693085.02</v>
      </c>
      <c r="DA136" s="16">
        <v>2276028.5699999998</v>
      </c>
      <c r="DB136" s="16">
        <v>16.050045594524402</v>
      </c>
      <c r="DC136" s="16">
        <v>15.031320081111128</v>
      </c>
      <c r="DD136" s="16">
        <v>15.121972715503087</v>
      </c>
      <c r="DE136" s="16">
        <v>14.637942626873651</v>
      </c>
      <c r="DF136" s="8">
        <v>3</v>
      </c>
      <c r="DG136" s="8">
        <v>1</v>
      </c>
      <c r="DH136" s="8">
        <v>0</v>
      </c>
      <c r="DI136" s="8">
        <v>3.5</v>
      </c>
      <c r="DJ136" s="8">
        <v>0.5</v>
      </c>
      <c r="DK136" s="8">
        <v>2.6666666666666665</v>
      </c>
      <c r="DL136" s="16">
        <v>718917.17</v>
      </c>
      <c r="DM136" s="16">
        <v>71891.717000000004</v>
      </c>
      <c r="DN136" s="16">
        <v>13.485501428397978</v>
      </c>
      <c r="DO136" s="8">
        <v>10</v>
      </c>
      <c r="DP136" s="8">
        <v>1</v>
      </c>
      <c r="DQ136" s="8">
        <v>0</v>
      </c>
      <c r="DR136" s="8">
        <v>10</v>
      </c>
      <c r="DS136" s="8">
        <v>9</v>
      </c>
      <c r="DT136" s="8">
        <v>1.8</v>
      </c>
      <c r="DU136" s="20">
        <v>3.7952069223583781E-2</v>
      </c>
      <c r="DV136" s="20">
        <v>1.1773265858640537E-2</v>
      </c>
      <c r="DW136" s="20">
        <v>23.466499960468688</v>
      </c>
      <c r="DX136" s="20">
        <v>23.368060959612666</v>
      </c>
      <c r="DY136" s="11">
        <v>0.38701133082753403</v>
      </c>
      <c r="DZ136" s="16">
        <v>1.4396464616344056E-3</v>
      </c>
      <c r="EA136" s="33">
        <v>2.5517349526999999</v>
      </c>
      <c r="EB136" s="20">
        <v>0.62290000000000001</v>
      </c>
      <c r="EC136" s="30">
        <v>0</v>
      </c>
      <c r="ED136" s="20">
        <v>24.030146275381444</v>
      </c>
      <c r="EE136" s="16">
        <v>0.27625788425268161</v>
      </c>
      <c r="EF136" s="2">
        <v>0.60467375088686448</v>
      </c>
    </row>
    <row r="137" spans="1:136">
      <c r="A137" s="2">
        <v>1</v>
      </c>
      <c r="B137" s="8">
        <v>2013</v>
      </c>
      <c r="C137" s="8" t="s">
        <v>223</v>
      </c>
      <c r="D137" s="22">
        <v>7526557000100</v>
      </c>
      <c r="E137" s="2" t="s">
        <v>226</v>
      </c>
      <c r="F137" s="2">
        <v>10</v>
      </c>
      <c r="G137" s="2">
        <v>4540062</v>
      </c>
      <c r="H137" s="2">
        <v>3821215</v>
      </c>
      <c r="I137" s="2">
        <v>0</v>
      </c>
      <c r="J137" s="2">
        <v>0</v>
      </c>
      <c r="K137" s="2">
        <v>718847</v>
      </c>
      <c r="L137" s="2">
        <f t="shared" si="24"/>
        <v>2374350</v>
      </c>
      <c r="M137" s="2">
        <f t="shared" si="25"/>
        <v>5327230</v>
      </c>
      <c r="N137" s="2">
        <f t="shared" si="26"/>
        <v>0</v>
      </c>
      <c r="O137" s="2">
        <v>2374350</v>
      </c>
      <c r="P137" s="2">
        <v>0</v>
      </c>
      <c r="Q137" s="2">
        <v>2374350</v>
      </c>
      <c r="R137" s="2">
        <v>0</v>
      </c>
      <c r="S137" s="2">
        <v>0</v>
      </c>
      <c r="T137" s="2">
        <v>0</v>
      </c>
      <c r="U137" s="2">
        <v>0</v>
      </c>
      <c r="V137" s="2">
        <v>5327230</v>
      </c>
      <c r="W137" s="2">
        <v>12241642</v>
      </c>
      <c r="X137" s="2">
        <v>11</v>
      </c>
      <c r="Y137" s="2">
        <v>13071181</v>
      </c>
      <c r="Z137" s="2">
        <v>9925110</v>
      </c>
      <c r="AA137" s="2">
        <v>1015906</v>
      </c>
      <c r="AB137" s="2">
        <v>0</v>
      </c>
      <c r="AC137" s="2">
        <v>2130165</v>
      </c>
      <c r="AD137" s="2">
        <v>9816916</v>
      </c>
      <c r="AE137" s="2">
        <f t="shared" si="27"/>
        <v>9816916</v>
      </c>
      <c r="AF137" s="2">
        <f t="shared" si="28"/>
        <v>38096939</v>
      </c>
      <c r="AG137" s="2">
        <f t="shared" si="29"/>
        <v>60985036</v>
      </c>
      <c r="AH137" s="2">
        <v>0</v>
      </c>
      <c r="AI137" s="2">
        <v>9816916</v>
      </c>
      <c r="AJ137" s="2">
        <v>0</v>
      </c>
      <c r="AK137" s="2">
        <v>0</v>
      </c>
      <c r="AL137" s="2">
        <v>0</v>
      </c>
      <c r="AM137" s="2">
        <v>0</v>
      </c>
      <c r="AN137" s="2">
        <v>38096939</v>
      </c>
      <c r="AO137" s="2">
        <v>60985036</v>
      </c>
      <c r="AP137" s="2">
        <v>6</v>
      </c>
      <c r="AQ137" s="2">
        <v>1408715</v>
      </c>
      <c r="AR137" s="2">
        <v>1173929</v>
      </c>
      <c r="AS137" s="2">
        <v>0</v>
      </c>
      <c r="AT137" s="2">
        <v>0</v>
      </c>
      <c r="AU137" s="2">
        <v>234786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1408715</v>
      </c>
      <c r="BE137" s="2">
        <v>28</v>
      </c>
      <c r="BF137" s="2">
        <v>12</v>
      </c>
      <c r="BG137" s="2">
        <v>10</v>
      </c>
      <c r="BH137" s="2">
        <v>6</v>
      </c>
      <c r="BI137" s="2">
        <v>0</v>
      </c>
      <c r="BJ137" s="2">
        <v>0</v>
      </c>
      <c r="BK137" s="2">
        <v>0</v>
      </c>
      <c r="BL137" s="2">
        <v>0</v>
      </c>
      <c r="BM137" s="2">
        <v>2</v>
      </c>
      <c r="BN137" s="2">
        <v>1</v>
      </c>
      <c r="BO137" s="2">
        <v>0</v>
      </c>
      <c r="BP137" s="2">
        <v>1</v>
      </c>
      <c r="BQ137" s="2">
        <v>2</v>
      </c>
      <c r="BR137" s="2">
        <v>1</v>
      </c>
      <c r="BS137" s="2">
        <v>0</v>
      </c>
      <c r="BT137" s="2">
        <v>1</v>
      </c>
      <c r="BU137" s="2">
        <v>1</v>
      </c>
      <c r="BV137" s="2">
        <v>1</v>
      </c>
      <c r="BW137" s="2">
        <v>0</v>
      </c>
      <c r="BX137" s="2">
        <v>0</v>
      </c>
      <c r="BY137" s="16">
        <v>74635393</v>
      </c>
      <c r="BZ137" s="16">
        <v>2665549.75</v>
      </c>
      <c r="CA137" s="16">
        <v>18.128125389661662</v>
      </c>
      <c r="CB137" s="2">
        <v>28</v>
      </c>
      <c r="CC137" s="2">
        <v>0</v>
      </c>
      <c r="CD137" s="2">
        <v>0</v>
      </c>
      <c r="CE137" s="2">
        <v>26</v>
      </c>
      <c r="CF137" s="2">
        <v>7</v>
      </c>
      <c r="CG137" s="8">
        <v>1.6785714285714286</v>
      </c>
      <c r="CH137" s="16">
        <v>12241642</v>
      </c>
      <c r="CI137" s="16">
        <v>1020136.8333333334</v>
      </c>
      <c r="CJ137" s="16">
        <v>4540062</v>
      </c>
      <c r="CK137" s="16">
        <v>2374350</v>
      </c>
      <c r="CL137" s="16">
        <v>5327230</v>
      </c>
      <c r="CM137" s="16">
        <v>16.320353976377902</v>
      </c>
      <c r="CN137" s="16">
        <v>15.328451226311948</v>
      </c>
      <c r="CO137" s="16">
        <v>14.680234273781995</v>
      </c>
      <c r="CP137" s="16">
        <v>15.488341961238891</v>
      </c>
      <c r="CQ137" s="2">
        <v>12</v>
      </c>
      <c r="CR137" s="2">
        <v>0</v>
      </c>
      <c r="CS137" s="2">
        <v>0</v>
      </c>
      <c r="CT137" s="2">
        <v>12</v>
      </c>
      <c r="CU137" s="2">
        <v>7</v>
      </c>
      <c r="CV137" s="8">
        <v>2</v>
      </c>
      <c r="CW137" s="16">
        <v>60985036</v>
      </c>
      <c r="CX137" s="16">
        <v>6098503.5999999996</v>
      </c>
      <c r="CY137" s="16">
        <v>13071181</v>
      </c>
      <c r="CZ137" s="16">
        <v>9816916</v>
      </c>
      <c r="DA137" s="16">
        <v>38096939</v>
      </c>
      <c r="DB137" s="16">
        <v>17.926139080568394</v>
      </c>
      <c r="DC137" s="16">
        <v>16.385920441120366</v>
      </c>
      <c r="DD137" s="16">
        <v>16.099617578052534</v>
      </c>
      <c r="DE137" s="16">
        <v>17.455644495662053</v>
      </c>
      <c r="DF137" s="2">
        <v>10</v>
      </c>
      <c r="DG137" s="2">
        <v>0</v>
      </c>
      <c r="DH137" s="2">
        <v>0</v>
      </c>
      <c r="DI137" s="2">
        <v>10</v>
      </c>
      <c r="DJ137" s="2">
        <v>0</v>
      </c>
      <c r="DK137" s="8">
        <v>1</v>
      </c>
      <c r="DL137" s="16">
        <v>1408715</v>
      </c>
      <c r="DM137" s="16">
        <v>234785.83333333334</v>
      </c>
      <c r="DN137" s="16">
        <v>14.158188499306991</v>
      </c>
      <c r="DO137" s="2">
        <v>6</v>
      </c>
      <c r="DP137" s="2">
        <v>0</v>
      </c>
      <c r="DQ137" s="2">
        <v>0</v>
      </c>
      <c r="DR137" s="2">
        <v>4</v>
      </c>
      <c r="DS137" s="2">
        <v>0</v>
      </c>
      <c r="DT137" s="8">
        <v>2.1666666666666665</v>
      </c>
      <c r="DU137" s="20">
        <v>0.13884390543678535</v>
      </c>
      <c r="DV137" s="20">
        <v>2.4108611691892455E-2</v>
      </c>
      <c r="DW137" s="20">
        <v>26.325146540917647</v>
      </c>
      <c r="DX137" s="20">
        <v>25.986335767211923</v>
      </c>
      <c r="DY137" s="11">
        <v>0.105906623556137</v>
      </c>
      <c r="DZ137" s="16">
        <v>6.1579886683298859E-3</v>
      </c>
      <c r="EA137" s="33">
        <v>0.60893968236999996</v>
      </c>
      <c r="EB137" s="20">
        <v>0.71479999999999999</v>
      </c>
      <c r="EC137" s="30">
        <v>0</v>
      </c>
      <c r="ED137" s="20">
        <v>24.952636784151533</v>
      </c>
      <c r="EE137" s="16">
        <v>0.50661649786362439</v>
      </c>
      <c r="EF137" s="2">
        <v>0.35932979253769903</v>
      </c>
    </row>
    <row r="138" spans="1:136">
      <c r="A138" s="2">
        <v>1</v>
      </c>
      <c r="B138" s="8">
        <v>2014</v>
      </c>
      <c r="C138" s="8" t="s">
        <v>223</v>
      </c>
      <c r="D138" s="3">
        <v>7526557000100</v>
      </c>
      <c r="E138" s="2" t="s">
        <v>226</v>
      </c>
      <c r="F138" s="2">
        <v>12</v>
      </c>
      <c r="G138" s="2">
        <v>5227209</v>
      </c>
      <c r="H138" s="2">
        <v>4341214</v>
      </c>
      <c r="I138" s="2">
        <v>0</v>
      </c>
      <c r="J138" s="2">
        <v>0</v>
      </c>
      <c r="K138" s="2">
        <v>885995</v>
      </c>
      <c r="L138" s="2">
        <f t="shared" si="24"/>
        <v>880992</v>
      </c>
      <c r="M138" s="2">
        <f t="shared" si="25"/>
        <v>5686407</v>
      </c>
      <c r="N138" s="2">
        <f t="shared" si="26"/>
        <v>0</v>
      </c>
      <c r="O138" s="2">
        <v>880992</v>
      </c>
      <c r="P138" s="2">
        <v>0</v>
      </c>
      <c r="Q138" s="2">
        <v>880992</v>
      </c>
      <c r="R138" s="2">
        <v>0</v>
      </c>
      <c r="S138" s="2">
        <v>0</v>
      </c>
      <c r="T138" s="2">
        <v>0</v>
      </c>
      <c r="U138" s="2">
        <v>0</v>
      </c>
      <c r="V138" s="2">
        <v>5686407</v>
      </c>
      <c r="W138" s="2">
        <v>11794608</v>
      </c>
      <c r="X138" s="2">
        <v>10</v>
      </c>
      <c r="Y138" s="2">
        <v>11673250</v>
      </c>
      <c r="Z138" s="2">
        <v>9495230</v>
      </c>
      <c r="AA138" s="2">
        <v>289538</v>
      </c>
      <c r="AB138" s="2">
        <v>0</v>
      </c>
      <c r="AC138" s="2">
        <v>1888482</v>
      </c>
      <c r="AD138" s="2">
        <v>4390571</v>
      </c>
      <c r="AE138" s="2">
        <f t="shared" si="27"/>
        <v>4390571</v>
      </c>
      <c r="AF138" s="2">
        <f t="shared" si="28"/>
        <v>33616733</v>
      </c>
      <c r="AG138" s="2">
        <f t="shared" si="29"/>
        <v>49680554</v>
      </c>
      <c r="AH138" s="2">
        <v>0</v>
      </c>
      <c r="AI138" s="2">
        <v>4390571</v>
      </c>
      <c r="AJ138" s="2">
        <v>0</v>
      </c>
      <c r="AK138" s="2">
        <v>0</v>
      </c>
      <c r="AL138" s="2">
        <v>0</v>
      </c>
      <c r="AM138" s="2">
        <v>0</v>
      </c>
      <c r="AN138" s="2">
        <v>33616733</v>
      </c>
      <c r="AO138" s="2">
        <v>49680554</v>
      </c>
      <c r="AP138" s="2">
        <v>6</v>
      </c>
      <c r="AQ138" s="2">
        <v>1538018</v>
      </c>
      <c r="AR138" s="2">
        <v>1281682</v>
      </c>
      <c r="AS138" s="2">
        <v>0</v>
      </c>
      <c r="AT138" s="2">
        <v>0</v>
      </c>
      <c r="AU138" s="2">
        <v>256336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1538018</v>
      </c>
      <c r="BE138" s="2">
        <v>28</v>
      </c>
      <c r="BF138" s="2">
        <v>12</v>
      </c>
      <c r="BG138" s="2">
        <v>10</v>
      </c>
      <c r="BH138" s="2">
        <v>6</v>
      </c>
      <c r="BI138" s="2">
        <v>1</v>
      </c>
      <c r="BJ138" s="2">
        <v>1</v>
      </c>
      <c r="BK138" s="2">
        <v>0</v>
      </c>
      <c r="BL138" s="2">
        <v>0</v>
      </c>
      <c r="BM138" s="2">
        <v>1</v>
      </c>
      <c r="BN138" s="2">
        <v>0</v>
      </c>
      <c r="BO138" s="2">
        <v>0</v>
      </c>
      <c r="BP138" s="2">
        <v>1</v>
      </c>
      <c r="BQ138" s="2">
        <v>2</v>
      </c>
      <c r="BR138" s="2">
        <v>1</v>
      </c>
      <c r="BS138" s="2">
        <v>0</v>
      </c>
      <c r="BT138" s="2">
        <v>1</v>
      </c>
      <c r="BU138" s="2">
        <v>1</v>
      </c>
      <c r="BV138" s="2">
        <v>1</v>
      </c>
      <c r="BW138" s="2">
        <v>0</v>
      </c>
      <c r="BX138" s="2">
        <v>0</v>
      </c>
      <c r="BY138" s="16">
        <v>63013180</v>
      </c>
      <c r="BZ138" s="16">
        <v>2250470.7142857141</v>
      </c>
      <c r="CA138" s="16">
        <v>17.958854468824416</v>
      </c>
      <c r="CB138" s="2">
        <v>28</v>
      </c>
      <c r="CC138" s="2">
        <v>1</v>
      </c>
      <c r="CD138" s="2">
        <v>0</v>
      </c>
      <c r="CE138" s="2">
        <v>26</v>
      </c>
      <c r="CF138" s="2">
        <v>7</v>
      </c>
      <c r="CG138" s="8">
        <v>1.6428571428571428</v>
      </c>
      <c r="CH138" s="16">
        <v>11794608</v>
      </c>
      <c r="CI138" s="16">
        <v>982884</v>
      </c>
      <c r="CJ138" s="16">
        <v>5227209</v>
      </c>
      <c r="CK138" s="16">
        <v>880992</v>
      </c>
      <c r="CL138" s="16">
        <v>5686407</v>
      </c>
      <c r="CM138" s="16">
        <v>16.283153035850273</v>
      </c>
      <c r="CN138" s="16">
        <v>15.469388041590546</v>
      </c>
      <c r="CO138" s="16">
        <v>13.688803824286849</v>
      </c>
      <c r="CP138" s="16">
        <v>15.553589147949028</v>
      </c>
      <c r="CQ138" s="2">
        <v>12</v>
      </c>
      <c r="CR138" s="2">
        <v>0</v>
      </c>
      <c r="CS138" s="2">
        <v>0</v>
      </c>
      <c r="CT138" s="2">
        <v>12</v>
      </c>
      <c r="CU138" s="2">
        <v>7</v>
      </c>
      <c r="CV138" s="8">
        <v>1.9166666666666667</v>
      </c>
      <c r="CW138" s="16">
        <v>49680554</v>
      </c>
      <c r="CX138" s="16">
        <v>4968055.4000000004</v>
      </c>
      <c r="CY138" s="16">
        <v>11673250</v>
      </c>
      <c r="CZ138" s="16">
        <v>4390571</v>
      </c>
      <c r="DA138" s="16">
        <v>33616733</v>
      </c>
      <c r="DB138" s="16">
        <v>17.721124146896081</v>
      </c>
      <c r="DC138" s="16">
        <v>16.272810457350548</v>
      </c>
      <c r="DD138" s="16">
        <v>15.294969844930332</v>
      </c>
      <c r="DE138" s="16">
        <v>17.330534506922003</v>
      </c>
      <c r="DF138" s="2">
        <v>10</v>
      </c>
      <c r="DG138" s="2">
        <v>1</v>
      </c>
      <c r="DH138" s="2">
        <v>0</v>
      </c>
      <c r="DI138" s="2">
        <v>10</v>
      </c>
      <c r="DJ138" s="2">
        <v>0</v>
      </c>
      <c r="DK138" s="8">
        <v>1</v>
      </c>
      <c r="DL138" s="16">
        <v>1538018</v>
      </c>
      <c r="DM138" s="16">
        <v>256336.33333333334</v>
      </c>
      <c r="DN138" s="16">
        <v>14.246005132490295</v>
      </c>
      <c r="DO138" s="2">
        <v>6</v>
      </c>
      <c r="DP138" s="2">
        <v>0</v>
      </c>
      <c r="DQ138" s="2">
        <v>0</v>
      </c>
      <c r="DR138" s="2">
        <v>4</v>
      </c>
      <c r="DS138" s="2">
        <v>0</v>
      </c>
      <c r="DT138" s="8">
        <v>2.1666666666666665</v>
      </c>
      <c r="DU138" s="20">
        <v>0.16724391901479616</v>
      </c>
      <c r="DV138" s="20">
        <v>2.1580518142596223E-2</v>
      </c>
      <c r="DW138" s="20">
        <v>26.26394849185213</v>
      </c>
      <c r="DX138" s="20">
        <v>26.136700602384767</v>
      </c>
      <c r="DY138" s="11">
        <v>0.15852150224658032</v>
      </c>
      <c r="DZ138" s="16">
        <v>5.8392450276115049E-3</v>
      </c>
      <c r="EA138" s="33">
        <v>0.76971722930999997</v>
      </c>
      <c r="EB138" s="20">
        <v>0.71660000000000001</v>
      </c>
      <c r="EC138" s="30">
        <v>0</v>
      </c>
      <c r="ED138" s="20">
        <v>25.001918911214371</v>
      </c>
      <c r="EE138" s="16">
        <v>0.52783608734422283</v>
      </c>
      <c r="EF138" s="2">
        <v>0.39502729037411882</v>
      </c>
    </row>
    <row r="139" spans="1:136">
      <c r="A139" s="2">
        <v>1</v>
      </c>
      <c r="B139" s="8">
        <v>2015</v>
      </c>
      <c r="C139" s="8" t="s">
        <v>223</v>
      </c>
      <c r="D139" s="3">
        <v>7526557000100</v>
      </c>
      <c r="E139" s="2" t="s">
        <v>226</v>
      </c>
      <c r="F139" s="2">
        <v>12</v>
      </c>
      <c r="G139" s="2">
        <v>5603618</v>
      </c>
      <c r="H139" s="2">
        <v>4669682</v>
      </c>
      <c r="I139" s="2">
        <v>0</v>
      </c>
      <c r="J139" s="2">
        <v>0</v>
      </c>
      <c r="K139" s="2">
        <v>933936</v>
      </c>
      <c r="L139" s="2">
        <f t="shared" si="24"/>
        <v>1529566</v>
      </c>
      <c r="M139" s="2">
        <f t="shared" si="25"/>
        <v>6530174</v>
      </c>
      <c r="N139" s="2">
        <f t="shared" si="26"/>
        <v>0</v>
      </c>
      <c r="O139" s="2">
        <v>1529566</v>
      </c>
      <c r="P139" s="2">
        <v>0</v>
      </c>
      <c r="Q139" s="2">
        <v>1529566</v>
      </c>
      <c r="R139" s="2">
        <v>0</v>
      </c>
      <c r="S139" s="2">
        <v>0</v>
      </c>
      <c r="T139" s="2">
        <v>0</v>
      </c>
      <c r="U139" s="2">
        <v>0</v>
      </c>
      <c r="V139" s="2">
        <v>6530174</v>
      </c>
      <c r="W139" s="2">
        <v>13663358</v>
      </c>
      <c r="X139" s="2">
        <v>10.25</v>
      </c>
      <c r="Y139" s="2">
        <v>11160603</v>
      </c>
      <c r="Z139" s="2">
        <v>8933817</v>
      </c>
      <c r="AA139" s="2">
        <v>440023</v>
      </c>
      <c r="AB139" s="2">
        <v>0</v>
      </c>
      <c r="AC139" s="2">
        <v>1786763</v>
      </c>
      <c r="AD139" s="2">
        <v>13803619.35</v>
      </c>
      <c r="AE139" s="2">
        <f t="shared" si="27"/>
        <v>13803619.35</v>
      </c>
      <c r="AF139" s="2">
        <f t="shared" si="28"/>
        <v>32445718</v>
      </c>
      <c r="AG139" s="2">
        <f t="shared" si="29"/>
        <v>57409940.350000001</v>
      </c>
      <c r="AH139" s="2">
        <v>0</v>
      </c>
      <c r="AI139" s="2">
        <v>13803619.35</v>
      </c>
      <c r="AJ139" s="2">
        <v>0</v>
      </c>
      <c r="AK139" s="2">
        <v>0</v>
      </c>
      <c r="AL139" s="2">
        <v>0</v>
      </c>
      <c r="AM139" s="2">
        <v>0</v>
      </c>
      <c r="AN139" s="2">
        <v>32445718</v>
      </c>
      <c r="AO139" s="2">
        <v>57409940.350000001</v>
      </c>
      <c r="AP139" s="2">
        <v>5.67</v>
      </c>
      <c r="AQ139" s="2">
        <v>1674570</v>
      </c>
      <c r="AR139" s="2">
        <v>1395475</v>
      </c>
      <c r="AS139" s="2">
        <v>0</v>
      </c>
      <c r="AT139" s="2">
        <v>0</v>
      </c>
      <c r="AU139" s="2">
        <v>279095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1674570</v>
      </c>
      <c r="BE139" s="2">
        <v>29</v>
      </c>
      <c r="BF139" s="2">
        <v>12</v>
      </c>
      <c r="BG139" s="2">
        <v>11</v>
      </c>
      <c r="BH139" s="2">
        <v>6</v>
      </c>
      <c r="BI139" s="2">
        <v>1</v>
      </c>
      <c r="BJ139" s="2">
        <v>0</v>
      </c>
      <c r="BK139" s="2">
        <v>0</v>
      </c>
      <c r="BL139" s="2">
        <v>1</v>
      </c>
      <c r="BM139" s="2">
        <v>3</v>
      </c>
      <c r="BN139" s="2">
        <v>1</v>
      </c>
      <c r="BO139" s="2">
        <v>0</v>
      </c>
      <c r="BP139" s="2">
        <v>2</v>
      </c>
      <c r="BQ139" s="2">
        <v>2</v>
      </c>
      <c r="BR139" s="2">
        <v>1</v>
      </c>
      <c r="BS139" s="2">
        <v>0</v>
      </c>
      <c r="BT139" s="2">
        <v>1</v>
      </c>
      <c r="BU139" s="2">
        <v>1</v>
      </c>
      <c r="BV139" s="2">
        <v>1</v>
      </c>
      <c r="BW139" s="2">
        <v>0</v>
      </c>
      <c r="BX139" s="2">
        <v>0</v>
      </c>
      <c r="BY139" s="16">
        <v>72747868.349999994</v>
      </c>
      <c r="BZ139" s="16">
        <v>2508547.1844827584</v>
      </c>
      <c r="CA139" s="16">
        <v>18.102510162555664</v>
      </c>
      <c r="CB139" s="2">
        <v>29</v>
      </c>
      <c r="CC139" s="2">
        <v>1</v>
      </c>
      <c r="CD139" s="2">
        <v>0</v>
      </c>
      <c r="CE139" s="2">
        <v>27</v>
      </c>
      <c r="CF139" s="2">
        <v>7</v>
      </c>
      <c r="CG139" s="8">
        <v>1.8275862068965518</v>
      </c>
      <c r="CH139" s="16">
        <v>13663358</v>
      </c>
      <c r="CI139" s="16">
        <v>1138613.1666666667</v>
      </c>
      <c r="CJ139" s="16">
        <v>5603618</v>
      </c>
      <c r="CK139" s="16">
        <v>1529566</v>
      </c>
      <c r="CL139" s="16">
        <v>6530174</v>
      </c>
      <c r="CM139" s="16">
        <v>16.430228209129151</v>
      </c>
      <c r="CN139" s="16">
        <v>15.538923018519652</v>
      </c>
      <c r="CO139" s="16">
        <v>14.240494592998754</v>
      </c>
      <c r="CP139" s="16">
        <v>15.691944147145694</v>
      </c>
      <c r="CQ139" s="2">
        <v>12</v>
      </c>
      <c r="CR139" s="2">
        <v>0</v>
      </c>
      <c r="CS139" s="2">
        <v>0</v>
      </c>
      <c r="CT139" s="2">
        <v>12</v>
      </c>
      <c r="CU139" s="2">
        <v>7</v>
      </c>
      <c r="CV139" s="8">
        <v>2</v>
      </c>
      <c r="CW139" s="16">
        <v>57409940.350000001</v>
      </c>
      <c r="CX139" s="16">
        <v>5219085.4863636363</v>
      </c>
      <c r="CY139" s="16">
        <v>11160603</v>
      </c>
      <c r="CZ139" s="16">
        <v>13803619.35</v>
      </c>
      <c r="DA139" s="16">
        <v>32445718</v>
      </c>
      <c r="DB139" s="16">
        <v>17.865728023125687</v>
      </c>
      <c r="DC139" s="16">
        <v>16.227900545715812</v>
      </c>
      <c r="DD139" s="16">
        <v>16.440441387479343</v>
      </c>
      <c r="DE139" s="16">
        <v>17.2950790355506</v>
      </c>
      <c r="DF139" s="2">
        <v>11</v>
      </c>
      <c r="DG139" s="2">
        <v>1</v>
      </c>
      <c r="DH139" s="2">
        <v>0</v>
      </c>
      <c r="DI139" s="2">
        <v>11</v>
      </c>
      <c r="DJ139" s="2">
        <v>0</v>
      </c>
      <c r="DK139" s="8">
        <v>1</v>
      </c>
      <c r="DL139" s="16">
        <v>1674570</v>
      </c>
      <c r="DM139" s="16">
        <v>279095</v>
      </c>
      <c r="DN139" s="16">
        <v>14.331066973866093</v>
      </c>
      <c r="DO139" s="2">
        <v>6</v>
      </c>
      <c r="DP139" s="2">
        <v>0</v>
      </c>
      <c r="DQ139" s="2">
        <v>0</v>
      </c>
      <c r="DR139" s="2">
        <v>4</v>
      </c>
      <c r="DS139" s="2">
        <v>0</v>
      </c>
      <c r="DT139" s="8">
        <v>3</v>
      </c>
      <c r="DU139" s="20">
        <v>0.13777212075634029</v>
      </c>
      <c r="DV139" s="20">
        <v>2.6310932119960346E-2</v>
      </c>
      <c r="DW139" s="20">
        <v>26.357980180140842</v>
      </c>
      <c r="DX139" s="20">
        <v>26.250805609078959</v>
      </c>
      <c r="DY139" s="11">
        <v>0.17905230914721942</v>
      </c>
      <c r="DZ139" s="16">
        <v>5.5624621393810369E-3</v>
      </c>
      <c r="EA139" s="33">
        <v>0.79129403493999995</v>
      </c>
      <c r="EB139" s="20">
        <v>0.71660000000000001</v>
      </c>
      <c r="EC139" s="30">
        <v>0</v>
      </c>
      <c r="ED139" s="20">
        <v>25.225031748144737</v>
      </c>
      <c r="EE139" s="16">
        <v>0.51809816098552086</v>
      </c>
      <c r="EF139" s="2">
        <v>0.44183039402599139</v>
      </c>
    </row>
    <row r="140" spans="1:136">
      <c r="A140" s="2">
        <v>19</v>
      </c>
      <c r="B140" s="8">
        <v>2013</v>
      </c>
      <c r="C140" s="2" t="s">
        <v>308</v>
      </c>
      <c r="D140" s="22">
        <v>33611500000119</v>
      </c>
      <c r="E140" s="2" t="s">
        <v>311</v>
      </c>
      <c r="F140" s="2">
        <v>9</v>
      </c>
      <c r="G140" s="2">
        <v>1646550</v>
      </c>
      <c r="H140" s="2">
        <v>1646550</v>
      </c>
      <c r="I140" s="2">
        <v>0</v>
      </c>
      <c r="J140" s="2">
        <v>0</v>
      </c>
      <c r="K140" s="2">
        <v>0</v>
      </c>
      <c r="L140" s="2">
        <f t="shared" si="24"/>
        <v>2000218.9</v>
      </c>
      <c r="M140" s="2">
        <f t="shared" si="25"/>
        <v>7700517.04</v>
      </c>
      <c r="N140" s="2">
        <f t="shared" si="26"/>
        <v>0</v>
      </c>
      <c r="O140" s="2">
        <v>2000218.9</v>
      </c>
      <c r="P140" s="2">
        <v>2000218.9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7700517.04</v>
      </c>
      <c r="W140" s="2">
        <v>11347285.939999999</v>
      </c>
      <c r="X140" s="2">
        <v>6.42</v>
      </c>
      <c r="Y140" s="2">
        <v>260606</v>
      </c>
      <c r="Z140" s="2">
        <v>260606</v>
      </c>
      <c r="AA140" s="2">
        <v>0</v>
      </c>
      <c r="AB140" s="2">
        <v>0</v>
      </c>
      <c r="AC140" s="2">
        <v>0</v>
      </c>
      <c r="AD140" s="2">
        <v>0</v>
      </c>
      <c r="AE140" s="2">
        <f t="shared" si="27"/>
        <v>0</v>
      </c>
      <c r="AF140" s="2">
        <f t="shared" si="28"/>
        <v>1802906</v>
      </c>
      <c r="AG140" s="2">
        <f t="shared" si="29"/>
        <v>2063512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1802906</v>
      </c>
      <c r="AO140" s="2">
        <v>2063512</v>
      </c>
      <c r="AP140" s="2">
        <v>3</v>
      </c>
      <c r="AQ140" s="2">
        <v>400000</v>
      </c>
      <c r="AR140" s="2">
        <v>400000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400000</v>
      </c>
      <c r="BE140" s="2">
        <v>21</v>
      </c>
      <c r="BF140" s="2">
        <v>8</v>
      </c>
      <c r="BG140" s="2">
        <v>7</v>
      </c>
      <c r="BH140" s="2">
        <v>6</v>
      </c>
      <c r="BI140" s="2">
        <v>8</v>
      </c>
      <c r="BJ140" s="2">
        <v>1</v>
      </c>
      <c r="BK140" s="2">
        <v>4</v>
      </c>
      <c r="BL140" s="2">
        <v>3</v>
      </c>
      <c r="BM140" s="2">
        <v>4</v>
      </c>
      <c r="BN140" s="2">
        <v>0</v>
      </c>
      <c r="BO140" s="2">
        <v>2</v>
      </c>
      <c r="BP140" s="2">
        <v>2</v>
      </c>
      <c r="BQ140" s="2">
        <v>1</v>
      </c>
      <c r="BR140" s="2">
        <v>1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16">
        <v>13810797.939999999</v>
      </c>
      <c r="BZ140" s="16">
        <v>726884.10210526315</v>
      </c>
      <c r="CA140" s="16">
        <v>16.440961303585944</v>
      </c>
      <c r="CB140" s="2">
        <v>19</v>
      </c>
      <c r="CC140" s="2">
        <v>0</v>
      </c>
      <c r="CD140" s="2">
        <v>2</v>
      </c>
      <c r="CE140" s="2">
        <v>19</v>
      </c>
      <c r="CF140" s="2">
        <v>15</v>
      </c>
      <c r="CG140" s="8">
        <v>2.7894736842105261</v>
      </c>
      <c r="CH140" s="16">
        <v>11347285.939999999</v>
      </c>
      <c r="CI140" s="16">
        <v>1621040.8485714286</v>
      </c>
      <c r="CJ140" s="16">
        <v>1646550</v>
      </c>
      <c r="CK140" s="16">
        <v>2000218.9</v>
      </c>
      <c r="CL140" s="16">
        <v>7700517.04</v>
      </c>
      <c r="CM140" s="16">
        <v>16.244489149067853</v>
      </c>
      <c r="CN140" s="16">
        <v>14.314192747783572</v>
      </c>
      <c r="CO140" s="16">
        <v>14.508767182535005</v>
      </c>
      <c r="CP140" s="16">
        <v>15.856798032621532</v>
      </c>
      <c r="CQ140" s="2">
        <v>7</v>
      </c>
      <c r="CR140" s="2">
        <v>0</v>
      </c>
      <c r="CS140" s="2">
        <v>0</v>
      </c>
      <c r="CT140" s="2">
        <v>8</v>
      </c>
      <c r="CU140" s="2">
        <v>8</v>
      </c>
      <c r="CV140" s="8">
        <v>2</v>
      </c>
      <c r="CW140" s="16">
        <v>2063512</v>
      </c>
      <c r="CX140" s="16">
        <v>343918.66666666669</v>
      </c>
      <c r="CY140" s="16">
        <v>260606</v>
      </c>
      <c r="CZ140" s="16"/>
      <c r="DA140" s="16">
        <v>1802906</v>
      </c>
      <c r="DB140" s="16">
        <v>14.539919943520113</v>
      </c>
      <c r="DC140" s="16">
        <v>12.47076496719909</v>
      </c>
      <c r="DD140" s="16"/>
      <c r="DE140" s="16">
        <v>14.404910365496356</v>
      </c>
      <c r="DF140" s="2">
        <v>6</v>
      </c>
      <c r="DG140" s="2">
        <v>0</v>
      </c>
      <c r="DH140" s="2">
        <v>0</v>
      </c>
      <c r="DI140" s="2">
        <v>7</v>
      </c>
      <c r="DJ140" s="2">
        <v>7</v>
      </c>
      <c r="DK140" s="8">
        <v>3.5</v>
      </c>
      <c r="DL140" s="16">
        <v>400000</v>
      </c>
      <c r="DM140" s="16">
        <v>66666.666666666672</v>
      </c>
      <c r="DN140" s="16">
        <v>12.899219826090119</v>
      </c>
      <c r="DO140" s="2">
        <v>6</v>
      </c>
      <c r="DP140" s="2">
        <v>0</v>
      </c>
      <c r="DQ140" s="2">
        <v>0</v>
      </c>
      <c r="DR140" s="2">
        <v>4</v>
      </c>
      <c r="DS140" s="2">
        <v>0</v>
      </c>
      <c r="DT140" s="8">
        <v>3</v>
      </c>
      <c r="DU140" s="20">
        <v>2.7204842597376898E-2</v>
      </c>
      <c r="DV140" s="20">
        <v>1.080792249129903E-2</v>
      </c>
      <c r="DW140" s="20">
        <v>24.104142715237717</v>
      </c>
      <c r="DX140" s="20">
        <v>24.130855014157572</v>
      </c>
      <c r="DY140" s="11">
        <v>0.28422463571514767</v>
      </c>
      <c r="DZ140" s="16">
        <v>9.1804628924762764E-4</v>
      </c>
      <c r="EA140" s="33">
        <v>0.93123800113999999</v>
      </c>
      <c r="EB140" s="20">
        <v>0.83519999999999994</v>
      </c>
      <c r="EC140" s="30">
        <v>0</v>
      </c>
      <c r="ED140" s="20">
        <v>24.787409577543286</v>
      </c>
      <c r="EE140" s="16">
        <v>0.68475495335913195</v>
      </c>
      <c r="EF140" s="2">
        <v>0.44995731343652773</v>
      </c>
    </row>
    <row r="141" spans="1:136">
      <c r="A141" s="2">
        <v>1</v>
      </c>
      <c r="B141" s="8">
        <v>2016</v>
      </c>
      <c r="C141" s="8" t="s">
        <v>223</v>
      </c>
      <c r="D141" s="3">
        <v>7526557000100</v>
      </c>
      <c r="E141" s="2" t="s">
        <v>226</v>
      </c>
      <c r="F141" s="8">
        <v>9</v>
      </c>
      <c r="G141" s="8">
        <v>6103908</v>
      </c>
      <c r="H141" s="8">
        <v>5086590</v>
      </c>
      <c r="I141" s="8">
        <v>0</v>
      </c>
      <c r="J141" s="8">
        <v>0</v>
      </c>
      <c r="K141" s="8">
        <v>1017318</v>
      </c>
      <c r="L141" s="2">
        <f t="shared" si="24"/>
        <v>0</v>
      </c>
      <c r="M141" s="2">
        <f t="shared" si="25"/>
        <v>11631786</v>
      </c>
      <c r="N141" s="2">
        <f t="shared" si="26"/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11631786</v>
      </c>
      <c r="W141" s="8">
        <v>17735694</v>
      </c>
      <c r="X141" s="8">
        <v>11</v>
      </c>
      <c r="Y141" s="8">
        <v>15574768</v>
      </c>
      <c r="Z141" s="8">
        <v>12225100</v>
      </c>
      <c r="AA141" s="8">
        <v>866594</v>
      </c>
      <c r="AB141" s="8">
        <v>0</v>
      </c>
      <c r="AC141" s="8">
        <v>2483074</v>
      </c>
      <c r="AD141" s="8">
        <v>0</v>
      </c>
      <c r="AE141" s="2">
        <f t="shared" si="27"/>
        <v>0</v>
      </c>
      <c r="AF141" s="2">
        <f t="shared" si="28"/>
        <v>24554818.850000001</v>
      </c>
      <c r="AG141" s="2">
        <f t="shared" si="29"/>
        <v>40129586.850000001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24554818.850000001</v>
      </c>
      <c r="AO141" s="8">
        <v>40129586.850000001</v>
      </c>
      <c r="AP141" s="8">
        <v>6</v>
      </c>
      <c r="AQ141" s="8">
        <v>1776934</v>
      </c>
      <c r="AR141" s="8">
        <v>1480778</v>
      </c>
      <c r="AS141" s="8">
        <v>0</v>
      </c>
      <c r="AT141" s="8">
        <v>0</v>
      </c>
      <c r="AU141" s="8">
        <v>296156</v>
      </c>
      <c r="AV141" s="8">
        <v>0</v>
      </c>
      <c r="AW141" s="8">
        <v>0</v>
      </c>
      <c r="AX141" s="8">
        <v>0</v>
      </c>
      <c r="AY141" s="8">
        <v>0</v>
      </c>
      <c r="AZ141" s="8">
        <v>0</v>
      </c>
      <c r="BA141" s="8">
        <v>0</v>
      </c>
      <c r="BB141" s="8">
        <v>0</v>
      </c>
      <c r="BC141" s="8">
        <v>0</v>
      </c>
      <c r="BD141" s="8">
        <v>1776934</v>
      </c>
      <c r="BE141" s="8">
        <v>30</v>
      </c>
      <c r="BF141" s="8">
        <v>13</v>
      </c>
      <c r="BG141" s="8">
        <v>11</v>
      </c>
      <c r="BH141" s="8">
        <v>6</v>
      </c>
      <c r="BI141" s="8">
        <v>1</v>
      </c>
      <c r="BJ141" s="8">
        <v>0</v>
      </c>
      <c r="BK141" s="8">
        <v>0</v>
      </c>
      <c r="BL141" s="8">
        <v>1</v>
      </c>
      <c r="BM141" s="8">
        <v>3</v>
      </c>
      <c r="BN141" s="8">
        <v>1</v>
      </c>
      <c r="BO141" s="8">
        <v>0</v>
      </c>
      <c r="BP141" s="8">
        <v>2</v>
      </c>
      <c r="BQ141" s="8">
        <v>2</v>
      </c>
      <c r="BR141" s="8">
        <v>1</v>
      </c>
      <c r="BS141" s="8">
        <v>0</v>
      </c>
      <c r="BT141" s="8">
        <v>1</v>
      </c>
      <c r="BU141" s="8">
        <v>2</v>
      </c>
      <c r="BV141" s="8">
        <v>2</v>
      </c>
      <c r="BW141" s="8">
        <v>0</v>
      </c>
      <c r="BX141" s="8">
        <v>0</v>
      </c>
      <c r="BY141" s="16">
        <v>59642214.850000001</v>
      </c>
      <c r="BZ141" s="16">
        <v>1988073.8283333334</v>
      </c>
      <c r="CA141" s="16">
        <v>17.90387418415985</v>
      </c>
      <c r="CB141" s="2">
        <v>30</v>
      </c>
      <c r="CC141" s="8">
        <v>2</v>
      </c>
      <c r="CD141" s="8">
        <v>0</v>
      </c>
      <c r="CE141" s="8">
        <v>28</v>
      </c>
      <c r="CF141" s="8">
        <v>6</v>
      </c>
      <c r="CG141" s="8">
        <v>1.9666666666666666</v>
      </c>
      <c r="CH141" s="16">
        <v>17735694</v>
      </c>
      <c r="CI141" s="16">
        <v>1364284.1538461538</v>
      </c>
      <c r="CJ141" s="16">
        <v>6103908</v>
      </c>
      <c r="CK141" s="16"/>
      <c r="CL141" s="16">
        <v>11631786</v>
      </c>
      <c r="CM141" s="16">
        <v>16.691089777084795</v>
      </c>
      <c r="CN141" s="16">
        <v>15.624439779748965</v>
      </c>
      <c r="CO141" s="16"/>
      <c r="CP141" s="16">
        <v>16.269252081062131</v>
      </c>
      <c r="CQ141" s="8">
        <v>13</v>
      </c>
      <c r="CR141" s="8">
        <v>1</v>
      </c>
      <c r="CS141" s="8">
        <v>0</v>
      </c>
      <c r="CT141" s="8">
        <v>13</v>
      </c>
      <c r="CU141" s="8">
        <v>6</v>
      </c>
      <c r="CV141" s="8">
        <v>2.3076923076923075</v>
      </c>
      <c r="CW141" s="16">
        <v>40129586.850000001</v>
      </c>
      <c r="CX141" s="16">
        <v>3648144.2590909093</v>
      </c>
      <c r="CY141" s="16">
        <v>15574768</v>
      </c>
      <c r="CZ141" s="16"/>
      <c r="DA141" s="16">
        <v>24554818.850000001</v>
      </c>
      <c r="DB141" s="16">
        <v>17.507624446899797</v>
      </c>
      <c r="DC141" s="16">
        <v>16.561162726860719</v>
      </c>
      <c r="DD141" s="16"/>
      <c r="DE141" s="16">
        <v>17.016418680112039</v>
      </c>
      <c r="DF141" s="8">
        <v>11</v>
      </c>
      <c r="DG141" s="8">
        <v>1</v>
      </c>
      <c r="DH141" s="8">
        <v>0</v>
      </c>
      <c r="DI141" s="8">
        <v>11</v>
      </c>
      <c r="DJ141" s="8">
        <v>0</v>
      </c>
      <c r="DK141" s="8">
        <v>1</v>
      </c>
      <c r="DL141" s="16">
        <v>1776934</v>
      </c>
      <c r="DM141" s="16">
        <v>296155.66666666669</v>
      </c>
      <c r="DN141" s="16">
        <v>14.390399965197739</v>
      </c>
      <c r="DO141" s="8">
        <v>6</v>
      </c>
      <c r="DP141" s="8">
        <v>0</v>
      </c>
      <c r="DQ141" s="8">
        <v>0</v>
      </c>
      <c r="DR141" s="8">
        <v>4</v>
      </c>
      <c r="DS141" s="8">
        <v>0</v>
      </c>
      <c r="DT141" s="8">
        <v>3</v>
      </c>
      <c r="DU141" s="20">
        <v>0.14964692033238275</v>
      </c>
      <c r="DV141" s="20">
        <v>2.3598450491631191E-2</v>
      </c>
      <c r="DW141" s="20">
        <v>26.27427813566344</v>
      </c>
      <c r="DX141" s="20">
        <v>26.30493033138622</v>
      </c>
      <c r="DY141" s="11">
        <v>0.2135918561062505</v>
      </c>
      <c r="DZ141" s="16">
        <v>5.5196369282355913E-3</v>
      </c>
      <c r="EA141" s="33">
        <v>0.79942748263999996</v>
      </c>
      <c r="EB141" s="20">
        <v>0.71849999999999992</v>
      </c>
      <c r="EC141" s="30">
        <v>0</v>
      </c>
      <c r="ED141" s="20">
        <v>25.152192970544057</v>
      </c>
      <c r="EE141" s="16">
        <v>0.54391447673272897</v>
      </c>
      <c r="EF141" s="2">
        <v>0.44357724245551283</v>
      </c>
    </row>
    <row r="142" spans="1:136">
      <c r="A142" s="2">
        <v>2</v>
      </c>
      <c r="B142" s="8">
        <v>2013</v>
      </c>
      <c r="C142" s="2" t="s">
        <v>235</v>
      </c>
      <c r="D142" s="22">
        <v>3847461000192</v>
      </c>
      <c r="E142" s="2" t="s">
        <v>238</v>
      </c>
      <c r="F142" s="2">
        <v>8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f t="shared" si="24"/>
        <v>0</v>
      </c>
      <c r="M142" s="2">
        <f t="shared" si="25"/>
        <v>0</v>
      </c>
      <c r="N142" s="2">
        <f t="shared" si="26"/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2</v>
      </c>
      <c r="Y142" s="2">
        <v>2640000</v>
      </c>
      <c r="Z142" s="2">
        <v>2200000</v>
      </c>
      <c r="AA142" s="2">
        <v>0</v>
      </c>
      <c r="AB142" s="2">
        <v>0</v>
      </c>
      <c r="AC142" s="2">
        <v>440000</v>
      </c>
      <c r="AD142" s="2">
        <v>3120000</v>
      </c>
      <c r="AE142" s="2">
        <f t="shared" si="27"/>
        <v>3888000</v>
      </c>
      <c r="AF142" s="2">
        <f t="shared" si="28"/>
        <v>0</v>
      </c>
      <c r="AG142" s="2">
        <f t="shared" si="29"/>
        <v>6528000</v>
      </c>
      <c r="AH142" s="2">
        <v>0</v>
      </c>
      <c r="AI142" s="2">
        <v>0</v>
      </c>
      <c r="AJ142" s="2">
        <v>0</v>
      </c>
      <c r="AK142" s="2">
        <v>3120000</v>
      </c>
      <c r="AL142" s="2">
        <v>768000</v>
      </c>
      <c r="AM142" s="2">
        <v>0</v>
      </c>
      <c r="AN142" s="2">
        <v>0</v>
      </c>
      <c r="AO142" s="2">
        <v>6528000</v>
      </c>
      <c r="AP142" s="2">
        <v>5</v>
      </c>
      <c r="AQ142" s="2">
        <v>242400</v>
      </c>
      <c r="AR142" s="2">
        <v>202000</v>
      </c>
      <c r="AS142" s="2">
        <v>0</v>
      </c>
      <c r="AT142" s="2">
        <v>0</v>
      </c>
      <c r="AU142" s="2">
        <v>40400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242400</v>
      </c>
      <c r="BE142" s="2">
        <v>17</v>
      </c>
      <c r="BF142" s="2">
        <v>7</v>
      </c>
      <c r="BG142" s="2">
        <v>2</v>
      </c>
      <c r="BH142" s="2">
        <v>8</v>
      </c>
      <c r="BI142" s="2">
        <v>11</v>
      </c>
      <c r="BJ142" s="2">
        <v>1</v>
      </c>
      <c r="BK142" s="2">
        <v>3</v>
      </c>
      <c r="BL142" s="2">
        <v>7</v>
      </c>
      <c r="BM142" s="2">
        <v>3</v>
      </c>
      <c r="BN142" s="2">
        <v>1</v>
      </c>
      <c r="BO142" s="2">
        <v>1</v>
      </c>
      <c r="BP142" s="2">
        <v>1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16">
        <v>6770400</v>
      </c>
      <c r="BZ142" s="16">
        <v>356336.84210526315</v>
      </c>
      <c r="CA142" s="16">
        <v>15.728070727338034</v>
      </c>
      <c r="CB142" s="2">
        <v>19</v>
      </c>
      <c r="CC142" s="2">
        <v>1</v>
      </c>
      <c r="CD142" s="2">
        <v>0</v>
      </c>
      <c r="CE142" s="2">
        <v>17</v>
      </c>
      <c r="CF142" s="2">
        <v>0</v>
      </c>
      <c r="CG142" s="8">
        <v>2.5263157894736841</v>
      </c>
      <c r="CH142" s="16"/>
      <c r="CI142" s="16"/>
      <c r="CJ142" s="16"/>
      <c r="CK142" s="16"/>
      <c r="CL142" s="16"/>
      <c r="CM142" s="16"/>
      <c r="CN142" s="16"/>
      <c r="CO142" s="16"/>
      <c r="CP142" s="16"/>
      <c r="CQ142" s="2">
        <v>9</v>
      </c>
      <c r="CR142" s="2">
        <v>1</v>
      </c>
      <c r="CS142" s="2">
        <v>0</v>
      </c>
      <c r="CT142" s="2">
        <v>9</v>
      </c>
      <c r="CU142" s="2">
        <v>0</v>
      </c>
      <c r="CV142" s="8">
        <v>1.3333333333333333</v>
      </c>
      <c r="CW142" s="16">
        <v>6528000</v>
      </c>
      <c r="CX142" s="16">
        <v>3264000</v>
      </c>
      <c r="CY142" s="16">
        <v>2640000</v>
      </c>
      <c r="CZ142" s="16">
        <v>3888000</v>
      </c>
      <c r="DA142" s="16"/>
      <c r="DB142" s="16">
        <v>15.691611175626081</v>
      </c>
      <c r="DC142" s="16">
        <v>14.7862894751225</v>
      </c>
      <c r="DD142" s="16">
        <v>15.173405444562468</v>
      </c>
      <c r="DE142" s="16"/>
      <c r="DF142" s="2">
        <v>2</v>
      </c>
      <c r="DG142" s="2">
        <v>0</v>
      </c>
      <c r="DH142" s="2">
        <v>0</v>
      </c>
      <c r="DI142" s="2">
        <v>2</v>
      </c>
      <c r="DJ142" s="2">
        <v>0</v>
      </c>
      <c r="DK142" s="8">
        <v>5.5</v>
      </c>
      <c r="DL142" s="16">
        <v>242400</v>
      </c>
      <c r="DM142" s="16">
        <v>30300</v>
      </c>
      <c r="DN142" s="16">
        <v>12.398344533177296</v>
      </c>
      <c r="DO142" s="2">
        <v>8</v>
      </c>
      <c r="DP142" s="2">
        <v>0</v>
      </c>
      <c r="DQ142" s="2">
        <v>0</v>
      </c>
      <c r="DR142" s="2">
        <v>6</v>
      </c>
      <c r="DS142" s="2">
        <v>0</v>
      </c>
      <c r="DT142" s="8">
        <v>3.125</v>
      </c>
      <c r="DU142" s="20">
        <v>-4.3935923485979257E-3</v>
      </c>
      <c r="DV142" s="20">
        <v>7.3959532319199328E-2</v>
      </c>
      <c r="DW142" s="20">
        <v>22.825080718415634</v>
      </c>
      <c r="DX142" s="20">
        <v>23.203799489102593</v>
      </c>
      <c r="DY142" s="11">
        <v>6.5886019841293234E-2</v>
      </c>
      <c r="DZ142" s="16">
        <v>9.0555680204998216E-4</v>
      </c>
      <c r="EA142" s="33">
        <v>-0.13648769267999999</v>
      </c>
      <c r="EB142" s="20">
        <v>0.76269999999999993</v>
      </c>
      <c r="EC142" s="30">
        <v>0</v>
      </c>
      <c r="ED142" s="20">
        <v>23.108238701186391</v>
      </c>
      <c r="EE142" s="16">
        <v>0</v>
      </c>
      <c r="EF142" s="2">
        <v>0.16802486248900428</v>
      </c>
    </row>
    <row r="143" spans="1:136">
      <c r="A143" s="2">
        <v>2</v>
      </c>
      <c r="B143" s="8">
        <v>2014</v>
      </c>
      <c r="C143" s="2" t="s">
        <v>235</v>
      </c>
      <c r="D143" s="3">
        <v>3847461000192</v>
      </c>
      <c r="E143" s="2" t="s">
        <v>238</v>
      </c>
      <c r="F143" s="2">
        <v>9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f t="shared" si="24"/>
        <v>0</v>
      </c>
      <c r="M143" s="2">
        <f t="shared" si="25"/>
        <v>0</v>
      </c>
      <c r="N143" s="2">
        <f t="shared" si="26"/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2</v>
      </c>
      <c r="Y143" s="2">
        <v>1843200</v>
      </c>
      <c r="Z143" s="2">
        <v>1536000</v>
      </c>
      <c r="AA143" s="2">
        <v>0</v>
      </c>
      <c r="AB143" s="2">
        <v>0</v>
      </c>
      <c r="AC143" s="2">
        <v>307200</v>
      </c>
      <c r="AD143" s="2">
        <v>2534400</v>
      </c>
      <c r="AE143" s="2">
        <f t="shared" si="27"/>
        <v>2534400</v>
      </c>
      <c r="AF143" s="2">
        <f t="shared" si="28"/>
        <v>0</v>
      </c>
      <c r="AG143" s="2">
        <f t="shared" si="29"/>
        <v>4377600</v>
      </c>
      <c r="AH143" s="2">
        <v>0</v>
      </c>
      <c r="AI143" s="2">
        <v>0</v>
      </c>
      <c r="AJ143" s="2">
        <v>0</v>
      </c>
      <c r="AK143" s="2">
        <v>2534400</v>
      </c>
      <c r="AL143" s="2">
        <v>0</v>
      </c>
      <c r="AM143" s="2">
        <v>0</v>
      </c>
      <c r="AN143" s="2">
        <v>0</v>
      </c>
      <c r="AO143" s="2">
        <v>4377600</v>
      </c>
      <c r="AP143" s="2">
        <v>5</v>
      </c>
      <c r="AQ143" s="2">
        <v>311040</v>
      </c>
      <c r="AR143" s="2">
        <v>259200</v>
      </c>
      <c r="AS143" s="2">
        <v>0</v>
      </c>
      <c r="AT143" s="2">
        <v>0</v>
      </c>
      <c r="AU143" s="2">
        <v>51840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311040</v>
      </c>
      <c r="BE143" s="2">
        <v>18</v>
      </c>
      <c r="BF143" s="2">
        <v>6</v>
      </c>
      <c r="BG143" s="2">
        <v>2</v>
      </c>
      <c r="BH143" s="2">
        <v>10</v>
      </c>
      <c r="BI143" s="2">
        <v>12</v>
      </c>
      <c r="BJ143" s="2">
        <v>2</v>
      </c>
      <c r="BK143" s="2">
        <v>2</v>
      </c>
      <c r="BL143" s="2">
        <v>8</v>
      </c>
      <c r="BM143" s="2">
        <v>3</v>
      </c>
      <c r="BN143" s="2">
        <v>1</v>
      </c>
      <c r="BO143" s="2">
        <v>1</v>
      </c>
      <c r="BP143" s="2">
        <v>1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16">
        <v>4688640</v>
      </c>
      <c r="BZ143" s="16">
        <v>203853.91304347827</v>
      </c>
      <c r="CA143" s="16">
        <v>15.360653119692477</v>
      </c>
      <c r="CB143" s="2">
        <v>23</v>
      </c>
      <c r="CC143" s="2">
        <v>1</v>
      </c>
      <c r="CD143" s="2">
        <v>0</v>
      </c>
      <c r="CE143" s="2">
        <v>18</v>
      </c>
      <c r="CF143" s="2">
        <v>1</v>
      </c>
      <c r="CG143" s="8">
        <v>2.2173913043478262</v>
      </c>
      <c r="CH143" s="16"/>
      <c r="CI143" s="16"/>
      <c r="CJ143" s="16"/>
      <c r="CK143" s="16"/>
      <c r="CL143" s="16"/>
      <c r="CM143" s="16"/>
      <c r="CN143" s="16"/>
      <c r="CO143" s="16"/>
      <c r="CP143" s="16"/>
      <c r="CQ143" s="2">
        <v>11</v>
      </c>
      <c r="CR143" s="2">
        <v>1</v>
      </c>
      <c r="CS143" s="2">
        <v>0</v>
      </c>
      <c r="CT143" s="2">
        <v>10</v>
      </c>
      <c r="CU143" s="2">
        <v>0</v>
      </c>
      <c r="CV143" s="8">
        <v>1.1818181818181819</v>
      </c>
      <c r="CW143" s="16">
        <v>4377600</v>
      </c>
      <c r="CX143" s="16">
        <v>2188800</v>
      </c>
      <c r="CY143" s="16">
        <v>1843200</v>
      </c>
      <c r="CZ143" s="16">
        <v>2534400</v>
      </c>
      <c r="DA143" s="16"/>
      <c r="DB143" s="16">
        <v>15.292011186970313</v>
      </c>
      <c r="DC143" s="16">
        <v>14.427013749483709</v>
      </c>
      <c r="DD143" s="16">
        <v>14.745467480602244</v>
      </c>
      <c r="DE143" s="16"/>
      <c r="DF143" s="2">
        <v>2</v>
      </c>
      <c r="DG143" s="2">
        <v>0</v>
      </c>
      <c r="DH143" s="2">
        <v>0</v>
      </c>
      <c r="DI143" s="2">
        <v>2</v>
      </c>
      <c r="DJ143" s="2">
        <v>1</v>
      </c>
      <c r="DK143" s="8">
        <v>4.5</v>
      </c>
      <c r="DL143" s="16">
        <v>311040</v>
      </c>
      <c r="DM143" s="16">
        <v>31104</v>
      </c>
      <c r="DN143" s="16">
        <v>12.647676800254212</v>
      </c>
      <c r="DO143" s="2">
        <v>10</v>
      </c>
      <c r="DP143" s="2">
        <v>0</v>
      </c>
      <c r="DQ143" s="2">
        <v>0</v>
      </c>
      <c r="DR143" s="2">
        <v>6</v>
      </c>
      <c r="DS143" s="2">
        <v>0</v>
      </c>
      <c r="DT143" s="8">
        <v>2.9</v>
      </c>
      <c r="DU143" s="20">
        <v>9.5748443779974171E-3</v>
      </c>
      <c r="DV143" s="20">
        <v>8.1771409438127773E-2</v>
      </c>
      <c r="DW143" s="20">
        <v>22.26943460890497</v>
      </c>
      <c r="DX143" s="20">
        <v>23.041339441276644</v>
      </c>
      <c r="DY143" s="11">
        <v>6.7614768461764826E-2</v>
      </c>
      <c r="DZ143" s="16">
        <v>5.251126376776894E-4</v>
      </c>
      <c r="EA143" s="33">
        <v>0.29032636432999998</v>
      </c>
      <c r="EB143" s="20">
        <v>0.76269999999999993</v>
      </c>
      <c r="EC143" s="30">
        <v>0</v>
      </c>
      <c r="ED143" s="20">
        <v>23.084017851731929</v>
      </c>
      <c r="EE143" s="16">
        <v>0</v>
      </c>
      <c r="EF143" s="2">
        <v>0.15670692454579566</v>
      </c>
    </row>
    <row r="144" spans="1:136">
      <c r="A144" s="2">
        <v>2</v>
      </c>
      <c r="B144" s="8">
        <v>2015</v>
      </c>
      <c r="C144" s="2" t="s">
        <v>235</v>
      </c>
      <c r="D144" s="3">
        <v>3847461000192</v>
      </c>
      <c r="E144" s="2" t="s">
        <v>238</v>
      </c>
      <c r="F144" s="2">
        <v>10.25</v>
      </c>
      <c r="G144" s="2">
        <v>96000</v>
      </c>
      <c r="H144" s="2">
        <v>80000</v>
      </c>
      <c r="I144" s="2">
        <v>0</v>
      </c>
      <c r="J144" s="2">
        <v>0</v>
      </c>
      <c r="K144" s="2">
        <v>16000</v>
      </c>
      <c r="L144" s="2">
        <f t="shared" si="24"/>
        <v>0</v>
      </c>
      <c r="M144" s="2">
        <f t="shared" si="25"/>
        <v>0</v>
      </c>
      <c r="N144" s="2">
        <f t="shared" si="26"/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96000</v>
      </c>
      <c r="X144" s="2">
        <v>2</v>
      </c>
      <c r="Y144" s="2">
        <v>1084800</v>
      </c>
      <c r="Z144" s="2">
        <v>904000</v>
      </c>
      <c r="AA144" s="2">
        <v>0</v>
      </c>
      <c r="AB144" s="2">
        <v>0</v>
      </c>
      <c r="AC144" s="2">
        <v>180800</v>
      </c>
      <c r="AD144" s="2">
        <v>1219200</v>
      </c>
      <c r="AE144" s="2">
        <f t="shared" si="27"/>
        <v>2291440</v>
      </c>
      <c r="AF144" s="2">
        <f t="shared" si="28"/>
        <v>0</v>
      </c>
      <c r="AG144" s="2">
        <f t="shared" si="29"/>
        <v>3376240</v>
      </c>
      <c r="AH144" s="2">
        <v>0</v>
      </c>
      <c r="AI144" s="2">
        <v>0</v>
      </c>
      <c r="AJ144" s="2">
        <v>0</v>
      </c>
      <c r="AK144" s="2">
        <v>1219200</v>
      </c>
      <c r="AL144" s="2">
        <v>1072240</v>
      </c>
      <c r="AM144" s="2">
        <v>0</v>
      </c>
      <c r="AN144" s="2">
        <v>0</v>
      </c>
      <c r="AO144" s="2">
        <v>3376240</v>
      </c>
      <c r="AP144" s="2">
        <v>5</v>
      </c>
      <c r="AQ144" s="2">
        <v>170880</v>
      </c>
      <c r="AR144" s="2">
        <v>142400</v>
      </c>
      <c r="AS144" s="2">
        <v>0</v>
      </c>
      <c r="AT144" s="2">
        <v>0</v>
      </c>
      <c r="AU144" s="2">
        <v>28480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170880</v>
      </c>
      <c r="BE144" s="2">
        <v>15</v>
      </c>
      <c r="BF144" s="2">
        <v>4</v>
      </c>
      <c r="BG144" s="2">
        <v>2</v>
      </c>
      <c r="BH144" s="2">
        <v>9</v>
      </c>
      <c r="BI144" s="2">
        <v>10</v>
      </c>
      <c r="BJ144" s="2">
        <v>1</v>
      </c>
      <c r="BK144" s="2">
        <v>2</v>
      </c>
      <c r="BL144" s="2">
        <v>7</v>
      </c>
      <c r="BM144" s="2">
        <v>2</v>
      </c>
      <c r="BN144" s="2">
        <v>1</v>
      </c>
      <c r="BO144" s="2">
        <v>0</v>
      </c>
      <c r="BP144" s="2">
        <v>1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16">
        <v>3643120</v>
      </c>
      <c r="BZ144" s="16">
        <v>173481.90476190476</v>
      </c>
      <c r="CA144" s="16">
        <v>15.108351015332905</v>
      </c>
      <c r="CB144" s="2">
        <v>21</v>
      </c>
      <c r="CC144" s="2">
        <v>2</v>
      </c>
      <c r="CD144" s="2">
        <v>0</v>
      </c>
      <c r="CE144" s="2">
        <v>16</v>
      </c>
      <c r="CF144" s="2">
        <v>1</v>
      </c>
      <c r="CG144" s="8">
        <v>1.9523809523809523</v>
      </c>
      <c r="CH144" s="16">
        <v>96000</v>
      </c>
      <c r="CI144" s="16">
        <v>10666.666666666666</v>
      </c>
      <c r="CJ144" s="16">
        <v>96000</v>
      </c>
      <c r="CK144" s="16"/>
      <c r="CL144" s="16"/>
      <c r="CM144" s="16">
        <v>11.472103470449973</v>
      </c>
      <c r="CN144" s="16">
        <v>11.472103470449973</v>
      </c>
      <c r="CO144" s="16"/>
      <c r="CP144" s="16"/>
      <c r="CQ144" s="2">
        <v>9</v>
      </c>
      <c r="CR144" s="2">
        <v>1</v>
      </c>
      <c r="CS144" s="2">
        <v>0</v>
      </c>
      <c r="CT144" s="2">
        <v>8</v>
      </c>
      <c r="CU144" s="2">
        <v>0</v>
      </c>
      <c r="CV144" s="8">
        <v>1</v>
      </c>
      <c r="CW144" s="16">
        <v>3376240</v>
      </c>
      <c r="CX144" s="16">
        <v>1688120</v>
      </c>
      <c r="CY144" s="16">
        <v>1084800</v>
      </c>
      <c r="CZ144" s="16">
        <v>2291440</v>
      </c>
      <c r="DA144" s="16"/>
      <c r="DB144" s="16">
        <v>15.032273222218601</v>
      </c>
      <c r="DC144" s="16">
        <v>13.896906196168269</v>
      </c>
      <c r="DD144" s="16">
        <v>14.644690998866064</v>
      </c>
      <c r="DE144" s="16"/>
      <c r="DF144" s="2">
        <v>2</v>
      </c>
      <c r="DG144" s="2">
        <v>0</v>
      </c>
      <c r="DH144" s="2">
        <v>0</v>
      </c>
      <c r="DI144" s="2">
        <v>2</v>
      </c>
      <c r="DJ144" s="2">
        <v>1</v>
      </c>
      <c r="DK144" s="8">
        <v>3</v>
      </c>
      <c r="DL144" s="16">
        <v>170880</v>
      </c>
      <c r="DM144" s="16">
        <v>17088</v>
      </c>
      <c r="DN144" s="16">
        <v>12.048716834753968</v>
      </c>
      <c r="DO144" s="2">
        <v>10</v>
      </c>
      <c r="DP144" s="2">
        <v>1</v>
      </c>
      <c r="DQ144" s="2">
        <v>0</v>
      </c>
      <c r="DR144" s="2">
        <v>6</v>
      </c>
      <c r="DS144" s="2">
        <v>0</v>
      </c>
      <c r="DT144" s="8">
        <v>2.6</v>
      </c>
      <c r="DU144" s="20">
        <v>-0.26719419181137744</v>
      </c>
      <c r="DV144" s="20">
        <v>0.16483223339425218</v>
      </c>
      <c r="DW144" s="20">
        <v>21.23578762141819</v>
      </c>
      <c r="DX144" s="20">
        <v>22.730820323025959</v>
      </c>
      <c r="DY144" s="11">
        <v>0.14451055512168764</v>
      </c>
      <c r="DZ144" s="16">
        <v>2.1086963649869344E-4</v>
      </c>
      <c r="EA144" s="33">
        <v>-7.4347802903</v>
      </c>
      <c r="EB144" s="20">
        <v>0.76269999999999993</v>
      </c>
      <c r="EC144" s="30">
        <v>0</v>
      </c>
      <c r="ED144" s="20">
        <v>22.994819496910264</v>
      </c>
      <c r="EE144" s="16">
        <v>0</v>
      </c>
      <c r="EF144" s="2">
        <v>0.18332734881015955</v>
      </c>
    </row>
    <row r="145" spans="1:136">
      <c r="A145" s="2">
        <v>21</v>
      </c>
      <c r="B145" s="8">
        <v>2013</v>
      </c>
      <c r="C145" s="2" t="s">
        <v>315</v>
      </c>
      <c r="D145" s="22">
        <v>2932074000191</v>
      </c>
      <c r="E145" s="2" t="s">
        <v>238</v>
      </c>
      <c r="F145" s="2">
        <v>9</v>
      </c>
      <c r="G145" s="2">
        <v>143838.72</v>
      </c>
      <c r="H145" s="2">
        <v>119865.60000000001</v>
      </c>
      <c r="I145" s="2">
        <v>0</v>
      </c>
      <c r="J145" s="2">
        <v>0</v>
      </c>
      <c r="K145" s="2">
        <v>23973.119999999999</v>
      </c>
      <c r="L145" s="2">
        <f t="shared" si="24"/>
        <v>0</v>
      </c>
      <c r="M145" s="2">
        <f t="shared" si="25"/>
        <v>0</v>
      </c>
      <c r="N145" s="2">
        <f t="shared" si="26"/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143838.72</v>
      </c>
      <c r="X145" s="2">
        <v>9.58</v>
      </c>
      <c r="Y145" s="2">
        <v>13494022.189999999</v>
      </c>
      <c r="Z145" s="2">
        <v>9586419.1699999999</v>
      </c>
      <c r="AA145" s="2">
        <v>456492.12</v>
      </c>
      <c r="AB145" s="2">
        <v>0</v>
      </c>
      <c r="AC145" s="2">
        <v>3451110.9</v>
      </c>
      <c r="AD145" s="2">
        <v>12389400.74</v>
      </c>
      <c r="AE145" s="2">
        <f t="shared" si="27"/>
        <v>12389400.74</v>
      </c>
      <c r="AF145" s="2">
        <f t="shared" si="28"/>
        <v>4568671.46</v>
      </c>
      <c r="AG145" s="2">
        <f t="shared" si="29"/>
        <v>30452094.390000001</v>
      </c>
      <c r="AH145" s="2">
        <v>6774163.9000000004</v>
      </c>
      <c r="AI145" s="2">
        <v>3176537.84</v>
      </c>
      <c r="AJ145" s="2">
        <v>0</v>
      </c>
      <c r="AK145" s="2">
        <v>2438699</v>
      </c>
      <c r="AL145" s="2">
        <v>0</v>
      </c>
      <c r="AM145" s="2">
        <v>0</v>
      </c>
      <c r="AN145" s="2">
        <v>4568671.46</v>
      </c>
      <c r="AO145" s="2">
        <v>30452094.390000001</v>
      </c>
      <c r="AP145" s="2">
        <v>3</v>
      </c>
      <c r="AQ145" s="2">
        <v>254364.01</v>
      </c>
      <c r="AR145" s="2">
        <v>211970.01</v>
      </c>
      <c r="AS145" s="2">
        <v>0</v>
      </c>
      <c r="AT145" s="2">
        <v>0</v>
      </c>
      <c r="AU145" s="2">
        <v>42394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254364.01</v>
      </c>
      <c r="BE145" s="2">
        <v>24</v>
      </c>
      <c r="BF145" s="2">
        <v>9.5</v>
      </c>
      <c r="BG145" s="2">
        <v>8.5</v>
      </c>
      <c r="BH145" s="2">
        <v>6</v>
      </c>
      <c r="BI145" s="2">
        <v>11</v>
      </c>
      <c r="BJ145" s="2">
        <v>3.5</v>
      </c>
      <c r="BK145" s="2">
        <v>4.5</v>
      </c>
      <c r="BL145" s="2">
        <v>3</v>
      </c>
      <c r="BM145" s="2">
        <v>3</v>
      </c>
      <c r="BN145" s="2">
        <v>0</v>
      </c>
      <c r="BO145" s="2">
        <v>0</v>
      </c>
      <c r="BP145" s="2">
        <v>3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16">
        <v>30850297.120000001</v>
      </c>
      <c r="BZ145" s="16">
        <v>1285429.0466666666</v>
      </c>
      <c r="CA145" s="16">
        <v>17.244656939387607</v>
      </c>
      <c r="CB145" s="2">
        <v>24</v>
      </c>
      <c r="CC145" s="2">
        <v>4</v>
      </c>
      <c r="CD145" s="2">
        <v>1</v>
      </c>
      <c r="CE145" s="2">
        <v>23</v>
      </c>
      <c r="CF145" s="2">
        <v>6</v>
      </c>
      <c r="CG145" s="8">
        <v>2.2916666666666665</v>
      </c>
      <c r="CH145" s="16">
        <v>143838.72</v>
      </c>
      <c r="CI145" s="16">
        <v>14383.871999999999</v>
      </c>
      <c r="CJ145" s="16">
        <v>143838.72</v>
      </c>
      <c r="CK145" s="16"/>
      <c r="CL145" s="16"/>
      <c r="CM145" s="16">
        <v>11.876447950889435</v>
      </c>
      <c r="CN145" s="16">
        <v>11.876447950889435</v>
      </c>
      <c r="CO145" s="16"/>
      <c r="CP145" s="16"/>
      <c r="CQ145" s="2">
        <v>10</v>
      </c>
      <c r="CR145" s="2">
        <v>1</v>
      </c>
      <c r="CS145" s="2">
        <v>0</v>
      </c>
      <c r="CT145" s="2">
        <v>10.5</v>
      </c>
      <c r="CU145" s="2">
        <v>2.5</v>
      </c>
      <c r="CV145" s="8">
        <v>1.65</v>
      </c>
      <c r="CW145" s="16">
        <v>30452094.390000001</v>
      </c>
      <c r="CX145" s="16">
        <v>3806511.7987500001</v>
      </c>
      <c r="CY145" s="16">
        <v>13494022.189999999</v>
      </c>
      <c r="CZ145" s="16">
        <v>12389400.74</v>
      </c>
      <c r="DA145" s="16">
        <v>4568671.46</v>
      </c>
      <c r="DB145" s="16">
        <v>17.231665331035643</v>
      </c>
      <c r="DC145" s="16">
        <v>16.41775734460272</v>
      </c>
      <c r="DD145" s="16">
        <v>16.332351886011097</v>
      </c>
      <c r="DE145" s="16">
        <v>15.334733011634789</v>
      </c>
      <c r="DF145" s="2">
        <v>8</v>
      </c>
      <c r="DG145" s="2">
        <v>1</v>
      </c>
      <c r="DH145" s="2">
        <v>0</v>
      </c>
      <c r="DI145" s="2">
        <v>8.5</v>
      </c>
      <c r="DJ145" s="2">
        <v>3.5</v>
      </c>
      <c r="DK145" s="8">
        <v>2.1875</v>
      </c>
      <c r="DL145" s="16">
        <v>254364.01</v>
      </c>
      <c r="DM145" s="16">
        <v>42394.001666666671</v>
      </c>
      <c r="DN145" s="16">
        <v>12.446521630314475</v>
      </c>
      <c r="DO145" s="2">
        <v>6</v>
      </c>
      <c r="DP145" s="2">
        <v>2</v>
      </c>
      <c r="DQ145" s="2">
        <v>0</v>
      </c>
      <c r="DR145" s="2">
        <v>4</v>
      </c>
      <c r="DS145" s="2">
        <v>0</v>
      </c>
      <c r="DT145" s="8">
        <v>3.5</v>
      </c>
      <c r="DU145" s="20">
        <v>2.0534495836541822E-2</v>
      </c>
      <c r="DV145" s="20">
        <v>1.9433621874421818E-2</v>
      </c>
      <c r="DW145" s="20">
        <v>23.134648113484484</v>
      </c>
      <c r="DX145" s="20">
        <v>23.00219307680182</v>
      </c>
      <c r="DY145" s="11">
        <v>0.18010235991567156</v>
      </c>
      <c r="DZ145" s="16">
        <v>1.5750852657316575E-3</v>
      </c>
      <c r="EA145" s="33">
        <v>0.40811390479999998</v>
      </c>
      <c r="EB145" s="20">
        <v>0.40389999999999998</v>
      </c>
      <c r="EC145" s="30">
        <v>0</v>
      </c>
      <c r="ED145" s="20">
        <v>23.249153428621863</v>
      </c>
      <c r="EE145" s="16">
        <v>0.34064505106268306</v>
      </c>
      <c r="EF145" s="2">
        <v>0.43380384254118964</v>
      </c>
    </row>
    <row r="146" spans="1:136">
      <c r="A146" s="2">
        <v>21</v>
      </c>
      <c r="B146" s="8">
        <v>2014</v>
      </c>
      <c r="C146" s="2" t="s">
        <v>315</v>
      </c>
      <c r="D146" s="3">
        <v>2932074000191</v>
      </c>
      <c r="E146" s="2" t="s">
        <v>238</v>
      </c>
      <c r="F146" s="2">
        <v>10.5</v>
      </c>
      <c r="G146" s="2">
        <v>143838.72</v>
      </c>
      <c r="H146" s="2">
        <v>119865.60000000001</v>
      </c>
      <c r="I146" s="2">
        <v>0</v>
      </c>
      <c r="J146" s="2">
        <v>0</v>
      </c>
      <c r="K146" s="2">
        <v>23973.119999999999</v>
      </c>
      <c r="L146" s="2">
        <f t="shared" si="24"/>
        <v>0</v>
      </c>
      <c r="M146" s="2">
        <f t="shared" si="25"/>
        <v>0</v>
      </c>
      <c r="N146" s="2">
        <f t="shared" si="26"/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143838.72</v>
      </c>
      <c r="X146" s="2">
        <v>9</v>
      </c>
      <c r="Y146" s="2">
        <v>14473185.529999999</v>
      </c>
      <c r="Z146" s="2">
        <v>10500527.560000001</v>
      </c>
      <c r="AA146" s="2">
        <v>482567.69</v>
      </c>
      <c r="AB146" s="2">
        <v>0</v>
      </c>
      <c r="AC146" s="2">
        <v>3490090.28</v>
      </c>
      <c r="AD146" s="2">
        <v>11513957.629999999</v>
      </c>
      <c r="AE146" s="2">
        <f t="shared" si="27"/>
        <v>11513957.629999999</v>
      </c>
      <c r="AF146" s="2">
        <f t="shared" si="28"/>
        <v>2048147.83</v>
      </c>
      <c r="AG146" s="2">
        <f t="shared" si="29"/>
        <v>28035290.989999998</v>
      </c>
      <c r="AH146" s="2">
        <v>5059861.0199999996</v>
      </c>
      <c r="AI146" s="2">
        <v>4743863.59</v>
      </c>
      <c r="AJ146" s="2">
        <v>0</v>
      </c>
      <c r="AK146" s="2">
        <v>1710233.02</v>
      </c>
      <c r="AL146" s="2">
        <v>0</v>
      </c>
      <c r="AM146" s="2">
        <v>0</v>
      </c>
      <c r="AN146" s="2">
        <v>2048147.83</v>
      </c>
      <c r="AO146" s="2">
        <v>28035290.989999995</v>
      </c>
      <c r="AP146" s="2">
        <v>3</v>
      </c>
      <c r="AQ146" s="2">
        <v>411321.59999999998</v>
      </c>
      <c r="AR146" s="2">
        <v>342768</v>
      </c>
      <c r="AS146" s="2">
        <v>0</v>
      </c>
      <c r="AT146" s="2">
        <v>0</v>
      </c>
      <c r="AU146" s="2">
        <v>68553.600000000006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411321.59999999998</v>
      </c>
      <c r="BE146" s="2">
        <v>23</v>
      </c>
      <c r="BF146" s="2">
        <v>9.5</v>
      </c>
      <c r="BG146" s="2">
        <v>7.5</v>
      </c>
      <c r="BH146" s="2">
        <v>6</v>
      </c>
      <c r="BI146" s="2">
        <v>10</v>
      </c>
      <c r="BJ146" s="2">
        <v>3.5</v>
      </c>
      <c r="BK146" s="2">
        <v>3.5</v>
      </c>
      <c r="BL146" s="2">
        <v>3</v>
      </c>
      <c r="BM146" s="2">
        <v>4</v>
      </c>
      <c r="BN146" s="2">
        <v>0</v>
      </c>
      <c r="BO146" s="2">
        <v>0</v>
      </c>
      <c r="BP146" s="2">
        <v>4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16">
        <v>28590451.309999999</v>
      </c>
      <c r="BZ146" s="16">
        <v>1243063.1004347824</v>
      </c>
      <c r="CA146" s="16">
        <v>17.168583349763271</v>
      </c>
      <c r="CB146" s="2">
        <v>23</v>
      </c>
      <c r="CC146" s="2">
        <v>3</v>
      </c>
      <c r="CD146" s="2">
        <v>1</v>
      </c>
      <c r="CE146" s="2">
        <v>22</v>
      </c>
      <c r="CF146" s="2">
        <v>5</v>
      </c>
      <c r="CG146" s="8">
        <v>2.3913043478260869</v>
      </c>
      <c r="CH146" s="16">
        <v>143838.72</v>
      </c>
      <c r="CI146" s="16">
        <v>14383.871999999999</v>
      </c>
      <c r="CJ146" s="16">
        <v>143838.72</v>
      </c>
      <c r="CK146" s="16"/>
      <c r="CL146" s="16"/>
      <c r="CM146" s="16">
        <v>11.876447950889435</v>
      </c>
      <c r="CN146" s="16">
        <v>11.876447950889435</v>
      </c>
      <c r="CO146" s="16"/>
      <c r="CP146" s="16"/>
      <c r="CQ146" s="2">
        <v>10</v>
      </c>
      <c r="CR146" s="2">
        <v>1</v>
      </c>
      <c r="CS146" s="2">
        <v>0</v>
      </c>
      <c r="CT146" s="2">
        <v>10.5</v>
      </c>
      <c r="CU146" s="2">
        <v>2.5</v>
      </c>
      <c r="CV146" s="8">
        <v>1.65</v>
      </c>
      <c r="CW146" s="16">
        <v>28035290.989999998</v>
      </c>
      <c r="CX146" s="16">
        <v>4005041.57</v>
      </c>
      <c r="CY146" s="16">
        <v>14473185.529999999</v>
      </c>
      <c r="CZ146" s="16">
        <v>11513957.629999999</v>
      </c>
      <c r="DA146" s="16">
        <v>2048147.83</v>
      </c>
      <c r="DB146" s="16">
        <v>17.148974667011636</v>
      </c>
      <c r="DC146" s="16">
        <v>16.487808221579932</v>
      </c>
      <c r="DD146" s="16">
        <v>16.259070564343133</v>
      </c>
      <c r="DE146" s="16">
        <v>14.532446445153683</v>
      </c>
      <c r="DF146" s="2">
        <v>7</v>
      </c>
      <c r="DG146" s="2">
        <v>0</v>
      </c>
      <c r="DH146" s="2">
        <v>0</v>
      </c>
      <c r="DI146" s="2">
        <v>7.5</v>
      </c>
      <c r="DJ146" s="2">
        <v>2.5</v>
      </c>
      <c r="DK146" s="8">
        <v>2.0714285714285716</v>
      </c>
      <c r="DL146" s="16">
        <v>411321.59999999998</v>
      </c>
      <c r="DM146" s="16">
        <v>68553.599999999991</v>
      </c>
      <c r="DN146" s="16">
        <v>12.927130669250955</v>
      </c>
      <c r="DO146" s="2">
        <v>6</v>
      </c>
      <c r="DP146" s="2">
        <v>2</v>
      </c>
      <c r="DQ146" s="2">
        <v>0</v>
      </c>
      <c r="DR146" s="2">
        <v>4</v>
      </c>
      <c r="DS146" s="2">
        <v>0</v>
      </c>
      <c r="DT146" s="8">
        <v>4</v>
      </c>
      <c r="DU146" s="20">
        <v>2.8996540893658995E-2</v>
      </c>
      <c r="DV146" s="20">
        <v>1.3095919270010721E-2</v>
      </c>
      <c r="DW146" s="20">
        <v>23.076968668919058</v>
      </c>
      <c r="DX146" s="20">
        <v>23.020465212968087</v>
      </c>
      <c r="DY146" s="11">
        <v>0.16262591582220523</v>
      </c>
      <c r="DZ146" s="16">
        <v>1.4077741597700523E-3</v>
      </c>
      <c r="EA146" s="33">
        <v>0.63750425513999998</v>
      </c>
      <c r="EB146" s="20">
        <v>0.44119999999999998</v>
      </c>
      <c r="EC146" s="30">
        <v>0</v>
      </c>
      <c r="ED146" s="20">
        <v>23.354268745192922</v>
      </c>
      <c r="EE146" s="16">
        <v>0.33701412279406273</v>
      </c>
      <c r="EF146" s="2">
        <v>0.46168423534192976</v>
      </c>
    </row>
    <row r="147" spans="1:136">
      <c r="A147" s="2">
        <v>2</v>
      </c>
      <c r="B147" s="8">
        <v>2016</v>
      </c>
      <c r="C147" s="2" t="s">
        <v>235</v>
      </c>
      <c r="D147" s="3">
        <v>3847461000192</v>
      </c>
      <c r="E147" s="2" t="s">
        <v>238</v>
      </c>
      <c r="F147" s="8">
        <v>1</v>
      </c>
      <c r="G147" s="8">
        <v>144000</v>
      </c>
      <c r="H147" s="8">
        <v>120000</v>
      </c>
      <c r="I147" s="8">
        <v>0</v>
      </c>
      <c r="J147" s="8">
        <v>0</v>
      </c>
      <c r="K147" s="8">
        <v>24000</v>
      </c>
      <c r="L147" s="2">
        <f t="shared" si="24"/>
        <v>0</v>
      </c>
      <c r="M147" s="2">
        <f t="shared" si="25"/>
        <v>0</v>
      </c>
      <c r="N147" s="2">
        <f t="shared" si="26"/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144000</v>
      </c>
      <c r="X147" s="8">
        <v>1</v>
      </c>
      <c r="Y147" s="8">
        <v>1404000</v>
      </c>
      <c r="Z147" s="8">
        <v>1170000</v>
      </c>
      <c r="AA147" s="8">
        <v>0</v>
      </c>
      <c r="AB147" s="8">
        <v>0</v>
      </c>
      <c r="AC147" s="8">
        <v>234000</v>
      </c>
      <c r="AD147" s="8">
        <v>1494090</v>
      </c>
      <c r="AE147" s="2">
        <f t="shared" si="27"/>
        <v>2858653.91</v>
      </c>
      <c r="AF147" s="2">
        <f t="shared" si="28"/>
        <v>0</v>
      </c>
      <c r="AG147" s="2">
        <f t="shared" si="29"/>
        <v>4262653.91</v>
      </c>
      <c r="AH147" s="8">
        <v>0</v>
      </c>
      <c r="AI147" s="8">
        <v>0</v>
      </c>
      <c r="AJ147" s="8">
        <v>0</v>
      </c>
      <c r="AK147" s="8">
        <v>1494090</v>
      </c>
      <c r="AL147" s="8">
        <v>1364563.91</v>
      </c>
      <c r="AM147" s="8">
        <v>0</v>
      </c>
      <c r="AN147" s="8">
        <v>0</v>
      </c>
      <c r="AO147" s="8">
        <v>4262653.91</v>
      </c>
      <c r="AP147" s="8">
        <v>2.92</v>
      </c>
      <c r="AQ147" s="8">
        <v>366600</v>
      </c>
      <c r="AR147" s="8">
        <v>305500</v>
      </c>
      <c r="AS147" s="8">
        <v>0</v>
      </c>
      <c r="AT147" s="8">
        <v>0</v>
      </c>
      <c r="AU147" s="8">
        <v>61100</v>
      </c>
      <c r="AV147" s="8">
        <v>0</v>
      </c>
      <c r="AW147" s="8">
        <v>0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0</v>
      </c>
      <c r="BD147" s="8">
        <v>366600</v>
      </c>
      <c r="BE147" s="8">
        <v>14</v>
      </c>
      <c r="BF147" s="8">
        <v>3</v>
      </c>
      <c r="BG147" s="8">
        <v>2</v>
      </c>
      <c r="BH147" s="8">
        <v>9</v>
      </c>
      <c r="BI147" s="8">
        <v>7</v>
      </c>
      <c r="BJ147" s="8">
        <v>0</v>
      </c>
      <c r="BK147" s="8">
        <v>0</v>
      </c>
      <c r="BL147" s="8">
        <v>7</v>
      </c>
      <c r="BM147" s="8">
        <v>2</v>
      </c>
      <c r="BN147" s="8">
        <v>1</v>
      </c>
      <c r="BO147" s="8">
        <v>0</v>
      </c>
      <c r="BP147" s="8">
        <v>1</v>
      </c>
      <c r="BQ147" s="8">
        <v>0</v>
      </c>
      <c r="BR147" s="8">
        <v>0</v>
      </c>
      <c r="BS147" s="8">
        <v>0</v>
      </c>
      <c r="BT147" s="8">
        <v>0</v>
      </c>
      <c r="BU147" s="8">
        <v>0</v>
      </c>
      <c r="BV147" s="8">
        <v>0</v>
      </c>
      <c r="BW147" s="8">
        <v>0</v>
      </c>
      <c r="BX147" s="8">
        <v>0</v>
      </c>
      <c r="BY147" s="16">
        <v>4773253.91</v>
      </c>
      <c r="BZ147" s="16">
        <v>227297.80523809526</v>
      </c>
      <c r="CA147" s="16">
        <v>15.378538791723754</v>
      </c>
      <c r="CB147" s="2">
        <v>21</v>
      </c>
      <c r="CC147" s="8">
        <v>2</v>
      </c>
      <c r="CD147" s="8">
        <v>0</v>
      </c>
      <c r="CE147" s="8">
        <v>16</v>
      </c>
      <c r="CF147" s="8">
        <v>1</v>
      </c>
      <c r="CG147" s="8">
        <v>1.6190476190476191</v>
      </c>
      <c r="CH147" s="16">
        <v>144000</v>
      </c>
      <c r="CI147" s="16">
        <v>16000</v>
      </c>
      <c r="CJ147" s="16">
        <v>144000</v>
      </c>
      <c r="CK147" s="16"/>
      <c r="CL147" s="16"/>
      <c r="CM147" s="16">
        <v>11.877568578558138</v>
      </c>
      <c r="CN147" s="16">
        <v>11.877568578558138</v>
      </c>
      <c r="CO147" s="16"/>
      <c r="CP147" s="16"/>
      <c r="CQ147" s="8">
        <v>9</v>
      </c>
      <c r="CR147" s="8">
        <v>1</v>
      </c>
      <c r="CS147" s="8">
        <v>0</v>
      </c>
      <c r="CT147" s="8">
        <v>8</v>
      </c>
      <c r="CU147" s="8">
        <v>0</v>
      </c>
      <c r="CV147" s="8">
        <v>0.66666666666666663</v>
      </c>
      <c r="CW147" s="16">
        <v>4262653.91</v>
      </c>
      <c r="CX147" s="16">
        <v>2131326.9550000001</v>
      </c>
      <c r="CY147" s="16">
        <v>1404000</v>
      </c>
      <c r="CZ147" s="16">
        <v>2858653.91</v>
      </c>
      <c r="DA147" s="16"/>
      <c r="DB147" s="16">
        <v>15.265402507839923</v>
      </c>
      <c r="DC147" s="16">
        <v>14.154835863567893</v>
      </c>
      <c r="DD147" s="16">
        <v>14.865861411161296</v>
      </c>
      <c r="DE147" s="16"/>
      <c r="DF147" s="8">
        <v>2</v>
      </c>
      <c r="DG147" s="8">
        <v>0</v>
      </c>
      <c r="DH147" s="8">
        <v>0</v>
      </c>
      <c r="DI147" s="8">
        <v>2</v>
      </c>
      <c r="DJ147" s="8">
        <v>1</v>
      </c>
      <c r="DK147" s="8">
        <v>1</v>
      </c>
      <c r="DL147" s="16">
        <v>366600</v>
      </c>
      <c r="DM147" s="16">
        <v>36660</v>
      </c>
      <c r="DN147" s="16">
        <v>12.812026614387742</v>
      </c>
      <c r="DO147" s="8">
        <v>10</v>
      </c>
      <c r="DP147" s="8">
        <v>1</v>
      </c>
      <c r="DQ147" s="8">
        <v>0</v>
      </c>
      <c r="DR147" s="8">
        <v>6</v>
      </c>
      <c r="DS147" s="8">
        <v>0</v>
      </c>
      <c r="DT147" s="8">
        <v>2.6</v>
      </c>
      <c r="DU147" s="20">
        <v>6.1235959812073873E-2</v>
      </c>
      <c r="DV147" s="20">
        <v>0.13429349631773266</v>
      </c>
      <c r="DW147" s="20">
        <v>22.31065791597775</v>
      </c>
      <c r="DX147" s="20">
        <v>22.535848295077582</v>
      </c>
      <c r="DY147" s="11">
        <v>5.465223777775205E-2</v>
      </c>
      <c r="DZ147" s="16">
        <v>6.182569230631155E-4</v>
      </c>
      <c r="EA147" s="33">
        <v>1.8082227598</v>
      </c>
      <c r="EB147" s="20">
        <v>0.76269999999999993</v>
      </c>
      <c r="EC147" s="30">
        <v>0</v>
      </c>
      <c r="ED147" s="20">
        <v>23.053175879767213</v>
      </c>
      <c r="EE147" s="16">
        <v>0</v>
      </c>
      <c r="EF147" s="2">
        <v>0.23023256651224766</v>
      </c>
    </row>
    <row r="148" spans="1:136">
      <c r="A148" s="2">
        <v>21</v>
      </c>
      <c r="B148" s="8">
        <v>2015</v>
      </c>
      <c r="C148" s="2" t="s">
        <v>315</v>
      </c>
      <c r="D148" s="3">
        <v>2932074000191</v>
      </c>
      <c r="E148" s="2" t="s">
        <v>238</v>
      </c>
      <c r="F148" s="2">
        <v>11</v>
      </c>
      <c r="G148" s="2">
        <v>199029.94</v>
      </c>
      <c r="H148" s="2">
        <v>165858.28</v>
      </c>
      <c r="I148" s="2">
        <v>0</v>
      </c>
      <c r="J148" s="2">
        <v>0</v>
      </c>
      <c r="K148" s="2">
        <v>33171.660000000003</v>
      </c>
      <c r="L148" s="2">
        <f t="shared" si="24"/>
        <v>0</v>
      </c>
      <c r="M148" s="2">
        <f t="shared" si="25"/>
        <v>0</v>
      </c>
      <c r="N148" s="2">
        <f t="shared" si="26"/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199029.94</v>
      </c>
      <c r="X148" s="24">
        <v>8.25</v>
      </c>
      <c r="Y148" s="24">
        <v>15035269.380000001</v>
      </c>
      <c r="Z148" s="24">
        <v>10899039.189999999</v>
      </c>
      <c r="AA148" s="24">
        <v>513527.13</v>
      </c>
      <c r="AB148" s="24">
        <v>0</v>
      </c>
      <c r="AC148" s="24">
        <v>3622703.06</v>
      </c>
      <c r="AD148" s="24">
        <v>17639150.649999999</v>
      </c>
      <c r="AE148" s="2">
        <f t="shared" si="27"/>
        <v>17639150.649999999</v>
      </c>
      <c r="AF148" s="2">
        <f t="shared" si="28"/>
        <v>430606.12</v>
      </c>
      <c r="AG148" s="2">
        <f t="shared" si="29"/>
        <v>33105026.149999999</v>
      </c>
      <c r="AH148" s="24">
        <v>10798712.1</v>
      </c>
      <c r="AI148" s="24">
        <v>3190473.88</v>
      </c>
      <c r="AJ148" s="24">
        <v>0</v>
      </c>
      <c r="AK148" s="24">
        <v>3649964.67</v>
      </c>
      <c r="AL148" s="24">
        <v>0</v>
      </c>
      <c r="AM148" s="24">
        <v>0</v>
      </c>
      <c r="AN148" s="24">
        <v>430606.12</v>
      </c>
      <c r="AO148" s="24">
        <v>33105026.150000002</v>
      </c>
      <c r="AP148" s="2">
        <v>3</v>
      </c>
      <c r="AQ148" s="2">
        <v>422150.40000000002</v>
      </c>
      <c r="AR148" s="2">
        <v>351792</v>
      </c>
      <c r="AS148" s="2">
        <v>0</v>
      </c>
      <c r="AT148" s="2">
        <v>0</v>
      </c>
      <c r="AU148" s="2">
        <v>70358.399999999994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422150.40000000002</v>
      </c>
      <c r="BE148" s="2">
        <v>20</v>
      </c>
      <c r="BF148" s="2">
        <v>8.5</v>
      </c>
      <c r="BG148" s="2">
        <v>5.5</v>
      </c>
      <c r="BH148" s="2">
        <v>6</v>
      </c>
      <c r="BI148" s="2">
        <v>9</v>
      </c>
      <c r="BJ148" s="2">
        <v>3.5</v>
      </c>
      <c r="BK148" s="2">
        <v>2.5</v>
      </c>
      <c r="BL148" s="2">
        <v>3</v>
      </c>
      <c r="BM148" s="2">
        <v>1</v>
      </c>
      <c r="BN148" s="2">
        <v>0</v>
      </c>
      <c r="BO148" s="2">
        <v>0</v>
      </c>
      <c r="BP148" s="2">
        <v>1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16">
        <v>33726206.490000002</v>
      </c>
      <c r="BZ148" s="16">
        <v>1606009.8328571429</v>
      </c>
      <c r="CA148" s="16">
        <v>17.333785733769577</v>
      </c>
      <c r="CB148" s="2">
        <v>21</v>
      </c>
      <c r="CC148" s="2">
        <v>2</v>
      </c>
      <c r="CD148" s="2">
        <v>1</v>
      </c>
      <c r="CE148" s="2">
        <v>20</v>
      </c>
      <c r="CF148" s="2">
        <v>5</v>
      </c>
      <c r="CG148" s="8">
        <v>1.9523809523809523</v>
      </c>
      <c r="CH148" s="16">
        <v>199029.94</v>
      </c>
      <c r="CI148" s="16">
        <v>19902.993999999999</v>
      </c>
      <c r="CJ148" s="16">
        <v>199029.94</v>
      </c>
      <c r="CK148" s="16"/>
      <c r="CL148" s="16"/>
      <c r="CM148" s="16">
        <v>12.201210544651129</v>
      </c>
      <c r="CN148" s="16">
        <v>12.201210544651129</v>
      </c>
      <c r="CO148" s="16"/>
      <c r="CP148" s="16"/>
      <c r="CQ148" s="2">
        <v>10</v>
      </c>
      <c r="CR148" s="2">
        <v>1</v>
      </c>
      <c r="CS148" s="2">
        <v>0</v>
      </c>
      <c r="CT148" s="2">
        <v>10.5</v>
      </c>
      <c r="CU148" s="2">
        <v>2.5</v>
      </c>
      <c r="CV148" s="8">
        <v>1.55</v>
      </c>
      <c r="CW148" s="16">
        <v>33105026.149999999</v>
      </c>
      <c r="CX148" s="16">
        <v>6621005.2299999995</v>
      </c>
      <c r="CY148" s="35">
        <v>15035269.380000001</v>
      </c>
      <c r="CZ148" s="16">
        <v>17639150.649999999</v>
      </c>
      <c r="DA148" s="16">
        <v>430606.12</v>
      </c>
      <c r="DB148" s="16">
        <v>17.315195676251662</v>
      </c>
      <c r="DC148" s="16">
        <v>16.52590929110492</v>
      </c>
      <c r="DD148" s="16">
        <v>16.685631458290743</v>
      </c>
      <c r="DE148" s="16">
        <v>12.972949076537828</v>
      </c>
      <c r="DF148" s="2">
        <v>5</v>
      </c>
      <c r="DG148" s="2">
        <v>0</v>
      </c>
      <c r="DH148" s="2">
        <v>0</v>
      </c>
      <c r="DI148" s="2">
        <v>5.5</v>
      </c>
      <c r="DJ148" s="2">
        <v>2.5</v>
      </c>
      <c r="DK148" s="8">
        <v>2.1</v>
      </c>
      <c r="DL148" s="16">
        <v>422150.40000000002</v>
      </c>
      <c r="DM148" s="16">
        <v>70358.400000000009</v>
      </c>
      <c r="DN148" s="16">
        <v>12.953116927627695</v>
      </c>
      <c r="DO148" s="2">
        <v>6</v>
      </c>
      <c r="DP148" s="2">
        <v>1</v>
      </c>
      <c r="DQ148" s="2">
        <v>0</v>
      </c>
      <c r="DR148" s="2">
        <v>4</v>
      </c>
      <c r="DS148" s="2">
        <v>0</v>
      </c>
      <c r="DT148" s="8">
        <v>2.5</v>
      </c>
      <c r="DU148" s="20">
        <v>3.538246764449933E-2</v>
      </c>
      <c r="DV148" s="20">
        <v>1.5099216578457079E-2</v>
      </c>
      <c r="DW148" s="20">
        <v>23.342548501731681</v>
      </c>
      <c r="DX148" s="20">
        <v>23.04789304770485</v>
      </c>
      <c r="DY148" s="11">
        <v>-0.10082384953851661</v>
      </c>
      <c r="DZ148" s="16">
        <v>1.7092274966673746E-3</v>
      </c>
      <c r="EA148" s="33">
        <v>0.88563893150999995</v>
      </c>
      <c r="EB148" s="20">
        <v>0.43990000000000001</v>
      </c>
      <c r="EC148" s="30">
        <v>0</v>
      </c>
      <c r="ED148" s="20">
        <v>23.484757589944419</v>
      </c>
      <c r="EE148" s="16">
        <v>0.18685259769847626</v>
      </c>
      <c r="EF148" s="2">
        <v>0.49249593798563268</v>
      </c>
    </row>
    <row r="149" spans="1:136">
      <c r="A149" s="2">
        <v>12</v>
      </c>
      <c r="B149" s="8">
        <v>2014</v>
      </c>
      <c r="C149" s="2" t="s">
        <v>285</v>
      </c>
      <c r="D149" s="3">
        <v>1180000126</v>
      </c>
      <c r="E149" s="2" t="s">
        <v>263</v>
      </c>
      <c r="F149" s="2">
        <v>8.33</v>
      </c>
      <c r="G149" s="2">
        <v>514241.12</v>
      </c>
      <c r="H149" s="2">
        <v>438515.27</v>
      </c>
      <c r="I149" s="2">
        <v>0</v>
      </c>
      <c r="J149" s="2">
        <v>0</v>
      </c>
      <c r="K149" s="2">
        <v>75725.850000000006</v>
      </c>
      <c r="L149" s="2">
        <f t="shared" si="24"/>
        <v>0</v>
      </c>
      <c r="M149" s="2">
        <f t="shared" si="25"/>
        <v>0</v>
      </c>
      <c r="N149" s="2">
        <f t="shared" si="26"/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514241.12</v>
      </c>
      <c r="X149" s="2">
        <v>6.75</v>
      </c>
      <c r="Y149" s="2">
        <v>6067932.4000000004</v>
      </c>
      <c r="Z149" s="2">
        <v>3705692.36</v>
      </c>
      <c r="AA149" s="2">
        <v>1154210.06</v>
      </c>
      <c r="AB149" s="2">
        <v>0</v>
      </c>
      <c r="AC149" s="2">
        <v>1208029.98</v>
      </c>
      <c r="AD149" s="2">
        <v>0</v>
      </c>
      <c r="AE149" s="2">
        <f t="shared" si="27"/>
        <v>410899.91</v>
      </c>
      <c r="AF149" s="2">
        <f t="shared" si="28"/>
        <v>0</v>
      </c>
      <c r="AG149" s="2">
        <f t="shared" si="29"/>
        <v>6478832.3100000005</v>
      </c>
      <c r="AH149" s="2">
        <v>0</v>
      </c>
      <c r="AI149" s="2">
        <v>0</v>
      </c>
      <c r="AJ149" s="2">
        <v>0</v>
      </c>
      <c r="AK149" s="2">
        <v>0</v>
      </c>
      <c r="AL149" s="2">
        <v>410899.91</v>
      </c>
      <c r="AM149" s="2">
        <v>0</v>
      </c>
      <c r="AN149" s="2">
        <v>0</v>
      </c>
      <c r="AO149" s="2">
        <v>6478832.3100000005</v>
      </c>
      <c r="AP149" s="2">
        <v>5.08</v>
      </c>
      <c r="AQ149" s="2">
        <v>366314.12</v>
      </c>
      <c r="AR149" s="2">
        <v>301408.46000000002</v>
      </c>
      <c r="AS149" s="2">
        <v>4624.04</v>
      </c>
      <c r="AT149" s="2">
        <v>0</v>
      </c>
      <c r="AU149" s="2">
        <v>60281.62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366314.12</v>
      </c>
      <c r="BE149" s="2">
        <v>25</v>
      </c>
      <c r="BF149" s="2">
        <v>8.5</v>
      </c>
      <c r="BG149" s="2">
        <v>6.5</v>
      </c>
      <c r="BH149" s="2">
        <v>10</v>
      </c>
      <c r="BI149" s="2">
        <v>11</v>
      </c>
      <c r="BJ149" s="2">
        <v>2</v>
      </c>
      <c r="BK149" s="2">
        <v>6</v>
      </c>
      <c r="BL149" s="2">
        <v>3</v>
      </c>
      <c r="BM149" s="2">
        <v>12</v>
      </c>
      <c r="BN149" s="2">
        <v>5.5</v>
      </c>
      <c r="BO149" s="2">
        <v>1.5</v>
      </c>
      <c r="BP149" s="2">
        <v>5</v>
      </c>
      <c r="BQ149" s="2">
        <v>2</v>
      </c>
      <c r="BR149" s="2">
        <v>1</v>
      </c>
      <c r="BS149" s="2">
        <v>0</v>
      </c>
      <c r="BT149" s="2">
        <v>1</v>
      </c>
      <c r="BU149" s="2">
        <v>0</v>
      </c>
      <c r="BV149" s="2">
        <v>0</v>
      </c>
      <c r="BW149" s="2">
        <v>0</v>
      </c>
      <c r="BX149" s="2">
        <v>0</v>
      </c>
      <c r="BY149" s="16">
        <v>7359387.5500000007</v>
      </c>
      <c r="BZ149" s="16">
        <v>306641.1479166667</v>
      </c>
      <c r="CA149" s="16">
        <v>15.811487273927421</v>
      </c>
      <c r="CB149" s="2">
        <v>24</v>
      </c>
      <c r="CC149" s="2">
        <v>3</v>
      </c>
      <c r="CD149" s="2">
        <v>1</v>
      </c>
      <c r="CE149" s="2">
        <v>20</v>
      </c>
      <c r="CF149" s="2">
        <v>6</v>
      </c>
      <c r="CG149" s="8">
        <v>3.7916666666666665</v>
      </c>
      <c r="CH149" s="16">
        <v>514241.12</v>
      </c>
      <c r="CI149" s="16">
        <v>64280.14</v>
      </c>
      <c r="CJ149" s="16">
        <v>514241.12</v>
      </c>
      <c r="CK149" s="16"/>
      <c r="CL149" s="16"/>
      <c r="CM149" s="16">
        <v>13.150447539500288</v>
      </c>
      <c r="CN149" s="16">
        <v>13.150447539500288</v>
      </c>
      <c r="CO149" s="16"/>
      <c r="CP149" s="16"/>
      <c r="CQ149" s="2">
        <v>8</v>
      </c>
      <c r="CR149" s="2">
        <v>2</v>
      </c>
      <c r="CS149" s="2">
        <v>0</v>
      </c>
      <c r="CT149" s="2">
        <v>7.5</v>
      </c>
      <c r="CU149" s="2">
        <v>5.5</v>
      </c>
      <c r="CV149" s="8">
        <v>4.125</v>
      </c>
      <c r="CW149" s="16">
        <v>6478832.3100000005</v>
      </c>
      <c r="CX149" s="16">
        <v>1079805.385</v>
      </c>
      <c r="CY149" s="16">
        <v>6067932.4000000004</v>
      </c>
      <c r="CZ149" s="16">
        <v>410899.91</v>
      </c>
      <c r="DA149" s="16"/>
      <c r="DB149" s="16">
        <v>15.684050853016579</v>
      </c>
      <c r="DC149" s="16">
        <v>15.618528478979803</v>
      </c>
      <c r="DD149" s="16">
        <v>12.926104935840083</v>
      </c>
      <c r="DE149" s="16"/>
      <c r="DF149" s="2">
        <v>6</v>
      </c>
      <c r="DG149" s="2">
        <v>0</v>
      </c>
      <c r="DH149" s="2">
        <v>0</v>
      </c>
      <c r="DI149" s="2">
        <v>6.5</v>
      </c>
      <c r="DJ149" s="2">
        <v>0.5</v>
      </c>
      <c r="DK149" s="8">
        <v>3.8333333333333335</v>
      </c>
      <c r="DL149" s="16">
        <v>366314.12</v>
      </c>
      <c r="DM149" s="16">
        <v>36631.411999999997</v>
      </c>
      <c r="DN149" s="16">
        <v>12.811246495662513</v>
      </c>
      <c r="DO149" s="2">
        <v>10</v>
      </c>
      <c r="DP149" s="2">
        <v>1</v>
      </c>
      <c r="DQ149" s="2">
        <v>0</v>
      </c>
      <c r="DR149" s="2">
        <v>6</v>
      </c>
      <c r="DS149" s="2">
        <v>0</v>
      </c>
      <c r="DT149" s="8">
        <v>3.5</v>
      </c>
      <c r="DU149" s="20">
        <v>-2.0957058949533033E-2</v>
      </c>
      <c r="DV149" s="20">
        <v>3.1334827971972325E-2</v>
      </c>
      <c r="DW149" s="20">
        <v>22.860624455997115</v>
      </c>
      <c r="DX149" s="20">
        <v>23.494536641113562</v>
      </c>
      <c r="DY149" s="11">
        <v>0.40166447066835059</v>
      </c>
      <c r="DZ149" s="16">
        <v>1.4911593745258009E-4</v>
      </c>
      <c r="EA149" s="33">
        <v>-2.2408536055999999</v>
      </c>
      <c r="EB149" s="20">
        <v>0.74349999999999994</v>
      </c>
      <c r="EC149" s="30">
        <v>1</v>
      </c>
      <c r="ED149" s="20">
        <v>25.697456327351862</v>
      </c>
      <c r="EE149" s="16">
        <v>0.2091163598806422</v>
      </c>
      <c r="EF149" s="2">
        <v>0.60694300641442378</v>
      </c>
    </row>
    <row r="150" spans="1:136">
      <c r="A150" s="2">
        <v>12</v>
      </c>
      <c r="B150" s="8">
        <v>2015</v>
      </c>
      <c r="C150" s="2" t="s">
        <v>285</v>
      </c>
      <c r="D150" s="3">
        <v>1180000126</v>
      </c>
      <c r="E150" s="2" t="s">
        <v>263</v>
      </c>
      <c r="F150" s="2">
        <v>7.83</v>
      </c>
      <c r="G150" s="2">
        <v>578115.34</v>
      </c>
      <c r="H150" s="2">
        <v>492452.62</v>
      </c>
      <c r="I150" s="2">
        <v>0</v>
      </c>
      <c r="J150" s="2">
        <v>0</v>
      </c>
      <c r="K150" s="2">
        <v>85662.720000000001</v>
      </c>
      <c r="L150" s="2">
        <f t="shared" si="24"/>
        <v>0</v>
      </c>
      <c r="M150" s="2">
        <f t="shared" si="25"/>
        <v>0</v>
      </c>
      <c r="N150" s="2">
        <f t="shared" si="26"/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578115.34</v>
      </c>
      <c r="X150" s="2">
        <v>7</v>
      </c>
      <c r="Y150" s="2">
        <v>6534581.5300000003</v>
      </c>
      <c r="Z150" s="2">
        <v>4205588.9000000004</v>
      </c>
      <c r="AA150" s="2">
        <v>862036.09</v>
      </c>
      <c r="AB150" s="2">
        <v>0</v>
      </c>
      <c r="AC150" s="2">
        <v>1466956.54</v>
      </c>
      <c r="AD150" s="2">
        <v>0</v>
      </c>
      <c r="AE150" s="2">
        <f t="shared" si="27"/>
        <v>425998.04</v>
      </c>
      <c r="AF150" s="2">
        <f t="shared" si="28"/>
        <v>0</v>
      </c>
      <c r="AG150" s="2">
        <f t="shared" si="29"/>
        <v>6960579.5700000003</v>
      </c>
      <c r="AH150" s="2">
        <v>0</v>
      </c>
      <c r="AI150" s="2">
        <v>0</v>
      </c>
      <c r="AJ150" s="2">
        <v>0</v>
      </c>
      <c r="AK150" s="2">
        <v>0</v>
      </c>
      <c r="AL150" s="2">
        <v>425998.04</v>
      </c>
      <c r="AM150" s="2">
        <v>0</v>
      </c>
      <c r="AN150" s="2">
        <v>0</v>
      </c>
      <c r="AO150" s="2">
        <v>6960579.5700000003</v>
      </c>
      <c r="AP150" s="2">
        <v>4.83</v>
      </c>
      <c r="AQ150" s="2">
        <v>351339.38</v>
      </c>
      <c r="AR150" s="2">
        <v>291475.03999999998</v>
      </c>
      <c r="AS150" s="2">
        <v>1569.44</v>
      </c>
      <c r="AT150" s="2">
        <v>0</v>
      </c>
      <c r="AU150" s="2">
        <v>58294.9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351339.38</v>
      </c>
      <c r="BE150" s="2">
        <v>25</v>
      </c>
      <c r="BF150" s="2">
        <v>8.5</v>
      </c>
      <c r="BG150" s="2">
        <v>6.5</v>
      </c>
      <c r="BH150" s="2">
        <v>10</v>
      </c>
      <c r="BI150" s="2">
        <v>17</v>
      </c>
      <c r="BJ150" s="2">
        <v>7</v>
      </c>
      <c r="BK150" s="2">
        <v>5</v>
      </c>
      <c r="BL150" s="2">
        <v>5</v>
      </c>
      <c r="BM150" s="2">
        <v>10</v>
      </c>
      <c r="BN150" s="2">
        <v>3.5</v>
      </c>
      <c r="BO150" s="2">
        <v>1.5</v>
      </c>
      <c r="BP150" s="2">
        <v>5</v>
      </c>
      <c r="BQ150" s="2">
        <v>1</v>
      </c>
      <c r="BR150" s="2">
        <v>0</v>
      </c>
      <c r="BS150" s="2">
        <v>0</v>
      </c>
      <c r="BT150" s="2">
        <v>1</v>
      </c>
      <c r="BU150" s="2">
        <v>0</v>
      </c>
      <c r="BV150" s="2">
        <v>0</v>
      </c>
      <c r="BW150" s="2">
        <v>0</v>
      </c>
      <c r="BX150" s="2">
        <v>0</v>
      </c>
      <c r="BY150" s="16">
        <v>7890034.29</v>
      </c>
      <c r="BZ150" s="16">
        <v>328751.42875000002</v>
      </c>
      <c r="CA150" s="16">
        <v>15.881111038820217</v>
      </c>
      <c r="CB150" s="2">
        <v>24</v>
      </c>
      <c r="CC150" s="2">
        <v>4</v>
      </c>
      <c r="CD150" s="2">
        <v>1</v>
      </c>
      <c r="CE150" s="2">
        <v>18</v>
      </c>
      <c r="CF150" s="2">
        <v>4</v>
      </c>
      <c r="CG150" s="8">
        <v>3.875</v>
      </c>
      <c r="CH150" s="16">
        <v>578115.34</v>
      </c>
      <c r="CI150" s="16">
        <v>72264.417499999996</v>
      </c>
      <c r="CJ150" s="16">
        <v>578115.34</v>
      </c>
      <c r="CK150" s="16"/>
      <c r="CL150" s="16"/>
      <c r="CM150" s="16">
        <v>13.267528677920037</v>
      </c>
      <c r="CN150" s="16">
        <v>13.267528677920037</v>
      </c>
      <c r="CO150" s="16"/>
      <c r="CP150" s="16"/>
      <c r="CQ150" s="2">
        <v>8</v>
      </c>
      <c r="CR150" s="2">
        <v>0</v>
      </c>
      <c r="CS150" s="2">
        <v>0</v>
      </c>
      <c r="CT150" s="2">
        <v>5.5</v>
      </c>
      <c r="CU150" s="2">
        <v>3.5</v>
      </c>
      <c r="CV150" s="8">
        <v>4.125</v>
      </c>
      <c r="CW150" s="16">
        <v>6960579.5700000003</v>
      </c>
      <c r="CX150" s="16">
        <v>1160096.595</v>
      </c>
      <c r="CY150" s="16">
        <v>6534581.5300000003</v>
      </c>
      <c r="CZ150" s="16">
        <v>425998.04</v>
      </c>
      <c r="DA150" s="16"/>
      <c r="DB150" s="16">
        <v>15.755773300395443</v>
      </c>
      <c r="DC150" s="16">
        <v>15.692618867795016</v>
      </c>
      <c r="DD150" s="16">
        <v>12.962190024301956</v>
      </c>
      <c r="DE150" s="16"/>
      <c r="DF150" s="2">
        <v>6</v>
      </c>
      <c r="DG150" s="2">
        <v>0</v>
      </c>
      <c r="DH150" s="2">
        <v>0</v>
      </c>
      <c r="DI150" s="2">
        <v>6.5</v>
      </c>
      <c r="DJ150" s="2">
        <v>0.5</v>
      </c>
      <c r="DK150" s="8">
        <v>3.5</v>
      </c>
      <c r="DL150" s="16">
        <v>351339.38</v>
      </c>
      <c r="DM150" s="16">
        <v>35133.938000000002</v>
      </c>
      <c r="DN150" s="16">
        <v>12.76950792989342</v>
      </c>
      <c r="DO150" s="2">
        <v>10</v>
      </c>
      <c r="DP150" s="2">
        <v>4</v>
      </c>
      <c r="DQ150" s="2">
        <v>0</v>
      </c>
      <c r="DR150" s="2">
        <v>6</v>
      </c>
      <c r="DS150" s="2">
        <v>0</v>
      </c>
      <c r="DT150" s="8">
        <v>3.9</v>
      </c>
      <c r="DU150" s="20">
        <v>-9.6505513887870181E-2</v>
      </c>
      <c r="DV150" s="20">
        <v>4.3181168233918633E-2</v>
      </c>
      <c r="DW150" s="20">
        <v>22.924272696869746</v>
      </c>
      <c r="DX150" s="20">
        <v>23.252470082349667</v>
      </c>
      <c r="DY150" s="11">
        <v>0.53133568993051927</v>
      </c>
      <c r="DZ150" s="16">
        <v>2.1644161489275005E-4</v>
      </c>
      <c r="EA150" s="33">
        <v>-10.676654535999999</v>
      </c>
      <c r="EB150" s="20">
        <v>0.71849999999999992</v>
      </c>
      <c r="EC150" s="30">
        <v>1</v>
      </c>
      <c r="ED150" s="20">
        <v>25.731534385842821</v>
      </c>
      <c r="EE150" s="16">
        <v>0.21777372547241811</v>
      </c>
      <c r="EF150" s="2">
        <v>0.72107916602425914</v>
      </c>
    </row>
    <row r="151" spans="1:136">
      <c r="A151" s="2">
        <v>12</v>
      </c>
      <c r="B151" s="8">
        <v>2013</v>
      </c>
      <c r="C151" s="2" t="s">
        <v>285</v>
      </c>
      <c r="D151" s="22">
        <v>1180000126</v>
      </c>
      <c r="E151" s="2" t="s">
        <v>263</v>
      </c>
      <c r="F151" s="2">
        <v>9</v>
      </c>
      <c r="G151" s="2">
        <v>519968.38</v>
      </c>
      <c r="H151" s="2">
        <v>435168.47</v>
      </c>
      <c r="I151" s="2">
        <v>0</v>
      </c>
      <c r="J151" s="2">
        <v>0</v>
      </c>
      <c r="K151" s="2">
        <v>84799.91</v>
      </c>
      <c r="L151" s="2">
        <f t="shared" si="24"/>
        <v>0</v>
      </c>
      <c r="M151" s="2">
        <f t="shared" si="25"/>
        <v>0</v>
      </c>
      <c r="N151" s="2">
        <f t="shared" si="26"/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519968.38</v>
      </c>
      <c r="X151" s="2">
        <v>6</v>
      </c>
      <c r="Y151" s="2">
        <v>5449433.3999999994</v>
      </c>
      <c r="Z151" s="2">
        <v>3268394.59</v>
      </c>
      <c r="AA151" s="2">
        <v>390689.15</v>
      </c>
      <c r="AB151" s="2">
        <v>0</v>
      </c>
      <c r="AC151" s="2">
        <v>1790349.66</v>
      </c>
      <c r="AD151" s="2">
        <v>451157.5</v>
      </c>
      <c r="AE151" s="2">
        <f t="shared" si="27"/>
        <v>791125.25</v>
      </c>
      <c r="AF151" s="2">
        <f t="shared" si="28"/>
        <v>0</v>
      </c>
      <c r="AG151" s="2">
        <f t="shared" si="29"/>
        <v>6240558.6499999994</v>
      </c>
      <c r="AH151" s="2">
        <v>0</v>
      </c>
      <c r="AI151" s="2">
        <v>451157.5</v>
      </c>
      <c r="AJ151" s="2">
        <v>0</v>
      </c>
      <c r="AK151" s="2">
        <v>0</v>
      </c>
      <c r="AL151" s="2">
        <v>339967.75</v>
      </c>
      <c r="AM151" s="2">
        <v>0</v>
      </c>
      <c r="AN151" s="2">
        <v>0</v>
      </c>
      <c r="AO151" s="2">
        <v>6240558.6499999994</v>
      </c>
      <c r="AP151" s="2">
        <v>5</v>
      </c>
      <c r="AQ151" s="2">
        <v>338990.88</v>
      </c>
      <c r="AR151" s="2">
        <v>278769.2</v>
      </c>
      <c r="AS151" s="2">
        <v>0</v>
      </c>
      <c r="AT151" s="2">
        <v>0</v>
      </c>
      <c r="AU151" s="2">
        <v>60221.68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338990.88</v>
      </c>
      <c r="BE151" s="2">
        <v>22</v>
      </c>
      <c r="BF151" s="2">
        <v>7.5</v>
      </c>
      <c r="BG151" s="2">
        <v>5.5</v>
      </c>
      <c r="BH151" s="2">
        <v>9</v>
      </c>
      <c r="BI151" s="2">
        <v>12</v>
      </c>
      <c r="BJ151" s="2">
        <v>2</v>
      </c>
      <c r="BK151" s="2">
        <v>5</v>
      </c>
      <c r="BL151" s="2">
        <v>5</v>
      </c>
      <c r="BM151" s="2">
        <v>9</v>
      </c>
      <c r="BN151" s="2">
        <v>5.5</v>
      </c>
      <c r="BO151" s="2">
        <v>0.5</v>
      </c>
      <c r="BP151" s="2">
        <v>3</v>
      </c>
      <c r="BQ151" s="2">
        <v>1</v>
      </c>
      <c r="BR151" s="2">
        <v>0</v>
      </c>
      <c r="BS151" s="2">
        <v>0</v>
      </c>
      <c r="BT151" s="2">
        <v>1</v>
      </c>
      <c r="BU151" s="2">
        <v>0</v>
      </c>
      <c r="BV151" s="2">
        <v>0</v>
      </c>
      <c r="BW151" s="2">
        <v>0</v>
      </c>
      <c r="BX151" s="2">
        <v>0</v>
      </c>
      <c r="BY151" s="16">
        <v>7099517.9099999992</v>
      </c>
      <c r="BZ151" s="16">
        <v>338072.28142857138</v>
      </c>
      <c r="CA151" s="16">
        <v>15.775537439706234</v>
      </c>
      <c r="CB151" s="2">
        <v>21</v>
      </c>
      <c r="CC151" s="2">
        <v>0</v>
      </c>
      <c r="CD151" s="2">
        <v>1</v>
      </c>
      <c r="CE151" s="2">
        <v>18</v>
      </c>
      <c r="CF151" s="2">
        <v>2</v>
      </c>
      <c r="CG151" s="8">
        <v>3.6666666666666665</v>
      </c>
      <c r="CH151" s="16">
        <v>519968.38</v>
      </c>
      <c r="CI151" s="16">
        <v>74281.197142857141</v>
      </c>
      <c r="CJ151" s="16">
        <v>519968.38</v>
      </c>
      <c r="CK151" s="16"/>
      <c r="CL151" s="16"/>
      <c r="CM151" s="16">
        <v>13.161523281016439</v>
      </c>
      <c r="CN151" s="16">
        <v>13.161523281016439</v>
      </c>
      <c r="CO151" s="16"/>
      <c r="CP151" s="16"/>
      <c r="CQ151" s="2">
        <v>7</v>
      </c>
      <c r="CR151" s="2">
        <v>0</v>
      </c>
      <c r="CS151" s="2">
        <v>0</v>
      </c>
      <c r="CT151" s="2">
        <v>6.5</v>
      </c>
      <c r="CU151" s="2">
        <v>0.5</v>
      </c>
      <c r="CV151" s="8">
        <v>4</v>
      </c>
      <c r="CW151" s="16">
        <v>6240558.6499999994</v>
      </c>
      <c r="CX151" s="16">
        <v>1248111.73</v>
      </c>
      <c r="CY151" s="16">
        <v>5449433.3999999994</v>
      </c>
      <c r="CZ151" s="16">
        <v>791125.25</v>
      </c>
      <c r="DA151" s="16"/>
      <c r="DB151" s="16">
        <v>15.646580263581875</v>
      </c>
      <c r="DC151" s="16">
        <v>15.511022197932116</v>
      </c>
      <c r="DD151" s="16">
        <v>13.581211578083245</v>
      </c>
      <c r="DE151" s="16"/>
      <c r="DF151" s="2">
        <v>5</v>
      </c>
      <c r="DG151" s="2">
        <v>0</v>
      </c>
      <c r="DH151" s="2">
        <v>0</v>
      </c>
      <c r="DI151" s="2">
        <v>5.5</v>
      </c>
      <c r="DJ151" s="2">
        <v>1.5</v>
      </c>
      <c r="DK151" s="8">
        <v>3.4</v>
      </c>
      <c r="DL151" s="16">
        <v>338990.88</v>
      </c>
      <c r="DM151" s="16">
        <v>37665.653333333335</v>
      </c>
      <c r="DN151" s="16">
        <v>12.733728483345837</v>
      </c>
      <c r="DO151" s="2">
        <v>9</v>
      </c>
      <c r="DP151" s="2">
        <v>0</v>
      </c>
      <c r="DQ151" s="2">
        <v>0</v>
      </c>
      <c r="DR151" s="2">
        <v>6</v>
      </c>
      <c r="DS151" s="2">
        <v>0</v>
      </c>
      <c r="DT151" s="8">
        <v>3.5555555555555554</v>
      </c>
      <c r="DU151" s="20">
        <v>-4.5428657608182238E-2</v>
      </c>
      <c r="DV151" s="20">
        <v>3.1611370192956921E-2</v>
      </c>
      <c r="DW151" s="20">
        <v>22.922514142939516</v>
      </c>
      <c r="DX151" s="20">
        <v>23.82801358764145</v>
      </c>
      <c r="DY151" s="11">
        <v>0.28604183639578551</v>
      </c>
      <c r="DZ151" s="16">
        <v>1.4859770433127583E-4</v>
      </c>
      <c r="EA151" s="33">
        <v>-4.6477188472000002</v>
      </c>
      <c r="EB151" s="20">
        <v>0.74519999999999997</v>
      </c>
      <c r="EC151" s="30">
        <v>1</v>
      </c>
      <c r="ED151" s="20">
        <v>25.653308390462094</v>
      </c>
      <c r="EE151" s="16">
        <v>0.20368043736058547</v>
      </c>
      <c r="EF151" s="2">
        <v>0.56145006943326337</v>
      </c>
    </row>
    <row r="152" spans="1:136">
      <c r="A152" s="2">
        <v>5</v>
      </c>
      <c r="B152" s="8">
        <v>2015</v>
      </c>
      <c r="C152" s="2" t="s">
        <v>254</v>
      </c>
      <c r="D152" s="3">
        <v>2846056000197</v>
      </c>
      <c r="E152" s="2" t="s">
        <v>257</v>
      </c>
      <c r="F152" s="2">
        <v>11</v>
      </c>
      <c r="G152" s="2">
        <v>1528000</v>
      </c>
      <c r="H152" s="2">
        <v>1528000</v>
      </c>
      <c r="I152" s="2">
        <v>0</v>
      </c>
      <c r="J152" s="2">
        <v>0</v>
      </c>
      <c r="K152" s="2">
        <v>0</v>
      </c>
      <c r="L152" s="2">
        <f t="shared" si="24"/>
        <v>0</v>
      </c>
      <c r="M152" s="2">
        <f t="shared" si="25"/>
        <v>0</v>
      </c>
      <c r="N152" s="2">
        <f t="shared" si="26"/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1528000</v>
      </c>
      <c r="X152" s="2">
        <v>10.5</v>
      </c>
      <c r="Y152" s="2">
        <v>17156000</v>
      </c>
      <c r="Z152" s="2">
        <v>11117000</v>
      </c>
      <c r="AA152" s="2">
        <v>1058000</v>
      </c>
      <c r="AB152" s="2">
        <v>0</v>
      </c>
      <c r="AC152" s="2">
        <v>4981000</v>
      </c>
      <c r="AD152" s="2">
        <v>25608000</v>
      </c>
      <c r="AE152" s="2">
        <f t="shared" si="27"/>
        <v>25608000</v>
      </c>
      <c r="AF152" s="2">
        <f t="shared" si="28"/>
        <v>0</v>
      </c>
      <c r="AG152" s="2">
        <f t="shared" si="29"/>
        <v>42764000</v>
      </c>
      <c r="AH152" s="2">
        <v>0</v>
      </c>
      <c r="AI152" s="2">
        <v>25608000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42764000</v>
      </c>
      <c r="AP152" s="2">
        <v>3</v>
      </c>
      <c r="AQ152" s="2">
        <v>273000</v>
      </c>
      <c r="AR152" s="2">
        <v>273000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273000</v>
      </c>
      <c r="BE152" s="2">
        <v>37</v>
      </c>
      <c r="BF152" s="2">
        <v>20</v>
      </c>
      <c r="BG152" s="2">
        <v>11</v>
      </c>
      <c r="BH152" s="2">
        <v>6</v>
      </c>
      <c r="BI152" s="2">
        <v>24</v>
      </c>
      <c r="BJ152" s="2">
        <v>11</v>
      </c>
      <c r="BK152" s="2">
        <v>6</v>
      </c>
      <c r="BL152" s="2">
        <v>7</v>
      </c>
      <c r="BM152" s="2">
        <v>5</v>
      </c>
      <c r="BN152" s="2">
        <v>5</v>
      </c>
      <c r="BO152" s="2">
        <v>0</v>
      </c>
      <c r="BP152" s="2">
        <v>0</v>
      </c>
      <c r="BQ152" s="2">
        <v>1</v>
      </c>
      <c r="BR152" s="2">
        <v>1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16">
        <v>44565000</v>
      </c>
      <c r="BZ152" s="16">
        <v>1204459.4594594594</v>
      </c>
      <c r="CA152" s="16">
        <v>17.612459355546953</v>
      </c>
      <c r="CB152" s="2">
        <v>37</v>
      </c>
      <c r="CC152" s="2">
        <v>5</v>
      </c>
      <c r="CD152" s="2">
        <v>0</v>
      </c>
      <c r="CE152" s="2">
        <v>35</v>
      </c>
      <c r="CF152" s="2">
        <v>14</v>
      </c>
      <c r="CG152" s="8">
        <v>2.810810810810811</v>
      </c>
      <c r="CH152" s="16">
        <v>1528000</v>
      </c>
      <c r="CI152" s="16">
        <v>76400</v>
      </c>
      <c r="CJ152" s="16">
        <v>1528000</v>
      </c>
      <c r="CK152" s="16"/>
      <c r="CL152" s="16"/>
      <c r="CM152" s="16">
        <v>14.239470248708603</v>
      </c>
      <c r="CN152" s="16">
        <v>14.239470248708603</v>
      </c>
      <c r="CO152" s="16"/>
      <c r="CP152" s="16"/>
      <c r="CQ152" s="2">
        <v>20</v>
      </c>
      <c r="CR152" s="2">
        <v>5</v>
      </c>
      <c r="CS152" s="2">
        <v>0</v>
      </c>
      <c r="CT152" s="2">
        <v>18</v>
      </c>
      <c r="CU152" s="2">
        <v>13</v>
      </c>
      <c r="CV152" s="8">
        <v>3.05</v>
      </c>
      <c r="CW152" s="16">
        <v>42764000</v>
      </c>
      <c r="CX152" s="16">
        <v>3887636.3636363638</v>
      </c>
      <c r="CY152" s="16">
        <v>17156000</v>
      </c>
      <c r="CZ152" s="16">
        <v>25608000</v>
      </c>
      <c r="DA152" s="16"/>
      <c r="DB152" s="16">
        <v>17.571207185115526</v>
      </c>
      <c r="DC152" s="16">
        <v>16.657858524618909</v>
      </c>
      <c r="DD152" s="16">
        <v>17.058415360631837</v>
      </c>
      <c r="DE152" s="16"/>
      <c r="DF152" s="2">
        <v>11</v>
      </c>
      <c r="DG152" s="2">
        <v>0</v>
      </c>
      <c r="DH152" s="2">
        <v>0</v>
      </c>
      <c r="DI152" s="2">
        <v>11</v>
      </c>
      <c r="DJ152" s="2">
        <v>1</v>
      </c>
      <c r="DK152" s="8">
        <v>2.0909090909090908</v>
      </c>
      <c r="DL152" s="16">
        <v>273000</v>
      </c>
      <c r="DM152" s="16">
        <v>45500</v>
      </c>
      <c r="DN152" s="16">
        <v>12.517227074167097</v>
      </c>
      <c r="DO152" s="2">
        <v>6</v>
      </c>
      <c r="DP152" s="2">
        <v>0</v>
      </c>
      <c r="DQ152" s="2">
        <v>0</v>
      </c>
      <c r="DR152" s="2">
        <v>6</v>
      </c>
      <c r="DS152" s="2">
        <v>0</v>
      </c>
      <c r="DT152" s="8">
        <v>3.3333333333333335</v>
      </c>
      <c r="DU152" s="20">
        <v>4.0324128574481588E-2</v>
      </c>
      <c r="DV152" s="20">
        <v>2.0809223433047148E-2</v>
      </c>
      <c r="DW152" s="20">
        <v>23.821469812551275</v>
      </c>
      <c r="DX152" s="20">
        <v>24.031298036650618</v>
      </c>
      <c r="DY152" s="11">
        <v>0.65011280559120221</v>
      </c>
      <c r="DZ152" s="16">
        <v>5.6752942285350147E-3</v>
      </c>
      <c r="EA152" s="33">
        <v>0.49522787660000001</v>
      </c>
      <c r="EB152" s="20">
        <v>0.43790000000000001</v>
      </c>
      <c r="EC152" s="30">
        <v>0</v>
      </c>
      <c r="ED152" s="20">
        <v>23.799817162894222</v>
      </c>
      <c r="EE152" s="16">
        <v>0.3910285399576286</v>
      </c>
      <c r="EF152" s="2">
        <v>0.81994082687965331</v>
      </c>
    </row>
    <row r="153" spans="1:136">
      <c r="A153" s="2">
        <v>5</v>
      </c>
      <c r="B153" s="8">
        <v>2013</v>
      </c>
      <c r="C153" s="2" t="s">
        <v>254</v>
      </c>
      <c r="D153" s="22">
        <v>2846056000197</v>
      </c>
      <c r="E153" s="2" t="s">
        <v>257</v>
      </c>
      <c r="F153" s="2">
        <v>11</v>
      </c>
      <c r="G153" s="2">
        <v>1555000</v>
      </c>
      <c r="H153" s="2">
        <v>1296000</v>
      </c>
      <c r="I153" s="2">
        <v>0</v>
      </c>
      <c r="J153" s="2">
        <v>0</v>
      </c>
      <c r="K153" s="2">
        <v>259000</v>
      </c>
      <c r="L153" s="2">
        <f t="shared" si="24"/>
        <v>0</v>
      </c>
      <c r="M153" s="2">
        <f t="shared" si="25"/>
        <v>0</v>
      </c>
      <c r="N153" s="2">
        <f t="shared" si="26"/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1555000</v>
      </c>
      <c r="X153" s="2">
        <v>9</v>
      </c>
      <c r="Y153" s="2">
        <v>11974000</v>
      </c>
      <c r="Z153" s="2">
        <v>8651000</v>
      </c>
      <c r="AA153" s="2">
        <v>924000</v>
      </c>
      <c r="AB153" s="2">
        <v>0</v>
      </c>
      <c r="AC153" s="2">
        <v>2399000</v>
      </c>
      <c r="AD153" s="2">
        <v>18521000</v>
      </c>
      <c r="AE153" s="2">
        <f t="shared" si="27"/>
        <v>18521000</v>
      </c>
      <c r="AF153" s="2">
        <f t="shared" si="28"/>
        <v>0</v>
      </c>
      <c r="AG153" s="2">
        <f t="shared" si="29"/>
        <v>30495000</v>
      </c>
      <c r="AH153" s="2">
        <v>0</v>
      </c>
      <c r="AI153" s="2">
        <v>18521000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30495000</v>
      </c>
      <c r="AP153" s="2">
        <v>3</v>
      </c>
      <c r="AQ153" s="2">
        <v>294000</v>
      </c>
      <c r="AR153" s="2">
        <v>245000</v>
      </c>
      <c r="AS153" s="2">
        <v>0</v>
      </c>
      <c r="AT153" s="2">
        <v>0</v>
      </c>
      <c r="AU153" s="2">
        <v>49000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294000</v>
      </c>
      <c r="BE153" s="2">
        <v>35</v>
      </c>
      <c r="BF153" s="2">
        <v>20</v>
      </c>
      <c r="BG153" s="2">
        <v>9</v>
      </c>
      <c r="BH153" s="2">
        <v>6</v>
      </c>
      <c r="BI153" s="2">
        <v>17</v>
      </c>
      <c r="BJ153" s="2">
        <v>5</v>
      </c>
      <c r="BK153" s="2">
        <v>5</v>
      </c>
      <c r="BL153" s="2">
        <v>7</v>
      </c>
      <c r="BM153" s="2">
        <v>2</v>
      </c>
      <c r="BN153" s="2">
        <v>2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16">
        <v>32344000</v>
      </c>
      <c r="BZ153" s="16">
        <v>924114.28571428568</v>
      </c>
      <c r="CA153" s="16">
        <v>17.291939090302744</v>
      </c>
      <c r="CB153" s="2">
        <v>35</v>
      </c>
      <c r="CC153" s="2">
        <v>2</v>
      </c>
      <c r="CD153" s="2">
        <v>0</v>
      </c>
      <c r="CE153" s="2">
        <v>33</v>
      </c>
      <c r="CF153" s="2">
        <v>14</v>
      </c>
      <c r="CG153" s="8">
        <v>2.1428571428571428</v>
      </c>
      <c r="CH153" s="16">
        <v>1555000</v>
      </c>
      <c r="CI153" s="16">
        <v>77750</v>
      </c>
      <c r="CJ153" s="16">
        <v>1555000</v>
      </c>
      <c r="CK153" s="16"/>
      <c r="CL153" s="16"/>
      <c r="CM153" s="16">
        <v>14.256986103595471</v>
      </c>
      <c r="CN153" s="16">
        <v>14.256986103595471</v>
      </c>
      <c r="CO153" s="16"/>
      <c r="CP153" s="16"/>
      <c r="CQ153" s="2">
        <v>20</v>
      </c>
      <c r="CR153" s="2">
        <v>2</v>
      </c>
      <c r="CS153" s="2">
        <v>0</v>
      </c>
      <c r="CT153" s="2">
        <v>18</v>
      </c>
      <c r="CU153" s="2">
        <v>13</v>
      </c>
      <c r="CV153" s="8">
        <v>1.8</v>
      </c>
      <c r="CW153" s="16">
        <v>30495000</v>
      </c>
      <c r="CX153" s="16">
        <v>3388333.3333333335</v>
      </c>
      <c r="CY153" s="16">
        <v>11974000</v>
      </c>
      <c r="CZ153" s="16">
        <v>18521000</v>
      </c>
      <c r="DA153" s="16"/>
      <c r="DB153" s="16">
        <v>17.233073293712692</v>
      </c>
      <c r="DC153" s="16">
        <v>16.298248190467433</v>
      </c>
      <c r="DD153" s="16">
        <v>16.734415781404937</v>
      </c>
      <c r="DE153" s="16"/>
      <c r="DF153" s="2">
        <v>9</v>
      </c>
      <c r="DG153" s="2">
        <v>0</v>
      </c>
      <c r="DH153" s="2">
        <v>0</v>
      </c>
      <c r="DI153" s="2">
        <v>9</v>
      </c>
      <c r="DJ153" s="2">
        <v>1</v>
      </c>
      <c r="DK153" s="8">
        <v>2.1111111111111112</v>
      </c>
      <c r="DL153" s="16">
        <v>294000</v>
      </c>
      <c r="DM153" s="16">
        <v>49000</v>
      </c>
      <c r="DN153" s="16">
        <v>12.591335046320818</v>
      </c>
      <c r="DO153" s="2">
        <v>6</v>
      </c>
      <c r="DP153" s="2">
        <v>0</v>
      </c>
      <c r="DQ153" s="2">
        <v>0</v>
      </c>
      <c r="DR153" s="2">
        <v>6</v>
      </c>
      <c r="DS153" s="2">
        <v>0</v>
      </c>
      <c r="DT153" s="8">
        <v>3.3333333333333335</v>
      </c>
      <c r="DU153" s="20">
        <v>9.6272360669592619E-2</v>
      </c>
      <c r="DV153" s="20">
        <v>1.6244038620621647E-2</v>
      </c>
      <c r="DW153" s="20">
        <v>24.169260819921014</v>
      </c>
      <c r="DX153" s="20">
        <v>23.94692587917411</v>
      </c>
      <c r="DY153" s="11">
        <v>0.62380975175988385</v>
      </c>
      <c r="DZ153" s="16">
        <v>9.0013241972964897E-3</v>
      </c>
      <c r="EA153" s="33">
        <v>0.76517942585999998</v>
      </c>
      <c r="EB153" s="20">
        <v>0.43790000000000001</v>
      </c>
      <c r="EC153" s="30">
        <v>0</v>
      </c>
      <c r="ED153" s="20">
        <v>23.364678248321155</v>
      </c>
      <c r="EE153" s="16">
        <v>0.42874322757555222</v>
      </c>
      <c r="EF153" s="2">
        <v>0.75161843396391792</v>
      </c>
    </row>
    <row r="154" spans="1:136">
      <c r="A154" s="2">
        <v>5</v>
      </c>
      <c r="B154" s="8">
        <v>2016</v>
      </c>
      <c r="C154" s="2" t="s">
        <v>254</v>
      </c>
      <c r="D154" s="3">
        <v>2846056000197</v>
      </c>
      <c r="E154" s="2" t="s">
        <v>257</v>
      </c>
      <c r="F154" s="8">
        <v>11</v>
      </c>
      <c r="G154" s="8">
        <v>1654000</v>
      </c>
      <c r="H154" s="8">
        <v>1654000</v>
      </c>
      <c r="I154" s="8">
        <v>0</v>
      </c>
      <c r="J154" s="8">
        <v>0</v>
      </c>
      <c r="K154" s="8">
        <v>0</v>
      </c>
      <c r="L154" s="2">
        <f t="shared" si="24"/>
        <v>0</v>
      </c>
      <c r="M154" s="2">
        <f t="shared" si="25"/>
        <v>0</v>
      </c>
      <c r="N154" s="2">
        <f t="shared" si="26"/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1654000</v>
      </c>
      <c r="X154" s="8">
        <v>11</v>
      </c>
      <c r="Y154" s="8">
        <v>17518000</v>
      </c>
      <c r="Z154" s="8">
        <v>11998000</v>
      </c>
      <c r="AA154" s="8">
        <v>1031000</v>
      </c>
      <c r="AB154" s="8">
        <v>0</v>
      </c>
      <c r="AC154" s="8">
        <v>4489000</v>
      </c>
      <c r="AD154" s="8">
        <v>17617000</v>
      </c>
      <c r="AE154" s="2">
        <f t="shared" si="27"/>
        <v>17617000</v>
      </c>
      <c r="AF154" s="2">
        <f t="shared" si="28"/>
        <v>0</v>
      </c>
      <c r="AG154" s="2">
        <f t="shared" si="29"/>
        <v>35135000</v>
      </c>
      <c r="AH154" s="8">
        <v>0</v>
      </c>
      <c r="AI154" s="8">
        <v>17617000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35135000</v>
      </c>
      <c r="AP154" s="8">
        <v>3</v>
      </c>
      <c r="AQ154" s="8">
        <v>294000</v>
      </c>
      <c r="AR154" s="8">
        <v>294000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294000</v>
      </c>
      <c r="BE154" s="8">
        <v>36</v>
      </c>
      <c r="BF154" s="8">
        <v>20</v>
      </c>
      <c r="BG154" s="8">
        <v>11</v>
      </c>
      <c r="BH154" s="8">
        <v>5</v>
      </c>
      <c r="BI154" s="8">
        <v>24</v>
      </c>
      <c r="BJ154" s="8">
        <v>12</v>
      </c>
      <c r="BK154" s="8">
        <v>6</v>
      </c>
      <c r="BL154" s="8">
        <v>6</v>
      </c>
      <c r="BM154" s="8">
        <v>5</v>
      </c>
      <c r="BN154" s="8">
        <v>5</v>
      </c>
      <c r="BO154" s="8">
        <v>0</v>
      </c>
      <c r="BP154" s="8">
        <v>0</v>
      </c>
      <c r="BQ154" s="8">
        <v>1</v>
      </c>
      <c r="BR154" s="8">
        <v>1</v>
      </c>
      <c r="BS154" s="8">
        <v>0</v>
      </c>
      <c r="BT154" s="8">
        <v>0</v>
      </c>
      <c r="BU154" s="8">
        <v>0</v>
      </c>
      <c r="BV154" s="8">
        <v>0</v>
      </c>
      <c r="BW154" s="8">
        <v>0</v>
      </c>
      <c r="BX154" s="8">
        <v>0</v>
      </c>
      <c r="BY154" s="16">
        <v>37083000</v>
      </c>
      <c r="BZ154" s="16">
        <v>1002243.2432432432</v>
      </c>
      <c r="CA154" s="16">
        <v>17.428669201538071</v>
      </c>
      <c r="CB154" s="2">
        <v>37</v>
      </c>
      <c r="CC154" s="8">
        <v>6</v>
      </c>
      <c r="CD154" s="8">
        <v>0</v>
      </c>
      <c r="CE154" s="8">
        <v>36</v>
      </c>
      <c r="CF154" s="8">
        <v>15</v>
      </c>
      <c r="CG154" s="8">
        <v>2.7837837837837838</v>
      </c>
      <c r="CH154" s="16">
        <v>1654000</v>
      </c>
      <c r="CI154" s="16">
        <v>82700</v>
      </c>
      <c r="CJ154" s="16">
        <v>1654000</v>
      </c>
      <c r="CK154" s="16"/>
      <c r="CL154" s="16"/>
      <c r="CM154" s="16">
        <v>14.318707154565773</v>
      </c>
      <c r="CN154" s="16">
        <v>14.318707154565773</v>
      </c>
      <c r="CO154" s="16"/>
      <c r="CP154" s="16"/>
      <c r="CQ154" s="8">
        <v>20</v>
      </c>
      <c r="CR154" s="8">
        <v>5</v>
      </c>
      <c r="CS154" s="8">
        <v>0</v>
      </c>
      <c r="CT154" s="8">
        <v>20</v>
      </c>
      <c r="CU154" s="8">
        <v>14</v>
      </c>
      <c r="CV154" s="8">
        <v>3.15</v>
      </c>
      <c r="CW154" s="16">
        <v>35135000</v>
      </c>
      <c r="CX154" s="16">
        <v>3194090.9090909092</v>
      </c>
      <c r="CY154" s="16">
        <v>17518000</v>
      </c>
      <c r="CZ154" s="16">
        <v>17617000</v>
      </c>
      <c r="DA154" s="16"/>
      <c r="DB154" s="16">
        <v>17.374708342608436</v>
      </c>
      <c r="DC154" s="16">
        <v>16.678739481705172</v>
      </c>
      <c r="DD154" s="16">
        <v>16.684374902909276</v>
      </c>
      <c r="DE154" s="16"/>
      <c r="DF154" s="8">
        <v>11</v>
      </c>
      <c r="DG154" s="8">
        <v>0</v>
      </c>
      <c r="DH154" s="8">
        <v>0</v>
      </c>
      <c r="DI154" s="8">
        <v>11</v>
      </c>
      <c r="DJ154" s="8">
        <v>1</v>
      </c>
      <c r="DK154" s="8">
        <v>2.0909090909090908</v>
      </c>
      <c r="DL154" s="16">
        <v>294000</v>
      </c>
      <c r="DM154" s="16">
        <v>49000</v>
      </c>
      <c r="DN154" s="16">
        <v>12.591335046320818</v>
      </c>
      <c r="DO154" s="8">
        <v>6</v>
      </c>
      <c r="DP154" s="8">
        <v>1</v>
      </c>
      <c r="DQ154" s="8">
        <v>0</v>
      </c>
      <c r="DR154" s="8">
        <v>5</v>
      </c>
      <c r="DS154" s="8">
        <v>0</v>
      </c>
      <c r="DT154" s="8">
        <v>2.8333333333333335</v>
      </c>
      <c r="DU154" s="20">
        <v>6.9794008734457416E-2</v>
      </c>
      <c r="DV154" s="20">
        <v>2.0817221108330154E-2</v>
      </c>
      <c r="DW154" s="20">
        <v>24.061834765462471</v>
      </c>
      <c r="DX154" s="20">
        <v>24.078487312696904</v>
      </c>
      <c r="DY154" s="11">
        <v>0.65952319916767688</v>
      </c>
      <c r="DZ154" s="16">
        <v>6.7990943423905824E-3</v>
      </c>
      <c r="EA154" s="33">
        <v>0.97069745407999997</v>
      </c>
      <c r="EB154" s="20">
        <v>0.43790000000000001</v>
      </c>
      <c r="EC154" s="30">
        <v>0</v>
      </c>
      <c r="ED154" s="20">
        <v>23.924215829835791</v>
      </c>
      <c r="EE154" s="16">
        <v>0.407074820102927</v>
      </c>
      <c r="EF154" s="2">
        <v>0.83122190816712616</v>
      </c>
    </row>
    <row r="155" spans="1:136">
      <c r="A155" s="2">
        <v>21</v>
      </c>
      <c r="B155" s="8">
        <v>2016</v>
      </c>
      <c r="C155" s="2" t="s">
        <v>315</v>
      </c>
      <c r="D155" s="3">
        <v>2932074000191</v>
      </c>
      <c r="E155" s="2" t="s">
        <v>238</v>
      </c>
      <c r="F155" s="8">
        <v>10.75</v>
      </c>
      <c r="G155" s="8">
        <v>673339.3899999999</v>
      </c>
      <c r="H155" s="8">
        <v>561116.18999999994</v>
      </c>
      <c r="I155" s="8">
        <v>0</v>
      </c>
      <c r="J155" s="8">
        <v>0</v>
      </c>
      <c r="K155" s="8">
        <v>112223.2</v>
      </c>
      <c r="L155" s="2">
        <f t="shared" si="24"/>
        <v>0</v>
      </c>
      <c r="M155" s="2">
        <f t="shared" si="25"/>
        <v>0</v>
      </c>
      <c r="N155" s="2">
        <f t="shared" si="26"/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673339.3899999999</v>
      </c>
      <c r="X155" s="8">
        <v>6.25</v>
      </c>
      <c r="Y155" s="8">
        <v>12973527.43</v>
      </c>
      <c r="Z155" s="8">
        <v>9473577.8599999994</v>
      </c>
      <c r="AA155" s="8">
        <v>583741.31999999995</v>
      </c>
      <c r="AB155" s="8">
        <v>0</v>
      </c>
      <c r="AC155" s="8">
        <v>2916208.25</v>
      </c>
      <c r="AD155" s="8">
        <v>36706973.269999996</v>
      </c>
      <c r="AE155" s="2">
        <f t="shared" si="27"/>
        <v>36706973.269999996</v>
      </c>
      <c r="AF155" s="2">
        <f t="shared" si="28"/>
        <v>471338.66</v>
      </c>
      <c r="AG155" s="2">
        <f t="shared" si="29"/>
        <v>50151839.359999992</v>
      </c>
      <c r="AH155" s="8">
        <v>3835498.25</v>
      </c>
      <c r="AI155" s="8">
        <v>2711736.62</v>
      </c>
      <c r="AJ155" s="8">
        <v>0</v>
      </c>
      <c r="AK155" s="8">
        <v>30159738.399999999</v>
      </c>
      <c r="AL155" s="8">
        <v>0</v>
      </c>
      <c r="AM155" s="8">
        <v>0</v>
      </c>
      <c r="AN155" s="8">
        <v>471338.66</v>
      </c>
      <c r="AO155" s="8">
        <v>50151839.359999992</v>
      </c>
      <c r="AP155" s="8">
        <v>3</v>
      </c>
      <c r="AQ155" s="8">
        <v>281825.34999999998</v>
      </c>
      <c r="AR155" s="8">
        <v>234854.46</v>
      </c>
      <c r="AS155" s="8">
        <v>0</v>
      </c>
      <c r="AT155" s="8">
        <v>0</v>
      </c>
      <c r="AU155" s="8">
        <v>46970.89</v>
      </c>
      <c r="AV155" s="8">
        <v>0</v>
      </c>
      <c r="AW155" s="8">
        <v>0</v>
      </c>
      <c r="AX155" s="8">
        <v>0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281825.34999999998</v>
      </c>
      <c r="BE155" s="8">
        <v>18</v>
      </c>
      <c r="BF155" s="8">
        <v>8</v>
      </c>
      <c r="BG155" s="8">
        <v>4</v>
      </c>
      <c r="BH155" s="8">
        <v>6</v>
      </c>
      <c r="BI155" s="8">
        <v>9</v>
      </c>
      <c r="BJ155" s="8">
        <v>6</v>
      </c>
      <c r="BK155" s="8">
        <v>2</v>
      </c>
      <c r="BL155" s="8">
        <v>1</v>
      </c>
      <c r="BM155" s="8">
        <v>1</v>
      </c>
      <c r="BN155" s="8">
        <v>0</v>
      </c>
      <c r="BO155" s="8">
        <v>0</v>
      </c>
      <c r="BP155" s="8">
        <v>1</v>
      </c>
      <c r="BQ155" s="8">
        <v>0</v>
      </c>
      <c r="BR155" s="8">
        <v>0</v>
      </c>
      <c r="BS155" s="8">
        <v>0</v>
      </c>
      <c r="BT155" s="8">
        <v>0</v>
      </c>
      <c r="BU155" s="8">
        <v>0</v>
      </c>
      <c r="BV155" s="8">
        <v>0</v>
      </c>
      <c r="BW155" s="8">
        <v>0</v>
      </c>
      <c r="BX155" s="8">
        <v>0</v>
      </c>
      <c r="BY155" s="16">
        <v>51107004.099999994</v>
      </c>
      <c r="BZ155" s="16">
        <v>3006294.358823529</v>
      </c>
      <c r="CA155" s="16">
        <v>17.749432112317375</v>
      </c>
      <c r="CB155" s="2">
        <v>17</v>
      </c>
      <c r="CC155" s="8">
        <v>3</v>
      </c>
      <c r="CD155" s="8">
        <v>2</v>
      </c>
      <c r="CE155" s="8">
        <v>16</v>
      </c>
      <c r="CF155" s="8">
        <v>6</v>
      </c>
      <c r="CG155" s="8">
        <v>2.2941176470588234</v>
      </c>
      <c r="CH155" s="16">
        <v>673339.3899999999</v>
      </c>
      <c r="CI155" s="16">
        <v>84167.423749999987</v>
      </c>
      <c r="CJ155" s="16">
        <v>673339.3899999999</v>
      </c>
      <c r="CK155" s="16"/>
      <c r="CL155" s="16"/>
      <c r="CM155" s="16">
        <v>13.420004775718327</v>
      </c>
      <c r="CN155" s="16">
        <v>13.420004775718327</v>
      </c>
      <c r="CO155" s="16"/>
      <c r="CP155" s="16"/>
      <c r="CQ155" s="8">
        <v>8</v>
      </c>
      <c r="CR155" s="8">
        <v>2</v>
      </c>
      <c r="CS155" s="8">
        <v>0</v>
      </c>
      <c r="CT155" s="8">
        <v>9</v>
      </c>
      <c r="CU155" s="8">
        <v>3.5</v>
      </c>
      <c r="CV155" s="8">
        <v>2.5</v>
      </c>
      <c r="CW155" s="16">
        <v>50151839.359999992</v>
      </c>
      <c r="CX155" s="16">
        <v>16717279.786666663</v>
      </c>
      <c r="CY155" s="16">
        <v>12973527.43</v>
      </c>
      <c r="CZ155" s="16">
        <v>36706973.269999996</v>
      </c>
      <c r="DA155" s="16">
        <v>471338.66</v>
      </c>
      <c r="DB155" s="16">
        <v>17.730565748868123</v>
      </c>
      <c r="DC155" s="16">
        <v>16.378421487704518</v>
      </c>
      <c r="DD155" s="16">
        <v>17.418477302332636</v>
      </c>
      <c r="DE155" s="16">
        <v>13.063332137979671</v>
      </c>
      <c r="DF155" s="8">
        <v>3</v>
      </c>
      <c r="DG155" s="8">
        <v>1</v>
      </c>
      <c r="DH155" s="8">
        <v>0</v>
      </c>
      <c r="DI155" s="8">
        <v>4</v>
      </c>
      <c r="DJ155" s="8">
        <v>2.5</v>
      </c>
      <c r="DK155" s="8">
        <v>2.6666666666666665</v>
      </c>
      <c r="DL155" s="16">
        <v>281825.34999999998</v>
      </c>
      <c r="DM155" s="16">
        <v>46970.891666666663</v>
      </c>
      <c r="DN155" s="16">
        <v>12.549042831817399</v>
      </c>
      <c r="DO155" s="8">
        <v>6</v>
      </c>
      <c r="DP155" s="8">
        <v>0</v>
      </c>
      <c r="DQ155" s="8">
        <v>0</v>
      </c>
      <c r="DR155" s="8">
        <v>3</v>
      </c>
      <c r="DS155" s="8">
        <v>0</v>
      </c>
      <c r="DT155" s="8">
        <v>1.8333333333333333</v>
      </c>
      <c r="DU155" s="20">
        <v>0.10226656135049876</v>
      </c>
      <c r="DV155" s="20">
        <v>3.5238228543420784E-2</v>
      </c>
      <c r="DW155" s="20">
        <v>23.523670399176385</v>
      </c>
      <c r="DX155" s="20">
        <v>23.24502141506948</v>
      </c>
      <c r="DY155" s="11">
        <v>-0.19854968242289284</v>
      </c>
      <c r="DZ155" s="16">
        <v>1.8672164178098159E-3</v>
      </c>
      <c r="EA155" s="33">
        <v>1.8594788476999999</v>
      </c>
      <c r="EB155" s="20">
        <v>0.40380000000000005</v>
      </c>
      <c r="EC155" s="30">
        <v>0</v>
      </c>
      <c r="ED155" s="20">
        <v>23.164343893589535</v>
      </c>
      <c r="EE155" s="16">
        <v>0.28634113035174347</v>
      </c>
      <c r="EF155" s="2">
        <v>0.23288786405298684</v>
      </c>
    </row>
    <row r="156" spans="1:136">
      <c r="A156" s="2">
        <v>5</v>
      </c>
      <c r="B156" s="8">
        <v>2014</v>
      </c>
      <c r="C156" s="2" t="s">
        <v>254</v>
      </c>
      <c r="D156" s="3">
        <v>2846056000197</v>
      </c>
      <c r="E156" s="2" t="s">
        <v>257</v>
      </c>
      <c r="F156" s="2">
        <v>11</v>
      </c>
      <c r="G156" s="2">
        <v>1703000</v>
      </c>
      <c r="H156" s="2">
        <v>1419000</v>
      </c>
      <c r="I156" s="2">
        <v>0</v>
      </c>
      <c r="J156" s="2">
        <v>0</v>
      </c>
      <c r="K156" s="2">
        <v>284000</v>
      </c>
      <c r="L156" s="2">
        <f t="shared" si="24"/>
        <v>0</v>
      </c>
      <c r="M156" s="2">
        <f t="shared" si="25"/>
        <v>0</v>
      </c>
      <c r="N156" s="2">
        <f t="shared" si="26"/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1703000</v>
      </c>
      <c r="X156" s="2">
        <v>9</v>
      </c>
      <c r="Y156" s="2">
        <v>12839000</v>
      </c>
      <c r="Z156" s="2">
        <v>9374000</v>
      </c>
      <c r="AA156" s="2">
        <v>953000</v>
      </c>
      <c r="AB156" s="2">
        <v>0</v>
      </c>
      <c r="AC156" s="2">
        <v>2512000</v>
      </c>
      <c r="AD156" s="2">
        <v>26300000</v>
      </c>
      <c r="AE156" s="2">
        <f t="shared" si="27"/>
        <v>26300000</v>
      </c>
      <c r="AF156" s="2">
        <f t="shared" si="28"/>
        <v>0</v>
      </c>
      <c r="AG156" s="2">
        <f t="shared" si="29"/>
        <v>39139000</v>
      </c>
      <c r="AH156" s="2">
        <v>0</v>
      </c>
      <c r="AI156" s="2">
        <v>26300000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39139000</v>
      </c>
      <c r="AP156" s="2">
        <v>3</v>
      </c>
      <c r="AQ156" s="2">
        <v>309000</v>
      </c>
      <c r="AR156" s="2">
        <v>257000</v>
      </c>
      <c r="AS156" s="2">
        <v>0</v>
      </c>
      <c r="AT156" s="2">
        <v>0</v>
      </c>
      <c r="AU156" s="2">
        <v>52000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309000</v>
      </c>
      <c r="BE156" s="2">
        <v>37</v>
      </c>
      <c r="BF156" s="2">
        <v>20</v>
      </c>
      <c r="BG156" s="2">
        <v>11</v>
      </c>
      <c r="BH156" s="2">
        <v>6</v>
      </c>
      <c r="BI156" s="2">
        <v>20</v>
      </c>
      <c r="BJ156" s="2">
        <v>8</v>
      </c>
      <c r="BK156" s="2">
        <v>5</v>
      </c>
      <c r="BL156" s="2">
        <v>7</v>
      </c>
      <c r="BM156" s="2">
        <v>5</v>
      </c>
      <c r="BN156" s="2">
        <v>5</v>
      </c>
      <c r="BO156" s="2">
        <v>0</v>
      </c>
      <c r="BP156" s="2">
        <v>0</v>
      </c>
      <c r="BQ156" s="2">
        <v>1</v>
      </c>
      <c r="BR156" s="2">
        <v>1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16">
        <v>41151000</v>
      </c>
      <c r="BZ156" s="16">
        <v>1112189.1891891891</v>
      </c>
      <c r="CA156" s="16">
        <v>17.532758786128653</v>
      </c>
      <c r="CB156" s="2">
        <v>37</v>
      </c>
      <c r="CC156" s="2">
        <v>3</v>
      </c>
      <c r="CD156" s="2">
        <v>0</v>
      </c>
      <c r="CE156" s="2">
        <v>33</v>
      </c>
      <c r="CF156" s="2">
        <v>13</v>
      </c>
      <c r="CG156" s="8">
        <v>2.5945945945945947</v>
      </c>
      <c r="CH156" s="16">
        <v>1703000</v>
      </c>
      <c r="CI156" s="16">
        <v>85150</v>
      </c>
      <c r="CJ156" s="16">
        <v>1703000</v>
      </c>
      <c r="CK156" s="16"/>
      <c r="CL156" s="16"/>
      <c r="CM156" s="16">
        <v>14.347901959644826</v>
      </c>
      <c r="CN156" s="16">
        <v>14.347901959644826</v>
      </c>
      <c r="CO156" s="16"/>
      <c r="CP156" s="16"/>
      <c r="CQ156" s="2">
        <v>20</v>
      </c>
      <c r="CR156" s="2">
        <v>3</v>
      </c>
      <c r="CS156" s="2">
        <v>0</v>
      </c>
      <c r="CT156" s="2">
        <v>18</v>
      </c>
      <c r="CU156" s="2">
        <v>12</v>
      </c>
      <c r="CV156" s="8">
        <v>2.75</v>
      </c>
      <c r="CW156" s="16">
        <v>39139000</v>
      </c>
      <c r="CX156" s="16">
        <v>3558090.9090909092</v>
      </c>
      <c r="CY156" s="16">
        <v>12839000</v>
      </c>
      <c r="CZ156" s="16">
        <v>26300000</v>
      </c>
      <c r="DA156" s="16"/>
      <c r="DB156" s="16">
        <v>17.482629970295648</v>
      </c>
      <c r="DC156" s="16">
        <v>16.367997971573221</v>
      </c>
      <c r="DD156" s="16">
        <v>17.085079497147994</v>
      </c>
      <c r="DE156" s="16"/>
      <c r="DF156" s="2">
        <v>11</v>
      </c>
      <c r="DG156" s="2">
        <v>0</v>
      </c>
      <c r="DH156" s="2">
        <v>0</v>
      </c>
      <c r="DI156" s="2">
        <v>9</v>
      </c>
      <c r="DJ156" s="2">
        <v>1</v>
      </c>
      <c r="DK156" s="8">
        <v>1.9090909090909092</v>
      </c>
      <c r="DL156" s="16">
        <v>309000</v>
      </c>
      <c r="DM156" s="16">
        <v>51500</v>
      </c>
      <c r="DN156" s="16">
        <v>12.641096555879882</v>
      </c>
      <c r="DO156" s="2">
        <v>6</v>
      </c>
      <c r="DP156" s="2">
        <v>0</v>
      </c>
      <c r="DQ156" s="2">
        <v>0</v>
      </c>
      <c r="DR156" s="2">
        <v>6</v>
      </c>
      <c r="DS156" s="2">
        <v>0</v>
      </c>
      <c r="DT156" s="8">
        <v>3.3333333333333335</v>
      </c>
      <c r="DU156" s="20">
        <v>7.8315462839141869E-2</v>
      </c>
      <c r="DV156" s="20">
        <v>1.6117612575067983E-2</v>
      </c>
      <c r="DW156" s="20">
        <v>24.026765821667443</v>
      </c>
      <c r="DX156" s="20">
        <v>24.020581912084982</v>
      </c>
      <c r="DY156" s="11">
        <v>0.64152655112808465</v>
      </c>
      <c r="DZ156" s="16">
        <v>7.4131116510131705E-3</v>
      </c>
      <c r="EA156" s="33">
        <v>0.76396170067000002</v>
      </c>
      <c r="EB156" s="20">
        <v>0.43790000000000001</v>
      </c>
      <c r="EC156" s="30">
        <v>0</v>
      </c>
      <c r="ED156" s="20">
        <v>23.569521755641148</v>
      </c>
      <c r="EE156" s="16">
        <v>0.42949070485025526</v>
      </c>
      <c r="EF156" s="2">
        <v>0.78690265953271332</v>
      </c>
    </row>
    <row r="157" spans="1:136">
      <c r="A157" s="2">
        <v>39</v>
      </c>
      <c r="B157" s="8">
        <v>2013</v>
      </c>
      <c r="C157" s="2" t="s">
        <v>374</v>
      </c>
      <c r="D157" s="22">
        <v>2558115000121</v>
      </c>
      <c r="E157" s="2" t="s">
        <v>373</v>
      </c>
      <c r="F157" s="2">
        <v>8.5</v>
      </c>
      <c r="G157" s="2">
        <v>716160</v>
      </c>
      <c r="H157" s="2">
        <v>596800</v>
      </c>
      <c r="I157" s="2">
        <v>0</v>
      </c>
      <c r="J157" s="2">
        <v>0</v>
      </c>
      <c r="K157" s="2">
        <v>119360</v>
      </c>
      <c r="L157" s="2">
        <f t="shared" si="24"/>
        <v>0</v>
      </c>
      <c r="M157" s="2">
        <f t="shared" si="25"/>
        <v>0</v>
      </c>
      <c r="N157" s="2">
        <f t="shared" si="26"/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716160</v>
      </c>
      <c r="X157" s="2">
        <v>8.42</v>
      </c>
      <c r="Y157" s="2">
        <v>8998632</v>
      </c>
      <c r="Z157" s="2">
        <v>6334809</v>
      </c>
      <c r="AA157" s="2">
        <v>1087994</v>
      </c>
      <c r="AB157" s="2">
        <v>0</v>
      </c>
      <c r="AC157" s="2">
        <v>1575829</v>
      </c>
      <c r="AD157" s="2">
        <v>2735029</v>
      </c>
      <c r="AE157" s="2">
        <f t="shared" si="27"/>
        <v>2735029</v>
      </c>
      <c r="AF157" s="2">
        <f t="shared" si="28"/>
        <v>3029173</v>
      </c>
      <c r="AG157" s="2">
        <f t="shared" si="29"/>
        <v>14762834</v>
      </c>
      <c r="AH157" s="2">
        <v>2735029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3029173</v>
      </c>
      <c r="AO157" s="2">
        <v>14762834</v>
      </c>
      <c r="AP157" s="2">
        <v>4</v>
      </c>
      <c r="AQ157" s="2">
        <v>784800</v>
      </c>
      <c r="AR157" s="2">
        <v>654000</v>
      </c>
      <c r="AS157" s="2">
        <v>0</v>
      </c>
      <c r="AT157" s="2">
        <v>0</v>
      </c>
      <c r="AU157" s="2">
        <v>130800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784800</v>
      </c>
      <c r="BE157" s="2">
        <v>23</v>
      </c>
      <c r="BF157" s="2">
        <v>8.5</v>
      </c>
      <c r="BG157" s="2">
        <v>8.5</v>
      </c>
      <c r="BH157" s="2">
        <v>6</v>
      </c>
      <c r="BI157" s="2">
        <v>4</v>
      </c>
      <c r="BJ157" s="2">
        <v>0.5</v>
      </c>
      <c r="BK157" s="2">
        <v>1.5</v>
      </c>
      <c r="BL157" s="2">
        <v>2</v>
      </c>
      <c r="BM157" s="2">
        <v>1</v>
      </c>
      <c r="BN157" s="2">
        <v>0</v>
      </c>
      <c r="BO157" s="2">
        <v>1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16">
        <v>16263794</v>
      </c>
      <c r="BZ157" s="16">
        <v>739263.36363636365</v>
      </c>
      <c r="CA157" s="16">
        <v>16.604451968199285</v>
      </c>
      <c r="CB157" s="2">
        <v>22</v>
      </c>
      <c r="CC157" s="2">
        <v>1</v>
      </c>
      <c r="CD157" s="2">
        <v>1</v>
      </c>
      <c r="CE157" s="2">
        <v>21</v>
      </c>
      <c r="CF157" s="2">
        <v>4</v>
      </c>
      <c r="CG157" s="8">
        <v>1.5454545454545454</v>
      </c>
      <c r="CH157" s="16">
        <v>716160</v>
      </c>
      <c r="CI157" s="16">
        <v>89520</v>
      </c>
      <c r="CJ157" s="16">
        <v>716160</v>
      </c>
      <c r="CK157" s="16"/>
      <c r="CL157" s="16"/>
      <c r="CM157" s="16">
        <v>13.481658884665643</v>
      </c>
      <c r="CN157" s="16">
        <v>13.481658884665643</v>
      </c>
      <c r="CO157" s="16"/>
      <c r="CP157" s="16"/>
      <c r="CQ157" s="2">
        <v>8</v>
      </c>
      <c r="CR157" s="2">
        <v>1</v>
      </c>
      <c r="CS157" s="2">
        <v>0</v>
      </c>
      <c r="CT157" s="2">
        <v>8.5</v>
      </c>
      <c r="CU157" s="2">
        <v>3.5</v>
      </c>
      <c r="CV157" s="8">
        <v>1.1875</v>
      </c>
      <c r="CW157" s="16">
        <v>14762834</v>
      </c>
      <c r="CX157" s="16">
        <v>1845354.25</v>
      </c>
      <c r="CY157" s="16">
        <v>8998632</v>
      </c>
      <c r="CZ157" s="16">
        <v>2735029</v>
      </c>
      <c r="DA157" s="16">
        <v>3029173</v>
      </c>
      <c r="DB157" s="16">
        <v>16.507623364125973</v>
      </c>
      <c r="DC157" s="16">
        <v>16.012583123747323</v>
      </c>
      <c r="DD157" s="16">
        <v>14.821652597072681</v>
      </c>
      <c r="DE157" s="16">
        <v>14.923800202937661</v>
      </c>
      <c r="DF157" s="2">
        <v>8</v>
      </c>
      <c r="DG157" s="2">
        <v>0</v>
      </c>
      <c r="DH157" s="2">
        <v>0</v>
      </c>
      <c r="DI157" s="2">
        <v>8.5</v>
      </c>
      <c r="DJ157" s="2">
        <v>0.5</v>
      </c>
      <c r="DK157" s="8">
        <v>1.8125</v>
      </c>
      <c r="DL157" s="16">
        <v>784800</v>
      </c>
      <c r="DM157" s="16">
        <v>130800</v>
      </c>
      <c r="DN157" s="16">
        <v>13.57318418723329</v>
      </c>
      <c r="DO157" s="2">
        <v>6</v>
      </c>
      <c r="DP157" s="2">
        <v>0</v>
      </c>
      <c r="DQ157" s="2">
        <v>0</v>
      </c>
      <c r="DR157" s="2">
        <v>4</v>
      </c>
      <c r="DS157" s="2">
        <v>0</v>
      </c>
      <c r="DT157" s="8">
        <v>1.6666666666666667</v>
      </c>
      <c r="DU157" s="20">
        <v>5.3507891967518706E-2</v>
      </c>
      <c r="DV157" s="20">
        <v>3.6333916363828524E-2</v>
      </c>
      <c r="DW157" s="20">
        <v>24.117760706876393</v>
      </c>
      <c r="DX157" s="20">
        <v>23.729685001709548</v>
      </c>
      <c r="DY157" s="11">
        <v>0.11121376873007244</v>
      </c>
      <c r="DZ157" s="16">
        <v>2.0418179020624009E-3</v>
      </c>
      <c r="EA157" s="33">
        <v>0.62296884348000003</v>
      </c>
      <c r="EB157" s="20">
        <v>0.66709999999999992</v>
      </c>
      <c r="EC157" s="30">
        <v>0</v>
      </c>
      <c r="ED157" s="20">
        <v>24.060392747918293</v>
      </c>
      <c r="EE157" s="16">
        <v>0.70798112044754014</v>
      </c>
      <c r="EF157" s="2">
        <v>0.48132229082299499</v>
      </c>
    </row>
    <row r="158" spans="1:136">
      <c r="A158" s="2">
        <v>12</v>
      </c>
      <c r="B158" s="8">
        <v>2016</v>
      </c>
      <c r="C158" s="2" t="s">
        <v>285</v>
      </c>
      <c r="D158" s="3">
        <v>1180000126</v>
      </c>
      <c r="E158" s="2" t="s">
        <v>263</v>
      </c>
      <c r="F158" s="8">
        <v>10</v>
      </c>
      <c r="G158" s="8">
        <v>847221.16</v>
      </c>
      <c r="H158" s="8">
        <v>706017.63</v>
      </c>
      <c r="I158" s="8">
        <v>0</v>
      </c>
      <c r="J158" s="8">
        <v>0</v>
      </c>
      <c r="K158" s="8">
        <v>141203.53</v>
      </c>
      <c r="L158" s="2">
        <f t="shared" si="24"/>
        <v>0</v>
      </c>
      <c r="M158" s="2">
        <f t="shared" si="25"/>
        <v>0</v>
      </c>
      <c r="N158" s="2">
        <f t="shared" si="26"/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847221.16</v>
      </c>
      <c r="X158" s="8">
        <v>7</v>
      </c>
      <c r="Y158" s="8">
        <v>8230494.75</v>
      </c>
      <c r="Z158" s="8">
        <v>4813093.45</v>
      </c>
      <c r="AA158" s="8">
        <v>1852562.43</v>
      </c>
      <c r="AB158" s="8">
        <v>0</v>
      </c>
      <c r="AC158" s="8">
        <v>1564838.87</v>
      </c>
      <c r="AD158" s="8">
        <v>538731.52000000002</v>
      </c>
      <c r="AE158" s="2">
        <f t="shared" si="27"/>
        <v>1284678.1200000001</v>
      </c>
      <c r="AF158" s="2">
        <f t="shared" si="28"/>
        <v>0</v>
      </c>
      <c r="AG158" s="2">
        <f t="shared" si="29"/>
        <v>9515172.870000001</v>
      </c>
      <c r="AH158" s="8">
        <v>0</v>
      </c>
      <c r="AI158" s="8">
        <v>420884</v>
      </c>
      <c r="AJ158" s="8">
        <v>0</v>
      </c>
      <c r="AK158" s="8">
        <v>117847.52</v>
      </c>
      <c r="AL158" s="8">
        <v>745946.6</v>
      </c>
      <c r="AM158" s="8">
        <v>0</v>
      </c>
      <c r="AN158" s="8">
        <v>0</v>
      </c>
      <c r="AO158" s="8">
        <v>9515172.8699999992</v>
      </c>
      <c r="AP158" s="8">
        <v>5</v>
      </c>
      <c r="AQ158" s="8">
        <v>423610.58</v>
      </c>
      <c r="AR158" s="8">
        <v>353008.82</v>
      </c>
      <c r="AS158" s="8">
        <v>0</v>
      </c>
      <c r="AT158" s="8">
        <v>0</v>
      </c>
      <c r="AU158" s="8">
        <v>70601.759999999995</v>
      </c>
      <c r="AV158" s="8">
        <v>0</v>
      </c>
      <c r="AW158" s="8">
        <v>0</v>
      </c>
      <c r="AX158" s="8">
        <v>0</v>
      </c>
      <c r="AY158" s="8">
        <v>0</v>
      </c>
      <c r="AZ158" s="8">
        <v>0</v>
      </c>
      <c r="BA158" s="8">
        <v>0</v>
      </c>
      <c r="BB158" s="8">
        <v>0</v>
      </c>
      <c r="BC158" s="8">
        <v>0</v>
      </c>
      <c r="BD158" s="8">
        <v>423610.58</v>
      </c>
      <c r="BE158" s="8">
        <v>26</v>
      </c>
      <c r="BF158" s="8">
        <v>9.5</v>
      </c>
      <c r="BG158" s="8">
        <v>6.5</v>
      </c>
      <c r="BH158" s="8">
        <v>10</v>
      </c>
      <c r="BI158" s="8">
        <v>15</v>
      </c>
      <c r="BJ158" s="8">
        <v>3.5</v>
      </c>
      <c r="BK158" s="8">
        <v>6.5</v>
      </c>
      <c r="BL158" s="8">
        <v>5</v>
      </c>
      <c r="BM158" s="8">
        <v>7</v>
      </c>
      <c r="BN158" s="8">
        <v>4.5</v>
      </c>
      <c r="BO158" s="8">
        <v>0.5</v>
      </c>
      <c r="BP158" s="8">
        <v>2</v>
      </c>
      <c r="BQ158" s="8">
        <v>2</v>
      </c>
      <c r="BR158" s="8">
        <v>1</v>
      </c>
      <c r="BS158" s="8">
        <v>0</v>
      </c>
      <c r="BT158" s="8">
        <v>1</v>
      </c>
      <c r="BU158" s="8">
        <v>1</v>
      </c>
      <c r="BV158" s="8">
        <v>1</v>
      </c>
      <c r="BW158" s="8">
        <v>0</v>
      </c>
      <c r="BX158" s="8">
        <v>0</v>
      </c>
      <c r="BY158" s="16">
        <v>10786004.610000001</v>
      </c>
      <c r="BZ158" s="16">
        <v>431440.18440000003</v>
      </c>
      <c r="CA158" s="16">
        <v>16.193759982285115</v>
      </c>
      <c r="CB158" s="2">
        <v>25</v>
      </c>
      <c r="CC158" s="8">
        <v>5</v>
      </c>
      <c r="CD158" s="8">
        <v>1</v>
      </c>
      <c r="CE158" s="8">
        <v>19</v>
      </c>
      <c r="CF158" s="8">
        <v>4</v>
      </c>
      <c r="CG158" s="8">
        <v>3.6</v>
      </c>
      <c r="CH158" s="16">
        <v>847221.16</v>
      </c>
      <c r="CI158" s="16">
        <v>94135.684444444443</v>
      </c>
      <c r="CJ158" s="16">
        <v>847221.16</v>
      </c>
      <c r="CK158" s="16"/>
      <c r="CL158" s="16"/>
      <c r="CM158" s="16">
        <v>13.649717049350253</v>
      </c>
      <c r="CN158" s="16">
        <v>13.649717049350253</v>
      </c>
      <c r="CO158" s="16"/>
      <c r="CP158" s="16"/>
      <c r="CQ158" s="8">
        <v>9</v>
      </c>
      <c r="CR158" s="8">
        <v>1</v>
      </c>
      <c r="CS158" s="8">
        <v>0</v>
      </c>
      <c r="CT158" s="8">
        <v>6.5</v>
      </c>
      <c r="CU158" s="8">
        <v>3.5</v>
      </c>
      <c r="CV158" s="8">
        <v>4.333333333333333</v>
      </c>
      <c r="CW158" s="16">
        <v>9515172.870000001</v>
      </c>
      <c r="CX158" s="16">
        <v>1585862.1450000003</v>
      </c>
      <c r="CY158" s="16">
        <v>8230494.75</v>
      </c>
      <c r="CZ158" s="16">
        <v>1284678.1200000001</v>
      </c>
      <c r="DA158" s="16"/>
      <c r="DB158" s="16">
        <v>16.068398226702893</v>
      </c>
      <c r="DC158" s="16">
        <v>15.92335668627774</v>
      </c>
      <c r="DD158" s="16">
        <v>14.066018754661155</v>
      </c>
      <c r="DE158" s="16"/>
      <c r="DF158" s="8">
        <v>6</v>
      </c>
      <c r="DG158" s="8">
        <v>1</v>
      </c>
      <c r="DH158" s="8">
        <v>0</v>
      </c>
      <c r="DI158" s="8">
        <v>6.5</v>
      </c>
      <c r="DJ158" s="8">
        <v>0.5</v>
      </c>
      <c r="DK158" s="8">
        <v>3.5</v>
      </c>
      <c r="DL158" s="16">
        <v>423610.58</v>
      </c>
      <c r="DM158" s="16">
        <v>42361.058000000005</v>
      </c>
      <c r="DN158" s="16">
        <v>12.956569868790307</v>
      </c>
      <c r="DO158" s="8">
        <v>10</v>
      </c>
      <c r="DP158" s="8">
        <v>3</v>
      </c>
      <c r="DQ158" s="8">
        <v>0</v>
      </c>
      <c r="DR158" s="8">
        <v>6</v>
      </c>
      <c r="DS158" s="8">
        <v>0</v>
      </c>
      <c r="DT158" s="8">
        <v>3</v>
      </c>
      <c r="DU158" s="20">
        <v>2.0093316558849005E-2</v>
      </c>
      <c r="DV158" s="20">
        <v>4.2239340508796949E-2</v>
      </c>
      <c r="DW158" s="20">
        <v>24.178671345740618</v>
      </c>
      <c r="DX158" s="20">
        <v>23.331345857285992</v>
      </c>
      <c r="DY158" s="11">
        <v>0.57589725493551724</v>
      </c>
      <c r="DZ158" s="16">
        <v>7.1873781098343806E-4</v>
      </c>
      <c r="EA158" s="33">
        <v>2.5327610771</v>
      </c>
      <c r="EB158" s="20">
        <v>0.71160000000000001</v>
      </c>
      <c r="EC158" s="30">
        <v>1</v>
      </c>
      <c r="ED158" s="20">
        <v>25.861997784690768</v>
      </c>
      <c r="EE158" s="16">
        <v>0.35629945130197477</v>
      </c>
      <c r="EF158" s="2">
        <v>0.74155381482245319</v>
      </c>
    </row>
    <row r="159" spans="1:136">
      <c r="A159" s="2">
        <v>3</v>
      </c>
      <c r="B159" s="8">
        <v>2013</v>
      </c>
      <c r="C159" s="2" t="s">
        <v>243</v>
      </c>
      <c r="D159" s="22">
        <v>42150391000170</v>
      </c>
      <c r="E159" s="2" t="s">
        <v>246</v>
      </c>
      <c r="F159" s="2">
        <v>11</v>
      </c>
      <c r="G159" s="2">
        <v>2155568.3199999998</v>
      </c>
      <c r="H159" s="2">
        <v>1796306.93</v>
      </c>
      <c r="I159" s="2">
        <v>0</v>
      </c>
      <c r="J159" s="2">
        <v>0</v>
      </c>
      <c r="K159" s="2">
        <v>359261.39</v>
      </c>
      <c r="L159" s="2">
        <f t="shared" si="24"/>
        <v>0</v>
      </c>
      <c r="M159" s="2">
        <f t="shared" si="25"/>
        <v>0</v>
      </c>
      <c r="N159" s="2">
        <f t="shared" si="26"/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2155568.3199999998</v>
      </c>
      <c r="X159" s="2">
        <v>6.75</v>
      </c>
      <c r="Y159" s="2">
        <v>9188656.5300000012</v>
      </c>
      <c r="Z159" s="2">
        <v>7505306.1100000003</v>
      </c>
      <c r="AA159" s="2">
        <v>182289.2</v>
      </c>
      <c r="AB159" s="2">
        <v>0</v>
      </c>
      <c r="AC159" s="2">
        <v>1501061.22</v>
      </c>
      <c r="AD159" s="2">
        <v>16740000</v>
      </c>
      <c r="AE159" s="2">
        <f t="shared" si="27"/>
        <v>16989356.829999998</v>
      </c>
      <c r="AF159" s="2">
        <f t="shared" si="28"/>
        <v>0</v>
      </c>
      <c r="AG159" s="2">
        <f t="shared" si="29"/>
        <v>26178013.359999999</v>
      </c>
      <c r="AH159" s="2">
        <v>0</v>
      </c>
      <c r="AI159" s="2">
        <v>13950000</v>
      </c>
      <c r="AJ159" s="2">
        <v>0</v>
      </c>
      <c r="AK159" s="2">
        <v>2790000</v>
      </c>
      <c r="AL159" s="2">
        <v>249356.83</v>
      </c>
      <c r="AM159" s="2">
        <v>0</v>
      </c>
      <c r="AN159" s="2">
        <v>0</v>
      </c>
      <c r="AO159" s="2">
        <v>26178013.359999999</v>
      </c>
      <c r="AP159" s="2">
        <v>5</v>
      </c>
      <c r="AQ159" s="2">
        <v>478951.06</v>
      </c>
      <c r="AR159" s="2">
        <v>399125.88</v>
      </c>
      <c r="AS159" s="2">
        <v>0</v>
      </c>
      <c r="AT159" s="2">
        <v>0</v>
      </c>
      <c r="AU159" s="2">
        <v>79825.179999999993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478951.06</v>
      </c>
      <c r="BE159" s="2">
        <v>39</v>
      </c>
      <c r="BF159" s="2">
        <v>22</v>
      </c>
      <c r="BG159" s="2">
        <v>7</v>
      </c>
      <c r="BH159" s="2">
        <v>10</v>
      </c>
      <c r="BI159" s="2">
        <v>29</v>
      </c>
      <c r="BJ159" s="2">
        <v>14</v>
      </c>
      <c r="BK159" s="2">
        <v>6</v>
      </c>
      <c r="BL159" s="2">
        <v>9</v>
      </c>
      <c r="BM159" s="2">
        <v>7</v>
      </c>
      <c r="BN159" s="2">
        <v>5</v>
      </c>
      <c r="BO159" s="2">
        <v>1</v>
      </c>
      <c r="BP159" s="2">
        <v>1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16">
        <v>28812532.739999998</v>
      </c>
      <c r="BZ159" s="16">
        <v>738782.89076923078</v>
      </c>
      <c r="CA159" s="16">
        <v>17.176321015032862</v>
      </c>
      <c r="CB159" s="2">
        <v>39</v>
      </c>
      <c r="CC159" s="2">
        <v>5</v>
      </c>
      <c r="CD159" s="2">
        <v>0</v>
      </c>
      <c r="CE159" s="2">
        <v>27</v>
      </c>
      <c r="CF159" s="2">
        <v>1</v>
      </c>
      <c r="CG159" s="8">
        <v>3.0256410256410255</v>
      </c>
      <c r="CH159" s="16">
        <v>2155568.3199999998</v>
      </c>
      <c r="CI159" s="16">
        <v>97980.378181818174</v>
      </c>
      <c r="CJ159" s="16">
        <v>2155568.3199999998</v>
      </c>
      <c r="CK159" s="16"/>
      <c r="CL159" s="16"/>
      <c r="CM159" s="16">
        <v>14.58356496832929</v>
      </c>
      <c r="CN159" s="16">
        <v>14.58356496832929</v>
      </c>
      <c r="CO159" s="16"/>
      <c r="CP159" s="16"/>
      <c r="CQ159" s="2">
        <v>22</v>
      </c>
      <c r="CR159" s="2">
        <v>2</v>
      </c>
      <c r="CS159" s="2">
        <v>0</v>
      </c>
      <c r="CT159" s="2">
        <v>13</v>
      </c>
      <c r="CU159" s="2">
        <v>0</v>
      </c>
      <c r="CV159" s="8">
        <v>2.9545454545454546</v>
      </c>
      <c r="CW159" s="16">
        <v>26178013.359999999</v>
      </c>
      <c r="CX159" s="16">
        <v>3739716.1942857141</v>
      </c>
      <c r="CY159" s="16">
        <v>9188656.5300000012</v>
      </c>
      <c r="CZ159" s="16">
        <v>16989356.829999998</v>
      </c>
      <c r="DA159" s="16"/>
      <c r="DB159" s="16">
        <v>17.080430431685876</v>
      </c>
      <c r="DC159" s="16">
        <v>16.033480295397229</v>
      </c>
      <c r="DD159" s="16">
        <v>16.64809763713404</v>
      </c>
      <c r="DE159" s="16"/>
      <c r="DF159" s="2">
        <v>7</v>
      </c>
      <c r="DG159" s="2">
        <v>0</v>
      </c>
      <c r="DH159" s="2">
        <v>0</v>
      </c>
      <c r="DI159" s="2">
        <v>7</v>
      </c>
      <c r="DJ159" s="2">
        <v>1</v>
      </c>
      <c r="DK159" s="8">
        <v>3.1428571428571428</v>
      </c>
      <c r="DL159" s="16">
        <v>478951.06</v>
      </c>
      <c r="DM159" s="16">
        <v>47895.106</v>
      </c>
      <c r="DN159" s="16">
        <v>13.079353699983242</v>
      </c>
      <c r="DO159" s="2">
        <v>10</v>
      </c>
      <c r="DP159" s="2">
        <v>3</v>
      </c>
      <c r="DQ159" s="2">
        <v>0</v>
      </c>
      <c r="DR159" s="2">
        <v>7</v>
      </c>
      <c r="DS159" s="2">
        <v>0</v>
      </c>
      <c r="DT159" s="8">
        <v>3.1</v>
      </c>
      <c r="DU159" s="20">
        <v>1.0542674160386479E-2</v>
      </c>
      <c r="DV159" s="20">
        <v>3.2547347103499762E-2</v>
      </c>
      <c r="DW159" s="20">
        <v>23.410147762679454</v>
      </c>
      <c r="DX159" s="20">
        <v>23.127389599640107</v>
      </c>
      <c r="DY159" s="11">
        <v>0.63533378316204059</v>
      </c>
      <c r="DZ159" s="16">
        <v>1.9118832036227041E-3</v>
      </c>
      <c r="EA159" s="33">
        <v>0.64023391523999995</v>
      </c>
      <c r="EB159" s="20">
        <v>0.97140000000000004</v>
      </c>
      <c r="EC159" s="30">
        <v>0</v>
      </c>
      <c r="ED159" s="20">
        <v>24.601651042120309</v>
      </c>
      <c r="EE159" s="16">
        <v>0.84742108269660643</v>
      </c>
      <c r="EF159" s="2">
        <v>0.84111775921950083</v>
      </c>
    </row>
    <row r="160" spans="1:136">
      <c r="A160" s="2">
        <v>3</v>
      </c>
      <c r="B160" s="8">
        <v>2014</v>
      </c>
      <c r="C160" s="2" t="s">
        <v>243</v>
      </c>
      <c r="D160" s="3">
        <v>42150391000170</v>
      </c>
      <c r="E160" s="2" t="s">
        <v>246</v>
      </c>
      <c r="F160" s="2">
        <v>11</v>
      </c>
      <c r="G160" s="2">
        <v>2335974</v>
      </c>
      <c r="H160" s="2">
        <v>1946645</v>
      </c>
      <c r="I160" s="2">
        <v>0</v>
      </c>
      <c r="J160" s="2">
        <v>0</v>
      </c>
      <c r="K160" s="2">
        <v>389329</v>
      </c>
      <c r="L160" s="2">
        <f t="shared" si="24"/>
        <v>0</v>
      </c>
      <c r="M160" s="2">
        <f t="shared" si="25"/>
        <v>0</v>
      </c>
      <c r="N160" s="2">
        <f t="shared" si="26"/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2335974</v>
      </c>
      <c r="X160" s="2">
        <v>7</v>
      </c>
      <c r="Y160" s="2">
        <v>9077677</v>
      </c>
      <c r="Z160" s="2">
        <v>7415024</v>
      </c>
      <c r="AA160" s="2">
        <v>179648</v>
      </c>
      <c r="AB160" s="2">
        <v>0</v>
      </c>
      <c r="AC160" s="2">
        <v>1483005</v>
      </c>
      <c r="AD160" s="2">
        <v>18637557</v>
      </c>
      <c r="AE160" s="2">
        <f t="shared" si="27"/>
        <v>18914173</v>
      </c>
      <c r="AF160" s="2">
        <f t="shared" si="28"/>
        <v>0</v>
      </c>
      <c r="AG160" s="2">
        <f t="shared" si="29"/>
        <v>27991850</v>
      </c>
      <c r="AH160" s="2">
        <v>0</v>
      </c>
      <c r="AI160" s="2">
        <v>15531298</v>
      </c>
      <c r="AJ160" s="2">
        <v>0</v>
      </c>
      <c r="AK160" s="2">
        <v>3106259</v>
      </c>
      <c r="AL160" s="2">
        <v>276616</v>
      </c>
      <c r="AM160" s="2">
        <v>0</v>
      </c>
      <c r="AN160" s="2">
        <v>0</v>
      </c>
      <c r="AO160" s="2">
        <v>27991850</v>
      </c>
      <c r="AP160" s="2">
        <v>5</v>
      </c>
      <c r="AQ160" s="2">
        <v>527587</v>
      </c>
      <c r="AR160" s="2">
        <v>439656</v>
      </c>
      <c r="AS160" s="2">
        <v>0</v>
      </c>
      <c r="AT160" s="2">
        <v>0</v>
      </c>
      <c r="AU160" s="2">
        <v>87931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527587</v>
      </c>
      <c r="BE160" s="2">
        <v>38</v>
      </c>
      <c r="BF160" s="2">
        <v>22</v>
      </c>
      <c r="BG160" s="2">
        <v>6</v>
      </c>
      <c r="BH160" s="2">
        <v>10</v>
      </c>
      <c r="BI160" s="2">
        <v>20</v>
      </c>
      <c r="BJ160" s="2">
        <v>9</v>
      </c>
      <c r="BK160" s="2">
        <v>5</v>
      </c>
      <c r="BL160" s="2">
        <v>6</v>
      </c>
      <c r="BM160" s="2">
        <v>7</v>
      </c>
      <c r="BN160" s="2">
        <v>5</v>
      </c>
      <c r="BO160" s="2">
        <v>1</v>
      </c>
      <c r="BP160" s="2">
        <v>1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16">
        <v>30855411</v>
      </c>
      <c r="BZ160" s="16">
        <v>811984.5</v>
      </c>
      <c r="CA160" s="16">
        <v>17.244822690018058</v>
      </c>
      <c r="CB160" s="2">
        <v>38</v>
      </c>
      <c r="CC160" s="2">
        <v>5</v>
      </c>
      <c r="CD160" s="2">
        <v>0</v>
      </c>
      <c r="CE160" s="2">
        <v>22</v>
      </c>
      <c r="CF160" s="2">
        <v>1</v>
      </c>
      <c r="CG160" s="8">
        <v>2.6052631578947367</v>
      </c>
      <c r="CH160" s="16">
        <v>2335974</v>
      </c>
      <c r="CI160" s="16">
        <v>106180.63636363637</v>
      </c>
      <c r="CJ160" s="16">
        <v>2335974</v>
      </c>
      <c r="CK160" s="16"/>
      <c r="CL160" s="16"/>
      <c r="CM160" s="16">
        <v>14.663939492731329</v>
      </c>
      <c r="CN160" s="16">
        <v>14.663939492731329</v>
      </c>
      <c r="CO160" s="16"/>
      <c r="CP160" s="16"/>
      <c r="CQ160" s="2">
        <v>22</v>
      </c>
      <c r="CR160" s="2">
        <v>3</v>
      </c>
      <c r="CS160" s="2">
        <v>0</v>
      </c>
      <c r="CT160" s="2">
        <v>11</v>
      </c>
      <c r="CU160" s="2">
        <v>0</v>
      </c>
      <c r="CV160" s="8">
        <v>2.5</v>
      </c>
      <c r="CW160" s="16">
        <v>27991850</v>
      </c>
      <c r="CX160" s="16">
        <v>4665308.333333333</v>
      </c>
      <c r="CY160" s="16">
        <v>9077677</v>
      </c>
      <c r="CZ160" s="16">
        <v>18914173</v>
      </c>
      <c r="DA160" s="16"/>
      <c r="DB160" s="16">
        <v>17.147423954341395</v>
      </c>
      <c r="DC160" s="16">
        <v>16.021328880841203</v>
      </c>
      <c r="DD160" s="16">
        <v>16.755422093179611</v>
      </c>
      <c r="DE160" s="16"/>
      <c r="DF160" s="2">
        <v>6</v>
      </c>
      <c r="DG160" s="2">
        <v>0</v>
      </c>
      <c r="DH160" s="2">
        <v>0</v>
      </c>
      <c r="DI160" s="2">
        <v>6</v>
      </c>
      <c r="DJ160" s="2">
        <v>1</v>
      </c>
      <c r="DK160" s="8">
        <v>3.1666666666666665</v>
      </c>
      <c r="DL160" s="16">
        <v>527587</v>
      </c>
      <c r="DM160" s="16">
        <v>52758.7</v>
      </c>
      <c r="DN160" s="16">
        <v>13.176069059643034</v>
      </c>
      <c r="DO160" s="2">
        <v>10</v>
      </c>
      <c r="DP160" s="2">
        <v>2</v>
      </c>
      <c r="DQ160" s="2">
        <v>0</v>
      </c>
      <c r="DR160" s="2">
        <v>5</v>
      </c>
      <c r="DS160" s="2">
        <v>0</v>
      </c>
      <c r="DT160" s="8">
        <v>2.5</v>
      </c>
      <c r="DU160" s="20">
        <v>1.7483476050858659E-2</v>
      </c>
      <c r="DV160" s="20">
        <v>2.9274837643322338E-2</v>
      </c>
      <c r="DW160" s="20">
        <v>23.112556468499616</v>
      </c>
      <c r="DX160" s="20">
        <v>23.195599510417871</v>
      </c>
      <c r="DY160" s="11">
        <v>0.69089526502929066</v>
      </c>
      <c r="DZ160" s="16">
        <v>1.8502049176938934E-3</v>
      </c>
      <c r="EA160" s="33">
        <v>1.0853567467</v>
      </c>
      <c r="EB160" s="20">
        <v>0.97140000000000004</v>
      </c>
      <c r="EC160" s="30">
        <v>0</v>
      </c>
      <c r="ED160" s="20">
        <v>24.623656467878806</v>
      </c>
      <c r="EE160" s="16">
        <v>0.93139939537957694</v>
      </c>
      <c r="EF160" s="2">
        <v>0.88073368748104452</v>
      </c>
    </row>
    <row r="161" spans="1:136">
      <c r="A161" s="2">
        <v>33</v>
      </c>
      <c r="B161" s="8">
        <v>2014</v>
      </c>
      <c r="C161" s="2" t="s">
        <v>356</v>
      </c>
      <c r="D161" s="3">
        <v>61585865000151</v>
      </c>
      <c r="E161" s="2" t="s">
        <v>331</v>
      </c>
      <c r="F161" s="2">
        <v>9</v>
      </c>
      <c r="G161" s="2">
        <v>1900800</v>
      </c>
      <c r="H161" s="2">
        <v>1584000</v>
      </c>
      <c r="I161" s="2">
        <v>0</v>
      </c>
      <c r="J161" s="2">
        <v>0</v>
      </c>
      <c r="K161" s="2">
        <v>316800</v>
      </c>
      <c r="L161" s="2">
        <f t="shared" si="24"/>
        <v>0</v>
      </c>
      <c r="M161" s="2">
        <f t="shared" si="25"/>
        <v>0</v>
      </c>
      <c r="N161" s="2">
        <f t="shared" si="26"/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1900800</v>
      </c>
      <c r="X161" s="2">
        <v>8</v>
      </c>
      <c r="Y161" s="2">
        <v>10000680</v>
      </c>
      <c r="Z161" s="2">
        <v>8033194</v>
      </c>
      <c r="AA161" s="2">
        <v>366329</v>
      </c>
      <c r="AB161" s="2">
        <v>0</v>
      </c>
      <c r="AC161" s="2">
        <v>1601157</v>
      </c>
      <c r="AD161" s="2">
        <v>7564889</v>
      </c>
      <c r="AE161" s="2">
        <f t="shared" si="27"/>
        <v>7564889</v>
      </c>
      <c r="AF161" s="2">
        <f t="shared" si="28"/>
        <v>677119</v>
      </c>
      <c r="AG161" s="2">
        <f t="shared" si="29"/>
        <v>18242688</v>
      </c>
      <c r="AH161" s="2">
        <v>6326645</v>
      </c>
      <c r="AI161" s="2">
        <v>0</v>
      </c>
      <c r="AJ161" s="2">
        <v>0</v>
      </c>
      <c r="AK161" s="2">
        <v>1238244</v>
      </c>
      <c r="AL161" s="2">
        <v>0</v>
      </c>
      <c r="AM161" s="2">
        <v>0</v>
      </c>
      <c r="AN161" s="2">
        <v>677119</v>
      </c>
      <c r="AO161" s="2">
        <v>18242688</v>
      </c>
      <c r="AP161" s="2">
        <v>3</v>
      </c>
      <c r="AQ161" s="2">
        <v>336960</v>
      </c>
      <c r="AR161" s="2">
        <v>280800</v>
      </c>
      <c r="AS161" s="2">
        <v>0</v>
      </c>
      <c r="AT161" s="2">
        <v>0</v>
      </c>
      <c r="AU161" s="2">
        <v>56160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336960</v>
      </c>
      <c r="BE161" s="2">
        <v>29</v>
      </c>
      <c r="BF161" s="2">
        <v>16.5</v>
      </c>
      <c r="BG161" s="2">
        <v>7.5</v>
      </c>
      <c r="BH161" s="2">
        <v>5</v>
      </c>
      <c r="BI161" s="2">
        <v>16</v>
      </c>
      <c r="BJ161" s="2">
        <v>8.5</v>
      </c>
      <c r="BK161" s="2">
        <v>7.5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16">
        <v>20480448</v>
      </c>
      <c r="BZ161" s="16">
        <v>682681.6</v>
      </c>
      <c r="CA161" s="16">
        <v>16.834981232896325</v>
      </c>
      <c r="CB161" s="2">
        <v>30</v>
      </c>
      <c r="CC161" s="2">
        <v>6</v>
      </c>
      <c r="CD161" s="2">
        <v>1</v>
      </c>
      <c r="CE161" s="2">
        <v>31</v>
      </c>
      <c r="CF161" s="2">
        <v>1</v>
      </c>
      <c r="CG161" s="8">
        <v>2.0333333333333332</v>
      </c>
      <c r="CH161" s="16">
        <v>1900800</v>
      </c>
      <c r="CI161" s="16">
        <v>111811.76470588235</v>
      </c>
      <c r="CJ161" s="16">
        <v>1900800</v>
      </c>
      <c r="CK161" s="16"/>
      <c r="CL161" s="16"/>
      <c r="CM161" s="16">
        <v>14.457785408150462</v>
      </c>
      <c r="CN161" s="16">
        <v>14.457785408150462</v>
      </c>
      <c r="CO161" s="16"/>
      <c r="CP161" s="16"/>
      <c r="CQ161" s="2">
        <v>17</v>
      </c>
      <c r="CR161" s="2">
        <v>4</v>
      </c>
      <c r="CS161" s="2">
        <v>0</v>
      </c>
      <c r="CT161" s="2">
        <v>17.5</v>
      </c>
      <c r="CU161" s="2">
        <v>0.5</v>
      </c>
      <c r="CV161" s="8">
        <v>1.9705882352941178</v>
      </c>
      <c r="CW161" s="16">
        <v>18242688</v>
      </c>
      <c r="CX161" s="16">
        <v>2606098.2857142859</v>
      </c>
      <c r="CY161" s="16">
        <v>10000680</v>
      </c>
      <c r="CZ161" s="16">
        <v>7564889</v>
      </c>
      <c r="DA161" s="16">
        <v>677119</v>
      </c>
      <c r="DB161" s="16">
        <v>16.719274900173854</v>
      </c>
      <c r="DC161" s="16">
        <v>16.118163648646426</v>
      </c>
      <c r="DD161" s="16">
        <v>15.839028232261519</v>
      </c>
      <c r="DE161" s="16">
        <v>13.425602311927772</v>
      </c>
      <c r="DF161" s="2">
        <v>7</v>
      </c>
      <c r="DG161" s="2">
        <v>1</v>
      </c>
      <c r="DH161" s="2">
        <v>0</v>
      </c>
      <c r="DI161" s="2">
        <v>7.5</v>
      </c>
      <c r="DJ161" s="2">
        <v>0.5</v>
      </c>
      <c r="DK161" s="8">
        <v>3.2142857142857144</v>
      </c>
      <c r="DL161" s="16">
        <v>336960</v>
      </c>
      <c r="DM161" s="16">
        <v>56160</v>
      </c>
      <c r="DN161" s="16">
        <v>12.727719507927748</v>
      </c>
      <c r="DO161" s="2">
        <v>6</v>
      </c>
      <c r="DP161" s="2">
        <v>1</v>
      </c>
      <c r="DQ161" s="2">
        <v>0</v>
      </c>
      <c r="DR161" s="2">
        <v>6</v>
      </c>
      <c r="DS161" s="2">
        <v>0</v>
      </c>
      <c r="DT161" s="8">
        <v>0.83333333333333337</v>
      </c>
      <c r="DU161" s="20">
        <v>5.4672807991723978E-2</v>
      </c>
      <c r="DV161" s="20">
        <v>2.9743848118157955E-2</v>
      </c>
      <c r="DW161" s="20">
        <v>22.845215950075705</v>
      </c>
      <c r="DX161" s="20">
        <v>22.434153624441304</v>
      </c>
      <c r="DY161" s="11">
        <v>0.17212093286006508</v>
      </c>
      <c r="DZ161" s="16">
        <v>3.3974823530273667E-3</v>
      </c>
      <c r="EA161" s="33">
        <v>0.67121556502000002</v>
      </c>
      <c r="EB161" s="20">
        <v>0.21410000000000001</v>
      </c>
      <c r="EC161" s="30">
        <v>0</v>
      </c>
      <c r="ED161" s="20">
        <v>22.121807147097623</v>
      </c>
      <c r="EE161" s="16">
        <v>1.8253992244070503</v>
      </c>
      <c r="EF161" s="2">
        <v>0.39324236921592903</v>
      </c>
    </row>
    <row r="162" spans="1:136">
      <c r="A162" s="2">
        <v>33</v>
      </c>
      <c r="B162" s="8">
        <v>2013</v>
      </c>
      <c r="C162" s="2" t="s">
        <v>356</v>
      </c>
      <c r="D162" s="22">
        <v>61585865000151</v>
      </c>
      <c r="E162" s="2" t="s">
        <v>331</v>
      </c>
      <c r="F162" s="2">
        <v>9</v>
      </c>
      <c r="G162" s="2">
        <v>1803600</v>
      </c>
      <c r="H162" s="2">
        <v>1544400</v>
      </c>
      <c r="I162" s="2">
        <v>0</v>
      </c>
      <c r="J162" s="2">
        <v>0</v>
      </c>
      <c r="K162" s="2">
        <v>259200</v>
      </c>
      <c r="L162" s="2">
        <f t="shared" ref="L162:L173" si="30">P162+Q162+R162+S162+T162+U162</f>
        <v>0</v>
      </c>
      <c r="M162" s="2">
        <f t="shared" ref="M162:M173" si="31">V162</f>
        <v>0</v>
      </c>
      <c r="N162" s="2">
        <f t="shared" ref="N162:N173" si="32">L162+M162+G162-W162</f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1803600</v>
      </c>
      <c r="X162" s="2">
        <v>7.92</v>
      </c>
      <c r="Y162" s="2">
        <v>8705838</v>
      </c>
      <c r="Z162" s="2">
        <v>7246731</v>
      </c>
      <c r="AA162" s="2">
        <v>223988</v>
      </c>
      <c r="AB162" s="2">
        <v>0</v>
      </c>
      <c r="AC162" s="2">
        <v>1235119</v>
      </c>
      <c r="AD162" s="2">
        <v>10929338</v>
      </c>
      <c r="AE162" s="2">
        <f t="shared" ref="AE162:AE173" si="33">AH162+AI162+AJ162+AK162+AL162+AM162</f>
        <v>10929338</v>
      </c>
      <c r="AF162" s="2">
        <f t="shared" ref="AF162:AF173" si="34">AN162</f>
        <v>0</v>
      </c>
      <c r="AG162" s="2">
        <f t="shared" ref="AG162:AG173" si="35">AE162+AF162+Y162</f>
        <v>19635176</v>
      </c>
      <c r="AH162" s="2">
        <v>9107782</v>
      </c>
      <c r="AI162" s="2">
        <v>0</v>
      </c>
      <c r="AJ162" s="2">
        <v>0</v>
      </c>
      <c r="AK162" s="2">
        <v>1821556</v>
      </c>
      <c r="AL162" s="2">
        <v>0</v>
      </c>
      <c r="AM162" s="2">
        <v>0</v>
      </c>
      <c r="AN162" s="2">
        <v>0</v>
      </c>
      <c r="AO162" s="2">
        <v>19635176</v>
      </c>
      <c r="AP162" s="2">
        <v>3</v>
      </c>
      <c r="AQ162" s="2">
        <v>303450</v>
      </c>
      <c r="AR162" s="2">
        <v>259200</v>
      </c>
      <c r="AS162" s="2">
        <v>0</v>
      </c>
      <c r="AT162" s="2">
        <v>0</v>
      </c>
      <c r="AU162" s="2">
        <v>44250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303450</v>
      </c>
      <c r="BE162" s="2">
        <v>28</v>
      </c>
      <c r="BF162" s="2">
        <v>15.5</v>
      </c>
      <c r="BG162" s="2">
        <v>7.5</v>
      </c>
      <c r="BH162" s="2">
        <v>5</v>
      </c>
      <c r="BI162" s="2">
        <v>14</v>
      </c>
      <c r="BJ162" s="2">
        <v>7.5</v>
      </c>
      <c r="BK162" s="2">
        <v>6.5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16">
        <v>21742226</v>
      </c>
      <c r="BZ162" s="16">
        <v>749731.93103448278</v>
      </c>
      <c r="CA162" s="16">
        <v>16.89476682631997</v>
      </c>
      <c r="CB162" s="2">
        <v>29</v>
      </c>
      <c r="CC162" s="2">
        <v>5</v>
      </c>
      <c r="CD162" s="2">
        <v>1</v>
      </c>
      <c r="CE162" s="2">
        <v>26</v>
      </c>
      <c r="CF162" s="2">
        <v>1</v>
      </c>
      <c r="CG162" s="8">
        <v>1.9310344827586208</v>
      </c>
      <c r="CH162" s="16">
        <v>1803600</v>
      </c>
      <c r="CI162" s="16">
        <v>112725</v>
      </c>
      <c r="CJ162" s="16">
        <v>1803600</v>
      </c>
      <c r="CK162" s="16"/>
      <c r="CL162" s="16"/>
      <c r="CM162" s="16">
        <v>14.405295225529066</v>
      </c>
      <c r="CN162" s="16">
        <v>14.405295225529066</v>
      </c>
      <c r="CO162" s="16"/>
      <c r="CP162" s="16"/>
      <c r="CQ162" s="2">
        <v>16</v>
      </c>
      <c r="CR162" s="2">
        <v>3</v>
      </c>
      <c r="CS162" s="2">
        <v>0</v>
      </c>
      <c r="CT162" s="2">
        <v>14.5</v>
      </c>
      <c r="CU162" s="2">
        <v>0.5</v>
      </c>
      <c r="CV162" s="8">
        <v>1.90625</v>
      </c>
      <c r="CW162" s="16">
        <v>19635176</v>
      </c>
      <c r="CX162" s="16">
        <v>2805025.1428571427</v>
      </c>
      <c r="CY162" s="16">
        <v>8705838</v>
      </c>
      <c r="CZ162" s="16">
        <v>10929338</v>
      </c>
      <c r="DA162" s="16"/>
      <c r="DB162" s="16">
        <v>16.792833209539509</v>
      </c>
      <c r="DC162" s="16">
        <v>15.979504393064602</v>
      </c>
      <c r="DD162" s="16">
        <v>16.206961291072339</v>
      </c>
      <c r="DE162" s="16"/>
      <c r="DF162" s="2">
        <v>7</v>
      </c>
      <c r="DG162" s="2">
        <v>1</v>
      </c>
      <c r="DH162" s="2">
        <v>0</v>
      </c>
      <c r="DI162" s="2">
        <v>7.5</v>
      </c>
      <c r="DJ162" s="2">
        <v>0.5</v>
      </c>
      <c r="DK162" s="8">
        <v>2.9285714285714284</v>
      </c>
      <c r="DL162" s="16">
        <v>303450</v>
      </c>
      <c r="DM162" s="16">
        <v>50575</v>
      </c>
      <c r="DN162" s="16">
        <v>12.622972131264001</v>
      </c>
      <c r="DO162" s="2">
        <v>6</v>
      </c>
      <c r="DP162" s="2">
        <v>1</v>
      </c>
      <c r="DQ162" s="2">
        <v>0</v>
      </c>
      <c r="DR162" s="2">
        <v>4</v>
      </c>
      <c r="DS162" s="2">
        <v>0</v>
      </c>
      <c r="DT162" s="8">
        <v>0.83333333333333337</v>
      </c>
      <c r="DU162" s="20">
        <v>2.7942003706047408E-2</v>
      </c>
      <c r="DV162" s="20">
        <v>3.8766786805644202E-2</v>
      </c>
      <c r="DW162" s="20">
        <v>22.309047124969023</v>
      </c>
      <c r="DX162" s="20">
        <v>22.157538080042908</v>
      </c>
      <c r="DY162" s="11">
        <v>0.14416842761932247</v>
      </c>
      <c r="DZ162" s="16">
        <v>2.0984704572401258E-3</v>
      </c>
      <c r="EA162" s="33">
        <v>0.30565762472000002</v>
      </c>
      <c r="EB162" s="20">
        <v>0.21420000000000003</v>
      </c>
      <c r="EC162" s="30">
        <v>0</v>
      </c>
      <c r="ED162" s="20">
        <v>22.0081067620449</v>
      </c>
      <c r="EE162" s="16">
        <v>1.7246150002227392</v>
      </c>
      <c r="EF162" s="2">
        <v>0.35613638055246505</v>
      </c>
    </row>
    <row r="163" spans="1:136">
      <c r="A163" s="2">
        <v>7</v>
      </c>
      <c r="B163" s="8">
        <v>2013</v>
      </c>
      <c r="C163" s="2" t="s">
        <v>266</v>
      </c>
      <c r="D163" s="22">
        <v>76483817000120</v>
      </c>
      <c r="E163" s="2" t="s">
        <v>263</v>
      </c>
      <c r="F163" s="2">
        <v>9</v>
      </c>
      <c r="G163" s="2">
        <v>919038.67</v>
      </c>
      <c r="H163" s="2">
        <v>712999.91</v>
      </c>
      <c r="I163" s="2">
        <v>0</v>
      </c>
      <c r="J163" s="2">
        <v>180000</v>
      </c>
      <c r="K163" s="2">
        <v>26038.76</v>
      </c>
      <c r="L163" s="2">
        <f t="shared" si="30"/>
        <v>0</v>
      </c>
      <c r="M163" s="2">
        <f t="shared" si="31"/>
        <v>0</v>
      </c>
      <c r="N163" s="2">
        <f t="shared" si="32"/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919038.67</v>
      </c>
      <c r="X163" s="2">
        <v>6</v>
      </c>
      <c r="Y163" s="2">
        <v>9675279.1799999997</v>
      </c>
      <c r="Z163" s="2">
        <v>8994781.8499999996</v>
      </c>
      <c r="AA163" s="2">
        <v>0</v>
      </c>
      <c r="AB163" s="2">
        <v>0</v>
      </c>
      <c r="AC163" s="2">
        <v>680497.33</v>
      </c>
      <c r="AD163" s="2">
        <v>0</v>
      </c>
      <c r="AE163" s="2">
        <f t="shared" si="33"/>
        <v>0</v>
      </c>
      <c r="AF163" s="2">
        <f t="shared" si="34"/>
        <v>0</v>
      </c>
      <c r="AG163" s="2">
        <f t="shared" si="35"/>
        <v>9675279.1799999997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9675279.1799999997</v>
      </c>
      <c r="AP163" s="2">
        <v>5</v>
      </c>
      <c r="AQ163" s="2">
        <v>529664.15</v>
      </c>
      <c r="AR163" s="2">
        <v>516433.61</v>
      </c>
      <c r="AS163" s="2">
        <v>0</v>
      </c>
      <c r="AT163" s="2">
        <v>0</v>
      </c>
      <c r="AU163" s="2">
        <v>13230.54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529664.15</v>
      </c>
      <c r="BE163" s="2">
        <v>21</v>
      </c>
      <c r="BF163" s="2">
        <v>7.5</v>
      </c>
      <c r="BG163" s="2">
        <v>5.5</v>
      </c>
      <c r="BH163" s="2">
        <v>8</v>
      </c>
      <c r="BI163" s="2">
        <v>18</v>
      </c>
      <c r="BJ163" s="2">
        <v>7</v>
      </c>
      <c r="BK163" s="2">
        <v>7</v>
      </c>
      <c r="BL163" s="2">
        <v>4</v>
      </c>
      <c r="BM163" s="2">
        <v>7</v>
      </c>
      <c r="BN163" s="2">
        <v>4</v>
      </c>
      <c r="BO163" s="2">
        <v>2</v>
      </c>
      <c r="BP163" s="2">
        <v>1</v>
      </c>
      <c r="BQ163" s="2">
        <v>1</v>
      </c>
      <c r="BR163" s="2">
        <v>1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16">
        <v>11123982</v>
      </c>
      <c r="BZ163" s="16">
        <v>529713.42857142852</v>
      </c>
      <c r="CA163" s="16">
        <v>16.224613876211706</v>
      </c>
      <c r="CB163" s="2">
        <v>21</v>
      </c>
      <c r="CC163" s="2">
        <v>1</v>
      </c>
      <c r="CD163" s="2">
        <v>1</v>
      </c>
      <c r="CE163" s="2">
        <v>16</v>
      </c>
      <c r="CF163" s="2">
        <v>11</v>
      </c>
      <c r="CG163" s="8">
        <v>3.9047619047619047</v>
      </c>
      <c r="CH163" s="16">
        <v>919038.67</v>
      </c>
      <c r="CI163" s="16">
        <v>114879.83375000001</v>
      </c>
      <c r="CJ163" s="16">
        <v>919038.67</v>
      </c>
      <c r="CK163" s="16"/>
      <c r="CL163" s="16"/>
      <c r="CM163" s="16">
        <v>13.731083478798583</v>
      </c>
      <c r="CN163" s="16">
        <v>13.731083478798583</v>
      </c>
      <c r="CO163" s="16"/>
      <c r="CP163" s="16"/>
      <c r="CQ163" s="2">
        <v>8</v>
      </c>
      <c r="CR163" s="2">
        <v>0</v>
      </c>
      <c r="CS163" s="2">
        <v>0</v>
      </c>
      <c r="CT163" s="2">
        <v>4.5</v>
      </c>
      <c r="CU163" s="2">
        <v>5</v>
      </c>
      <c r="CV163" s="8">
        <v>4.6875</v>
      </c>
      <c r="CW163" s="16">
        <v>9675279.1799999997</v>
      </c>
      <c r="CX163" s="16">
        <v>1935055.8359999999</v>
      </c>
      <c r="CY163" s="16">
        <v>9675279.1799999997</v>
      </c>
      <c r="CZ163" s="16"/>
      <c r="DA163" s="16"/>
      <c r="DB163" s="16">
        <v>16.085084652277754</v>
      </c>
      <c r="DC163" s="16">
        <v>16.085084652277754</v>
      </c>
      <c r="DD163" s="16"/>
      <c r="DE163" s="16"/>
      <c r="DF163" s="2">
        <v>5</v>
      </c>
      <c r="DG163" s="2">
        <v>1</v>
      </c>
      <c r="DH163" s="2">
        <v>0</v>
      </c>
      <c r="DI163" s="2">
        <v>5.5</v>
      </c>
      <c r="DJ163" s="2">
        <v>4</v>
      </c>
      <c r="DK163" s="8">
        <v>5.0999999999999996</v>
      </c>
      <c r="DL163" s="16">
        <v>529664.15</v>
      </c>
      <c r="DM163" s="16">
        <v>66208.018750000003</v>
      </c>
      <c r="DN163" s="16">
        <v>13.17999840542347</v>
      </c>
      <c r="DO163" s="2">
        <v>8</v>
      </c>
      <c r="DP163" s="2">
        <v>0</v>
      </c>
      <c r="DQ163" s="2">
        <v>0</v>
      </c>
      <c r="DR163" s="2">
        <v>6</v>
      </c>
      <c r="DS163" s="2">
        <v>2</v>
      </c>
      <c r="DT163" s="8">
        <v>2.375</v>
      </c>
      <c r="DU163" s="20">
        <v>4.6408175689577176E-2</v>
      </c>
      <c r="DV163" s="20">
        <v>1.5408782124723765E-2</v>
      </c>
      <c r="DW163" s="20">
        <v>22.69192845989987</v>
      </c>
      <c r="DX163" s="20">
        <v>22.933576352031043</v>
      </c>
      <c r="DY163" s="11">
        <v>0.24441778057626221</v>
      </c>
      <c r="DZ163" s="16">
        <v>5.5388894537941483E-4</v>
      </c>
      <c r="EA163" s="33">
        <v>3.9193821790999999</v>
      </c>
      <c r="EB163" s="20">
        <v>0.85040000000000004</v>
      </c>
      <c r="EC163" s="30">
        <v>1</v>
      </c>
      <c r="ED163" s="20">
        <v>23.863593786322536</v>
      </c>
      <c r="EE163" s="16">
        <v>0.39721505946512647</v>
      </c>
      <c r="EF163" s="2">
        <v>0.44059092800125654</v>
      </c>
    </row>
    <row r="164" spans="1:136">
      <c r="A164" s="2">
        <v>35</v>
      </c>
      <c r="B164" s="8">
        <v>2014</v>
      </c>
      <c r="C164" s="2" t="s">
        <v>364</v>
      </c>
      <c r="D164" s="3">
        <v>43776517000180</v>
      </c>
      <c r="E164" s="2" t="s">
        <v>238</v>
      </c>
      <c r="F164" s="2">
        <v>9.17</v>
      </c>
      <c r="G164" s="2">
        <v>1051450.3700000001</v>
      </c>
      <c r="H164" s="2">
        <v>801680.64</v>
      </c>
      <c r="I164" s="2">
        <v>0</v>
      </c>
      <c r="J164" s="2">
        <v>0</v>
      </c>
      <c r="K164" s="2">
        <v>249769.73</v>
      </c>
      <c r="L164" s="2">
        <f t="shared" si="30"/>
        <v>0</v>
      </c>
      <c r="M164" s="2">
        <f t="shared" si="31"/>
        <v>0</v>
      </c>
      <c r="N164" s="2">
        <f t="shared" si="32"/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1051450.3700000001</v>
      </c>
      <c r="X164" s="2">
        <v>5.75</v>
      </c>
      <c r="Y164" s="2">
        <v>2316498.34</v>
      </c>
      <c r="Z164" s="2">
        <v>1486577.72</v>
      </c>
      <c r="AA164" s="2">
        <v>208491.48</v>
      </c>
      <c r="AB164" s="2">
        <v>0</v>
      </c>
      <c r="AC164" s="2">
        <v>621429.14</v>
      </c>
      <c r="AD164" s="2">
        <v>504159.24</v>
      </c>
      <c r="AE164" s="2">
        <f t="shared" si="33"/>
        <v>582227.71</v>
      </c>
      <c r="AF164" s="2">
        <f t="shared" si="34"/>
        <v>0</v>
      </c>
      <c r="AG164" s="2">
        <f t="shared" si="35"/>
        <v>2898726.05</v>
      </c>
      <c r="AH164" s="2">
        <v>504159.24</v>
      </c>
      <c r="AI164" s="2">
        <v>0</v>
      </c>
      <c r="AJ164" s="2">
        <v>0</v>
      </c>
      <c r="AK164" s="2">
        <v>0</v>
      </c>
      <c r="AL164" s="2">
        <v>78068.47</v>
      </c>
      <c r="AM164" s="2">
        <v>0</v>
      </c>
      <c r="AN164" s="2">
        <v>0</v>
      </c>
      <c r="AO164" s="2">
        <v>2898726.0500000003</v>
      </c>
      <c r="AP164" s="2">
        <v>4.67</v>
      </c>
      <c r="AQ164" s="2">
        <v>303084.79000000004</v>
      </c>
      <c r="AR164" s="2">
        <v>231980.66</v>
      </c>
      <c r="AS164" s="2">
        <v>0</v>
      </c>
      <c r="AT164" s="2">
        <v>0</v>
      </c>
      <c r="AU164" s="2">
        <v>71104.13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303084.79000000004</v>
      </c>
      <c r="BE164" s="2">
        <v>25</v>
      </c>
      <c r="BF164" s="2">
        <v>9.5</v>
      </c>
      <c r="BG164" s="2">
        <v>5.5</v>
      </c>
      <c r="BH164" s="2">
        <v>10</v>
      </c>
      <c r="BI164" s="2">
        <v>3</v>
      </c>
      <c r="BJ164" s="2">
        <v>1.5</v>
      </c>
      <c r="BK164" s="2">
        <v>1.5</v>
      </c>
      <c r="BL164" s="2">
        <v>0</v>
      </c>
      <c r="BM164" s="2">
        <v>8</v>
      </c>
      <c r="BN164" s="2">
        <v>5.5</v>
      </c>
      <c r="BO164" s="2">
        <v>1.5</v>
      </c>
      <c r="BP164" s="2">
        <v>1</v>
      </c>
      <c r="BQ164" s="2">
        <v>3</v>
      </c>
      <c r="BR164" s="2">
        <v>2</v>
      </c>
      <c r="BS164" s="2">
        <v>1</v>
      </c>
      <c r="BT164" s="2">
        <v>0</v>
      </c>
      <c r="BU164" s="2">
        <v>3</v>
      </c>
      <c r="BV164" s="2">
        <v>2.5</v>
      </c>
      <c r="BW164" s="2">
        <v>0.5</v>
      </c>
      <c r="BX164" s="2">
        <v>0</v>
      </c>
      <c r="BY164" s="16">
        <v>4253261.21</v>
      </c>
      <c r="BZ164" s="16">
        <v>177219.21708333332</v>
      </c>
      <c r="CA164" s="16">
        <v>15.263196590172488</v>
      </c>
      <c r="CB164" s="2">
        <v>24</v>
      </c>
      <c r="CC164" s="2">
        <v>2</v>
      </c>
      <c r="CD164" s="2">
        <v>1</v>
      </c>
      <c r="CE164" s="2">
        <v>17</v>
      </c>
      <c r="CF164" s="2">
        <v>6</v>
      </c>
      <c r="CG164" s="8">
        <v>3.4166666666666665</v>
      </c>
      <c r="CH164" s="16">
        <v>1051450.3700000001</v>
      </c>
      <c r="CI164" s="16">
        <v>116827.8188888889</v>
      </c>
      <c r="CJ164" s="16">
        <v>1051450.3700000001</v>
      </c>
      <c r="CK164" s="16"/>
      <c r="CL164" s="16"/>
      <c r="CM164" s="16">
        <v>13.865681073771791</v>
      </c>
      <c r="CN164" s="16">
        <v>13.865681073771791</v>
      </c>
      <c r="CO164" s="16"/>
      <c r="CP164" s="16"/>
      <c r="CQ164" s="2">
        <v>9</v>
      </c>
      <c r="CR164" s="2">
        <v>1</v>
      </c>
      <c r="CS164" s="2">
        <v>0</v>
      </c>
      <c r="CT164" s="2">
        <v>8.5</v>
      </c>
      <c r="CU164" s="2">
        <v>3</v>
      </c>
      <c r="CV164" s="8">
        <v>5.5</v>
      </c>
      <c r="CW164" s="16">
        <v>2898726.05</v>
      </c>
      <c r="CX164" s="16">
        <v>579745.21</v>
      </c>
      <c r="CY164" s="16">
        <v>2316498.34</v>
      </c>
      <c r="CZ164" s="16">
        <v>582227.71</v>
      </c>
      <c r="DA164" s="16"/>
      <c r="DB164" s="16">
        <v>14.879781905335772</v>
      </c>
      <c r="DC164" s="16">
        <v>14.655567267240267</v>
      </c>
      <c r="DD164" s="16">
        <v>13.274616904489104</v>
      </c>
      <c r="DE164" s="16"/>
      <c r="DF164" s="2">
        <v>5</v>
      </c>
      <c r="DG164" s="2">
        <v>0</v>
      </c>
      <c r="DH164" s="2">
        <v>0</v>
      </c>
      <c r="DI164" s="2">
        <v>0.5</v>
      </c>
      <c r="DJ164" s="2">
        <v>3</v>
      </c>
      <c r="DK164" s="8">
        <v>3.9</v>
      </c>
      <c r="DL164" s="16">
        <v>303084.79000000004</v>
      </c>
      <c r="DM164" s="16">
        <v>30308.479000000003</v>
      </c>
      <c r="DN164" s="16">
        <v>12.621767880328498</v>
      </c>
      <c r="DO164" s="2">
        <v>10</v>
      </c>
      <c r="DP164" s="2">
        <v>1</v>
      </c>
      <c r="DQ164" s="2">
        <v>0</v>
      </c>
      <c r="DR164" s="2">
        <v>8</v>
      </c>
      <c r="DS164" s="2">
        <v>0</v>
      </c>
      <c r="DT164" s="8">
        <v>1.3</v>
      </c>
      <c r="DU164" s="20">
        <v>2.9746990984153086E-2</v>
      </c>
      <c r="DV164" s="20">
        <v>1.8221499997544008E-2</v>
      </c>
      <c r="DW164" s="20">
        <v>23.17655307038514</v>
      </c>
      <c r="DX164" s="20">
        <v>23.3773832351512</v>
      </c>
      <c r="DY164" s="11">
        <v>0.45835953960383058</v>
      </c>
      <c r="DZ164" s="16">
        <v>8.7388384670120112E-4</v>
      </c>
      <c r="EA164" s="33">
        <v>1.3210972379000001</v>
      </c>
      <c r="EB164" s="20">
        <v>0.50259999999999994</v>
      </c>
      <c r="EC164" s="30">
        <v>1</v>
      </c>
      <c r="ED164" s="20">
        <v>24.136241580564587</v>
      </c>
      <c r="EE164" s="16">
        <v>0.36939724807151536</v>
      </c>
      <c r="EF164" s="2">
        <v>0.56171272760335544</v>
      </c>
    </row>
    <row r="165" spans="1:136">
      <c r="A165" s="2">
        <v>9</v>
      </c>
      <c r="B165" s="8">
        <v>2013</v>
      </c>
      <c r="C165" s="2" t="s">
        <v>274</v>
      </c>
      <c r="D165" s="22">
        <v>2429144000193</v>
      </c>
      <c r="E165" s="2" t="s">
        <v>263</v>
      </c>
      <c r="F165" s="2">
        <v>6.92</v>
      </c>
      <c r="G165" s="2">
        <v>1534000</v>
      </c>
      <c r="H165" s="2">
        <v>1271000</v>
      </c>
      <c r="I165" s="2">
        <v>3000</v>
      </c>
      <c r="J165" s="2">
        <v>0</v>
      </c>
      <c r="K165" s="2">
        <v>260000</v>
      </c>
      <c r="L165" s="2">
        <f t="shared" si="30"/>
        <v>0</v>
      </c>
      <c r="M165" s="2">
        <f t="shared" si="31"/>
        <v>0</v>
      </c>
      <c r="N165" s="2">
        <f t="shared" si="32"/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1534000</v>
      </c>
      <c r="X165" s="2">
        <v>6</v>
      </c>
      <c r="Y165" s="2">
        <v>6908000</v>
      </c>
      <c r="Z165" s="2">
        <v>4874000</v>
      </c>
      <c r="AA165" s="2">
        <v>28000</v>
      </c>
      <c r="AB165" s="2">
        <v>0</v>
      </c>
      <c r="AC165" s="2">
        <v>2006000</v>
      </c>
      <c r="AD165" s="2">
        <v>1309000</v>
      </c>
      <c r="AE165" s="2">
        <f t="shared" si="33"/>
        <v>1761000</v>
      </c>
      <c r="AF165" s="2">
        <f t="shared" si="34"/>
        <v>0</v>
      </c>
      <c r="AG165" s="2">
        <f t="shared" si="35"/>
        <v>8669000</v>
      </c>
      <c r="AH165" s="2">
        <v>3281000</v>
      </c>
      <c r="AI165" s="2">
        <v>0</v>
      </c>
      <c r="AJ165" s="2">
        <v>0</v>
      </c>
      <c r="AK165" s="2">
        <v>-1972000</v>
      </c>
      <c r="AL165" s="2">
        <v>452000</v>
      </c>
      <c r="AM165" s="2">
        <v>0</v>
      </c>
      <c r="AN165" s="2">
        <v>0</v>
      </c>
      <c r="AO165" s="2">
        <v>8669000</v>
      </c>
      <c r="AP165" s="2">
        <v>4.42</v>
      </c>
      <c r="AQ165" s="2">
        <v>664000</v>
      </c>
      <c r="AR165" s="2">
        <v>548000</v>
      </c>
      <c r="AS165" s="2">
        <v>2000</v>
      </c>
      <c r="AT165" s="2">
        <v>0</v>
      </c>
      <c r="AU165" s="2">
        <v>114000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664000</v>
      </c>
      <c r="BE165" s="2">
        <v>28</v>
      </c>
      <c r="BF165" s="2">
        <v>13</v>
      </c>
      <c r="BG165" s="2">
        <v>5</v>
      </c>
      <c r="BH165" s="2">
        <v>10</v>
      </c>
      <c r="BI165" s="2">
        <v>21</v>
      </c>
      <c r="BJ165" s="2">
        <v>8</v>
      </c>
      <c r="BK165" s="2">
        <v>2</v>
      </c>
      <c r="BL165" s="2">
        <v>11</v>
      </c>
      <c r="BM165" s="2">
        <v>5</v>
      </c>
      <c r="BN165" s="2">
        <v>3</v>
      </c>
      <c r="BO165" s="2">
        <v>2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16">
        <v>10867000</v>
      </c>
      <c r="BZ165" s="16">
        <v>388107.14285714284</v>
      </c>
      <c r="CA165" s="16">
        <v>16.201241232044989</v>
      </c>
      <c r="CB165" s="2">
        <v>28</v>
      </c>
      <c r="CC165" s="2">
        <v>5</v>
      </c>
      <c r="CD165" s="2">
        <v>0</v>
      </c>
      <c r="CE165" s="2">
        <v>28</v>
      </c>
      <c r="CF165" s="2">
        <v>8</v>
      </c>
      <c r="CG165" s="8">
        <v>3.0357142857142856</v>
      </c>
      <c r="CH165" s="16">
        <v>1534000</v>
      </c>
      <c r="CI165" s="16">
        <v>118000</v>
      </c>
      <c r="CJ165" s="16">
        <v>1534000</v>
      </c>
      <c r="CK165" s="16"/>
      <c r="CL165" s="16"/>
      <c r="CM165" s="16">
        <v>14.243389260909339</v>
      </c>
      <c r="CN165" s="16">
        <v>14.243389260909339</v>
      </c>
      <c r="CO165" s="16"/>
      <c r="CP165" s="16"/>
      <c r="CQ165" s="2">
        <v>13</v>
      </c>
      <c r="CR165" s="2">
        <v>3</v>
      </c>
      <c r="CS165" s="2">
        <v>0</v>
      </c>
      <c r="CT165" s="2">
        <v>13</v>
      </c>
      <c r="CU165" s="2">
        <v>5</v>
      </c>
      <c r="CV165" s="8">
        <v>2.9230769230769229</v>
      </c>
      <c r="CW165" s="16">
        <v>8669000</v>
      </c>
      <c r="CX165" s="16">
        <v>1733800</v>
      </c>
      <c r="CY165" s="16">
        <v>6908000</v>
      </c>
      <c r="CZ165" s="16">
        <v>1761000</v>
      </c>
      <c r="DA165" s="16"/>
      <c r="DB165" s="16">
        <v>15.975264001850778</v>
      </c>
      <c r="DC165" s="16">
        <v>15.748190718248706</v>
      </c>
      <c r="DD165" s="16">
        <v>14.381392387478343</v>
      </c>
      <c r="DE165" s="16"/>
      <c r="DF165" s="2">
        <v>5</v>
      </c>
      <c r="DG165" s="2">
        <v>0</v>
      </c>
      <c r="DH165" s="2">
        <v>0</v>
      </c>
      <c r="DI165" s="2">
        <v>5</v>
      </c>
      <c r="DJ165" s="2">
        <v>2</v>
      </c>
      <c r="DK165" s="8">
        <v>3</v>
      </c>
      <c r="DL165" s="16">
        <v>664000</v>
      </c>
      <c r="DM165" s="16">
        <v>66400</v>
      </c>
      <c r="DN165" s="16">
        <v>13.406037428458571</v>
      </c>
      <c r="DO165" s="2">
        <v>10</v>
      </c>
      <c r="DP165" s="2">
        <v>2</v>
      </c>
      <c r="DQ165" s="2">
        <v>0</v>
      </c>
      <c r="DR165" s="2">
        <v>10</v>
      </c>
      <c r="DS165" s="2">
        <v>1</v>
      </c>
      <c r="DT165" s="8">
        <v>3.2</v>
      </c>
      <c r="DU165" s="20">
        <v>3.0197634259491315E-2</v>
      </c>
      <c r="DV165" s="20">
        <v>2.1082734254135219E-2</v>
      </c>
      <c r="DW165" s="20">
        <v>23.633974719792306</v>
      </c>
      <c r="DX165" s="20">
        <v>23.726662345077106</v>
      </c>
      <c r="DY165" s="11">
        <v>0.48384010949346851</v>
      </c>
      <c r="DZ165" s="16">
        <v>2.087783200166888E-3</v>
      </c>
      <c r="EA165" s="33">
        <v>0.92092093535999997</v>
      </c>
      <c r="EB165" s="20">
        <v>0.68530000000000002</v>
      </c>
      <c r="EC165" s="30">
        <v>0</v>
      </c>
      <c r="ED165" s="20">
        <v>24.1586326055243</v>
      </c>
      <c r="EE165" s="16">
        <v>0.47140908312511542</v>
      </c>
      <c r="EF165" s="2">
        <v>0.71656167827150619</v>
      </c>
    </row>
    <row r="166" spans="1:136">
      <c r="A166" s="2">
        <v>33</v>
      </c>
      <c r="B166" s="8">
        <v>2015</v>
      </c>
      <c r="C166" s="2" t="s">
        <v>356</v>
      </c>
      <c r="D166" s="3">
        <v>61585865000151</v>
      </c>
      <c r="E166" s="2" t="s">
        <v>331</v>
      </c>
      <c r="F166" s="2">
        <v>9</v>
      </c>
      <c r="G166" s="2">
        <v>1989331</v>
      </c>
      <c r="H166" s="2">
        <v>1657776</v>
      </c>
      <c r="I166" s="2">
        <v>0</v>
      </c>
      <c r="J166" s="2">
        <v>0</v>
      </c>
      <c r="K166" s="2">
        <v>331555</v>
      </c>
      <c r="L166" s="2">
        <f t="shared" si="30"/>
        <v>0</v>
      </c>
      <c r="M166" s="2">
        <f t="shared" si="31"/>
        <v>0</v>
      </c>
      <c r="N166" s="2">
        <f t="shared" si="32"/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1989331</v>
      </c>
      <c r="X166" s="2">
        <v>8</v>
      </c>
      <c r="Y166" s="2">
        <v>10797422</v>
      </c>
      <c r="Z166" s="2">
        <v>8642383</v>
      </c>
      <c r="AA166" s="2">
        <v>426562</v>
      </c>
      <c r="AB166" s="2">
        <v>0</v>
      </c>
      <c r="AC166" s="2">
        <v>1728477</v>
      </c>
      <c r="AD166" s="2">
        <v>9888194</v>
      </c>
      <c r="AE166" s="2">
        <f t="shared" si="33"/>
        <v>9888194</v>
      </c>
      <c r="AF166" s="2">
        <f t="shared" si="34"/>
        <v>3459209</v>
      </c>
      <c r="AG166" s="2">
        <f t="shared" si="35"/>
        <v>24144825</v>
      </c>
      <c r="AH166" s="2">
        <v>8035253</v>
      </c>
      <c r="AI166" s="2">
        <v>0</v>
      </c>
      <c r="AJ166" s="2">
        <v>0</v>
      </c>
      <c r="AK166" s="2">
        <v>1852941</v>
      </c>
      <c r="AL166" s="2">
        <v>0</v>
      </c>
      <c r="AM166" s="2">
        <v>0</v>
      </c>
      <c r="AN166" s="2">
        <v>3459209</v>
      </c>
      <c r="AO166" s="2">
        <v>24144825</v>
      </c>
      <c r="AP166" s="2">
        <v>3</v>
      </c>
      <c r="AQ166" s="2">
        <v>361104</v>
      </c>
      <c r="AR166" s="2">
        <v>300920</v>
      </c>
      <c r="AS166" s="2">
        <v>0</v>
      </c>
      <c r="AT166" s="2">
        <v>0</v>
      </c>
      <c r="AU166" s="2">
        <v>60184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361104</v>
      </c>
      <c r="BE166" s="2">
        <v>28</v>
      </c>
      <c r="BF166" s="2">
        <v>15.5</v>
      </c>
      <c r="BG166" s="2">
        <v>7.5</v>
      </c>
      <c r="BH166" s="2">
        <v>5</v>
      </c>
      <c r="BI166" s="2">
        <v>13</v>
      </c>
      <c r="BJ166" s="2">
        <v>6.5</v>
      </c>
      <c r="BK166" s="2">
        <v>6.5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16">
        <v>26495260</v>
      </c>
      <c r="BZ166" s="16">
        <v>913629.6551724138</v>
      </c>
      <c r="CA166" s="16">
        <v>17.092476407033146</v>
      </c>
      <c r="CB166" s="2">
        <v>29</v>
      </c>
      <c r="CC166" s="2">
        <v>6</v>
      </c>
      <c r="CD166" s="2">
        <v>1</v>
      </c>
      <c r="CE166" s="2">
        <v>30</v>
      </c>
      <c r="CF166" s="2">
        <v>1</v>
      </c>
      <c r="CG166" s="8">
        <v>1.8620689655172413</v>
      </c>
      <c r="CH166" s="16">
        <v>1989331</v>
      </c>
      <c r="CI166" s="16">
        <v>124333.1875</v>
      </c>
      <c r="CJ166" s="16">
        <v>1989331</v>
      </c>
      <c r="CK166" s="16"/>
      <c r="CL166" s="16"/>
      <c r="CM166" s="16">
        <v>14.503308959274685</v>
      </c>
      <c r="CN166" s="16">
        <v>14.503308959274685</v>
      </c>
      <c r="CO166" s="16"/>
      <c r="CP166" s="16"/>
      <c r="CQ166" s="2">
        <v>16</v>
      </c>
      <c r="CR166" s="2">
        <v>4</v>
      </c>
      <c r="CS166" s="2">
        <v>0</v>
      </c>
      <c r="CT166" s="2">
        <v>16.5</v>
      </c>
      <c r="CU166" s="2">
        <v>0.5</v>
      </c>
      <c r="CV166" s="8">
        <v>1.78125</v>
      </c>
      <c r="CW166" s="16">
        <v>24144825</v>
      </c>
      <c r="CX166" s="16">
        <v>3449260.7142857141</v>
      </c>
      <c r="CY166" s="16">
        <v>10797422</v>
      </c>
      <c r="CZ166" s="16">
        <v>9888194</v>
      </c>
      <c r="DA166" s="16">
        <v>3459209</v>
      </c>
      <c r="DB166" s="16">
        <v>16.999580629386106</v>
      </c>
      <c r="DC166" s="16">
        <v>16.194817959896479</v>
      </c>
      <c r="DD166" s="16">
        <v>16.106852078228243</v>
      </c>
      <c r="DE166" s="16">
        <v>15.056550508181273</v>
      </c>
      <c r="DF166" s="2">
        <v>7</v>
      </c>
      <c r="DG166" s="2">
        <v>1</v>
      </c>
      <c r="DH166" s="2">
        <v>0</v>
      </c>
      <c r="DI166" s="2">
        <v>7.5</v>
      </c>
      <c r="DJ166" s="2">
        <v>0.5</v>
      </c>
      <c r="DK166" s="8">
        <v>2.9285714285714284</v>
      </c>
      <c r="DL166" s="16">
        <v>361104</v>
      </c>
      <c r="DM166" s="16">
        <v>60184</v>
      </c>
      <c r="DN166" s="16">
        <v>12.796921284468112</v>
      </c>
      <c r="DO166" s="2">
        <v>6</v>
      </c>
      <c r="DP166" s="2">
        <v>1</v>
      </c>
      <c r="DQ166" s="2">
        <v>0</v>
      </c>
      <c r="DR166" s="2">
        <v>6</v>
      </c>
      <c r="DS166" s="2">
        <v>0</v>
      </c>
      <c r="DT166" s="8">
        <v>0.83333333333333337</v>
      </c>
      <c r="DU166" s="20">
        <v>7.239656273481386E-2</v>
      </c>
      <c r="DV166" s="20">
        <v>2.0215725728986597E-2</v>
      </c>
      <c r="DW166" s="20">
        <v>23.181406365493363</v>
      </c>
      <c r="DX166" s="20">
        <v>22.719887649846449</v>
      </c>
      <c r="DY166" s="11">
        <v>0.21678048401845335</v>
      </c>
      <c r="DZ166" s="16">
        <v>4.3974239968563658E-3</v>
      </c>
      <c r="EA166" s="33">
        <v>1.033162661</v>
      </c>
      <c r="EB166" s="20">
        <v>0.20420000000000002</v>
      </c>
      <c r="EC166" s="30">
        <v>0</v>
      </c>
      <c r="ED166" s="20">
        <v>22.270658331210786</v>
      </c>
      <c r="EE166" s="16">
        <v>1.8934812535152252</v>
      </c>
      <c r="EF166" s="2">
        <v>0.43462771649903886</v>
      </c>
    </row>
    <row r="167" spans="1:136">
      <c r="A167" s="2">
        <v>3</v>
      </c>
      <c r="B167" s="8">
        <v>2015</v>
      </c>
      <c r="C167" s="2" t="s">
        <v>243</v>
      </c>
      <c r="D167" s="3">
        <v>42150391000170</v>
      </c>
      <c r="E167" s="2" t="s">
        <v>246</v>
      </c>
      <c r="F167" s="2">
        <v>10.75</v>
      </c>
      <c r="G167" s="2">
        <v>2264117.71</v>
      </c>
      <c r="H167" s="2">
        <v>1886764.76</v>
      </c>
      <c r="I167" s="2">
        <v>0</v>
      </c>
      <c r="J167" s="2">
        <v>0</v>
      </c>
      <c r="K167" s="2">
        <v>377352.95</v>
      </c>
      <c r="L167" s="2">
        <f t="shared" si="30"/>
        <v>0</v>
      </c>
      <c r="M167" s="2">
        <f t="shared" si="31"/>
        <v>0</v>
      </c>
      <c r="N167" s="2">
        <f t="shared" si="32"/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2264117.71</v>
      </c>
      <c r="X167" s="2">
        <v>6.42</v>
      </c>
      <c r="Y167" s="2">
        <v>10014445.149999999</v>
      </c>
      <c r="Z167" s="2">
        <v>8200730.6699999999</v>
      </c>
      <c r="AA167" s="2">
        <v>173568.35</v>
      </c>
      <c r="AB167" s="2">
        <v>0</v>
      </c>
      <c r="AC167" s="2">
        <v>1640146.13</v>
      </c>
      <c r="AD167" s="2">
        <v>21750000</v>
      </c>
      <c r="AE167" s="2">
        <f t="shared" si="33"/>
        <v>21946054.93</v>
      </c>
      <c r="AF167" s="2">
        <f t="shared" si="34"/>
        <v>0</v>
      </c>
      <c r="AG167" s="2">
        <f t="shared" si="35"/>
        <v>31960500.079999998</v>
      </c>
      <c r="AH167" s="2">
        <v>0</v>
      </c>
      <c r="AI167" s="2">
        <v>18125000</v>
      </c>
      <c r="AJ167" s="2">
        <v>0</v>
      </c>
      <c r="AK167" s="2">
        <v>3625000</v>
      </c>
      <c r="AL167" s="2">
        <v>196054.93</v>
      </c>
      <c r="AM167" s="2">
        <v>0</v>
      </c>
      <c r="AN167" s="2">
        <v>0</v>
      </c>
      <c r="AO167" s="2">
        <v>31960500.079999998</v>
      </c>
      <c r="AP167" s="2">
        <v>5</v>
      </c>
      <c r="AQ167" s="2">
        <v>553496.23</v>
      </c>
      <c r="AR167" s="2">
        <v>461246.86</v>
      </c>
      <c r="AS167" s="2">
        <v>0</v>
      </c>
      <c r="AT167" s="2">
        <v>0</v>
      </c>
      <c r="AU167" s="2">
        <v>92249.37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553496.23</v>
      </c>
      <c r="BE167" s="2">
        <v>34</v>
      </c>
      <c r="BF167" s="2">
        <v>18</v>
      </c>
      <c r="BG167" s="2">
        <v>6</v>
      </c>
      <c r="BH167" s="2">
        <v>10</v>
      </c>
      <c r="BI167" s="2">
        <v>30</v>
      </c>
      <c r="BJ167" s="2">
        <v>13</v>
      </c>
      <c r="BK167" s="2">
        <v>6</v>
      </c>
      <c r="BL167" s="2">
        <v>11</v>
      </c>
      <c r="BM167" s="2">
        <v>5</v>
      </c>
      <c r="BN167" s="2">
        <v>2</v>
      </c>
      <c r="BO167" s="2">
        <v>1</v>
      </c>
      <c r="BP167" s="2">
        <v>2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16">
        <v>34778114.019999996</v>
      </c>
      <c r="BZ167" s="16">
        <v>1022885.7064705881</v>
      </c>
      <c r="CA167" s="16">
        <v>17.36449883942818</v>
      </c>
      <c r="CB167" s="2">
        <v>34</v>
      </c>
      <c r="CC167" s="2">
        <v>3</v>
      </c>
      <c r="CD167" s="2">
        <v>0</v>
      </c>
      <c r="CE167" s="2">
        <v>20</v>
      </c>
      <c r="CF167" s="2">
        <v>15</v>
      </c>
      <c r="CG167" s="8">
        <v>3.2058823529411766</v>
      </c>
      <c r="CH167" s="16">
        <v>2264117.71</v>
      </c>
      <c r="CI167" s="16">
        <v>125784.31722222222</v>
      </c>
      <c r="CJ167" s="16">
        <v>2264117.71</v>
      </c>
      <c r="CK167" s="16"/>
      <c r="CL167" s="16"/>
      <c r="CM167" s="16">
        <v>14.632695709003141</v>
      </c>
      <c r="CN167" s="16">
        <v>14.632695709003141</v>
      </c>
      <c r="CO167" s="16"/>
      <c r="CP167" s="16"/>
      <c r="CQ167" s="2">
        <v>18</v>
      </c>
      <c r="CR167" s="2">
        <v>2</v>
      </c>
      <c r="CS167" s="2">
        <v>0</v>
      </c>
      <c r="CT167" s="2">
        <v>10</v>
      </c>
      <c r="CU167" s="2">
        <v>15</v>
      </c>
      <c r="CV167" s="8">
        <v>2.7777777777777777</v>
      </c>
      <c r="CW167" s="16">
        <v>31960500.079999998</v>
      </c>
      <c r="CX167" s="16">
        <v>5326750.0133333327</v>
      </c>
      <c r="CY167" s="16">
        <v>10014445.149999999</v>
      </c>
      <c r="CZ167" s="16">
        <v>21946054.93</v>
      </c>
      <c r="DA167" s="16"/>
      <c r="DB167" s="16">
        <v>17.280011325798757</v>
      </c>
      <c r="DC167" s="16">
        <v>16.11953912365016</v>
      </c>
      <c r="DD167" s="16">
        <v>16.904097951491565</v>
      </c>
      <c r="DE167" s="16"/>
      <c r="DF167" s="2">
        <v>6</v>
      </c>
      <c r="DG167" s="2">
        <v>0</v>
      </c>
      <c r="DH167" s="2">
        <v>0</v>
      </c>
      <c r="DI167" s="2">
        <v>6</v>
      </c>
      <c r="DJ167" s="2">
        <v>0</v>
      </c>
      <c r="DK167" s="8">
        <v>3.5</v>
      </c>
      <c r="DL167" s="16">
        <v>553496.23</v>
      </c>
      <c r="DM167" s="16">
        <v>55349.623</v>
      </c>
      <c r="DN167" s="16">
        <v>13.224010219906187</v>
      </c>
      <c r="DO167" s="2">
        <v>10</v>
      </c>
      <c r="DP167" s="2">
        <v>1</v>
      </c>
      <c r="DQ167" s="2">
        <v>0</v>
      </c>
      <c r="DR167" s="2">
        <v>4</v>
      </c>
      <c r="DS167" s="2">
        <v>0</v>
      </c>
      <c r="DT167" s="8">
        <v>3.8</v>
      </c>
      <c r="DU167" s="20">
        <v>5.2372302038711842E-2</v>
      </c>
      <c r="DV167" s="20">
        <v>2.8287968583232986E-2</v>
      </c>
      <c r="DW167" s="20">
        <v>23.538102356766004</v>
      </c>
      <c r="DX167" s="20">
        <v>23.22154538625497</v>
      </c>
      <c r="DY167" s="11">
        <v>0.77815185987681357</v>
      </c>
      <c r="DZ167" s="16">
        <v>1.2476870355721079E-2</v>
      </c>
      <c r="EA167" s="33">
        <v>3.9448660498999999</v>
      </c>
      <c r="EB167" s="20">
        <v>0.97140000000000004</v>
      </c>
      <c r="EC167" s="30">
        <v>0</v>
      </c>
      <c r="ED167" s="20">
        <v>24.816965091001975</v>
      </c>
      <c r="EE167" s="16">
        <v>0.78855863250716374</v>
      </c>
      <c r="EF167" s="2">
        <v>0.97769042475967916</v>
      </c>
    </row>
    <row r="168" spans="1:136">
      <c r="A168" s="2">
        <v>35</v>
      </c>
      <c r="B168" s="8">
        <v>2013</v>
      </c>
      <c r="C168" s="2" t="s">
        <v>364</v>
      </c>
      <c r="D168" s="22">
        <v>43776517000180</v>
      </c>
      <c r="E168" s="2" t="s">
        <v>238</v>
      </c>
      <c r="F168" s="2">
        <v>9.25</v>
      </c>
      <c r="G168" s="2">
        <v>1026347.45</v>
      </c>
      <c r="H168" s="2">
        <v>787782.39</v>
      </c>
      <c r="I168" s="2">
        <v>0</v>
      </c>
      <c r="J168" s="2">
        <v>0</v>
      </c>
      <c r="K168" s="2">
        <v>238565.06</v>
      </c>
      <c r="L168" s="2">
        <f t="shared" si="30"/>
        <v>0</v>
      </c>
      <c r="M168" s="2">
        <f t="shared" si="31"/>
        <v>0</v>
      </c>
      <c r="N168" s="2">
        <f t="shared" si="32"/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1026347.45</v>
      </c>
      <c r="X168" s="2">
        <v>6.25</v>
      </c>
      <c r="Y168" s="2">
        <v>2317032.8499999996</v>
      </c>
      <c r="Z168" s="2">
        <v>1516989.67</v>
      </c>
      <c r="AA168" s="2">
        <v>195971.13</v>
      </c>
      <c r="AB168" s="2">
        <v>0</v>
      </c>
      <c r="AC168" s="2">
        <v>604072.05000000005</v>
      </c>
      <c r="AD168" s="2">
        <v>565754.4</v>
      </c>
      <c r="AE168" s="2">
        <f t="shared" si="33"/>
        <v>611541.93000000005</v>
      </c>
      <c r="AF168" s="2">
        <f t="shared" si="34"/>
        <v>0</v>
      </c>
      <c r="AG168" s="2">
        <f t="shared" si="35"/>
        <v>2928574.78</v>
      </c>
      <c r="AH168" s="2">
        <v>565754.4</v>
      </c>
      <c r="AI168" s="2">
        <v>0</v>
      </c>
      <c r="AJ168" s="2">
        <v>0</v>
      </c>
      <c r="AK168" s="2">
        <v>0</v>
      </c>
      <c r="AL168" s="2">
        <v>45787.53</v>
      </c>
      <c r="AM168" s="2">
        <v>0</v>
      </c>
      <c r="AN168" s="2">
        <v>0</v>
      </c>
      <c r="AO168" s="2">
        <v>2928574.7799999993</v>
      </c>
      <c r="AP168" s="2">
        <v>4.5</v>
      </c>
      <c r="AQ168" s="2">
        <v>257580.49</v>
      </c>
      <c r="AR168" s="2">
        <v>197663.99</v>
      </c>
      <c r="AS168" s="2">
        <v>0</v>
      </c>
      <c r="AT168" s="2">
        <v>0</v>
      </c>
      <c r="AU168" s="2">
        <v>59916.5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257580.49</v>
      </c>
      <c r="BE168" s="2">
        <v>23</v>
      </c>
      <c r="BF168" s="2">
        <v>8.5</v>
      </c>
      <c r="BG168" s="2">
        <v>4.5</v>
      </c>
      <c r="BH168" s="2">
        <v>10</v>
      </c>
      <c r="BI168" s="2">
        <v>6</v>
      </c>
      <c r="BJ168" s="2">
        <v>2</v>
      </c>
      <c r="BK168" s="2">
        <v>1</v>
      </c>
      <c r="BL168" s="2">
        <v>3</v>
      </c>
      <c r="BM168" s="2">
        <v>8</v>
      </c>
      <c r="BN168" s="2">
        <v>5.5</v>
      </c>
      <c r="BO168" s="2">
        <v>2.5</v>
      </c>
      <c r="BP168" s="2">
        <v>0</v>
      </c>
      <c r="BQ168" s="2">
        <v>2</v>
      </c>
      <c r="BR168" s="2">
        <v>1</v>
      </c>
      <c r="BS168" s="2">
        <v>1</v>
      </c>
      <c r="BT168" s="2">
        <v>0</v>
      </c>
      <c r="BU168" s="2">
        <v>2</v>
      </c>
      <c r="BV168" s="2">
        <v>2</v>
      </c>
      <c r="BW168" s="2">
        <v>0</v>
      </c>
      <c r="BX168" s="2">
        <v>0</v>
      </c>
      <c r="BY168" s="16">
        <v>4212502.72</v>
      </c>
      <c r="BZ168" s="16">
        <v>191477.39636363636</v>
      </c>
      <c r="CA168" s="16">
        <v>15.253567499339875</v>
      </c>
      <c r="CB168" s="2">
        <v>22</v>
      </c>
      <c r="CC168" s="2">
        <v>2</v>
      </c>
      <c r="CD168" s="2">
        <v>1</v>
      </c>
      <c r="CE168" s="2">
        <v>16</v>
      </c>
      <c r="CF168" s="2">
        <v>7</v>
      </c>
      <c r="CG168" s="8">
        <v>3.5</v>
      </c>
      <c r="CH168" s="16">
        <v>1026347.45</v>
      </c>
      <c r="CI168" s="16">
        <v>128293.43124999999</v>
      </c>
      <c r="CJ168" s="16">
        <v>1026347.45</v>
      </c>
      <c r="CK168" s="16"/>
      <c r="CL168" s="16"/>
      <c r="CM168" s="16">
        <v>13.841516892609672</v>
      </c>
      <c r="CN168" s="16">
        <v>13.841516892609672</v>
      </c>
      <c r="CO168" s="16"/>
      <c r="CP168" s="16"/>
      <c r="CQ168" s="2">
        <v>8</v>
      </c>
      <c r="CR168" s="2">
        <v>1.5</v>
      </c>
      <c r="CS168" s="2">
        <v>0</v>
      </c>
      <c r="CT168" s="2">
        <v>7.5</v>
      </c>
      <c r="CU168" s="2">
        <v>3.5</v>
      </c>
      <c r="CV168" s="8">
        <v>5.375</v>
      </c>
      <c r="CW168" s="16">
        <v>2928574.78</v>
      </c>
      <c r="CX168" s="16">
        <v>732143.69499999995</v>
      </c>
      <c r="CY168" s="16">
        <v>2317032.8499999996</v>
      </c>
      <c r="CZ168" s="16">
        <v>611541.93000000005</v>
      </c>
      <c r="DA168" s="16"/>
      <c r="DB168" s="16">
        <v>14.890026439442913</v>
      </c>
      <c r="DC168" s="16">
        <v>14.655797981130151</v>
      </c>
      <c r="DD168" s="16">
        <v>13.323738800851007</v>
      </c>
      <c r="DE168" s="16"/>
      <c r="DF168" s="2">
        <v>4</v>
      </c>
      <c r="DG168" s="2">
        <v>0.5</v>
      </c>
      <c r="DH168" s="2">
        <v>0</v>
      </c>
      <c r="DI168" s="2">
        <v>0.5</v>
      </c>
      <c r="DJ168" s="2">
        <v>3.5</v>
      </c>
      <c r="DK168" s="8">
        <v>4.5</v>
      </c>
      <c r="DL168" s="16">
        <v>257580.49</v>
      </c>
      <c r="DM168" s="16">
        <v>25758.048999999999</v>
      </c>
      <c r="DN168" s="16">
        <v>12.459087532766461</v>
      </c>
      <c r="DO168" s="2">
        <v>10</v>
      </c>
      <c r="DP168" s="2">
        <v>0</v>
      </c>
      <c r="DQ168" s="2">
        <v>0</v>
      </c>
      <c r="DR168" s="2">
        <v>8</v>
      </c>
      <c r="DS168" s="2">
        <v>0</v>
      </c>
      <c r="DT168" s="8">
        <v>1.6</v>
      </c>
      <c r="DU168" s="20">
        <v>6.8032078891165235E-2</v>
      </c>
      <c r="DV168" s="20">
        <v>9.3074373515754892E-3</v>
      </c>
      <c r="DW168" s="20">
        <v>23.61838580423338</v>
      </c>
      <c r="DX168" s="20">
        <v>23.322522703671694</v>
      </c>
      <c r="DY168" s="11">
        <v>0.43028104154019731</v>
      </c>
      <c r="DZ168" s="16">
        <v>1.3986504883765514E-3</v>
      </c>
      <c r="EA168" s="33">
        <v>2.8142373464000001</v>
      </c>
      <c r="EB168" s="20">
        <v>0.50259999999999994</v>
      </c>
      <c r="EC168" s="30">
        <v>1</v>
      </c>
      <c r="ED168" s="20">
        <v>24.06521888958293</v>
      </c>
      <c r="EE168" s="16">
        <v>0.40020688049717529</v>
      </c>
      <c r="EF168" s="2">
        <v>0.54266582217755821</v>
      </c>
    </row>
    <row r="169" spans="1:136">
      <c r="A169" s="2">
        <v>14</v>
      </c>
      <c r="B169" s="8">
        <v>2013</v>
      </c>
      <c r="C169" s="2" t="s">
        <v>292</v>
      </c>
      <c r="D169" s="22">
        <v>3983431000103</v>
      </c>
      <c r="E169" s="2" t="s">
        <v>263</v>
      </c>
      <c r="F169" s="2">
        <v>10.25</v>
      </c>
      <c r="G169" s="2">
        <v>798000</v>
      </c>
      <c r="H169" s="2">
        <v>480000</v>
      </c>
      <c r="I169" s="2">
        <v>0</v>
      </c>
      <c r="J169" s="2">
        <v>185000</v>
      </c>
      <c r="K169" s="2">
        <v>133000</v>
      </c>
      <c r="L169" s="2">
        <f t="shared" si="30"/>
        <v>0</v>
      </c>
      <c r="M169" s="2">
        <f t="shared" si="31"/>
        <v>0</v>
      </c>
      <c r="N169" s="2">
        <f t="shared" si="32"/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798000</v>
      </c>
      <c r="X169" s="2">
        <v>6</v>
      </c>
      <c r="Y169" s="2">
        <v>3105309</v>
      </c>
      <c r="Z169" s="2">
        <v>2474506</v>
      </c>
      <c r="AA169" s="2">
        <v>135902</v>
      </c>
      <c r="AB169" s="2">
        <v>0</v>
      </c>
      <c r="AC169" s="2">
        <v>494901</v>
      </c>
      <c r="AD169" s="2">
        <v>1009292</v>
      </c>
      <c r="AE169" s="2">
        <f t="shared" si="33"/>
        <v>1009292</v>
      </c>
      <c r="AF169" s="2">
        <f t="shared" si="34"/>
        <v>0</v>
      </c>
      <c r="AG169" s="2">
        <f t="shared" si="35"/>
        <v>4114601</v>
      </c>
      <c r="AH169" s="2">
        <v>788509</v>
      </c>
      <c r="AI169" s="2">
        <v>0</v>
      </c>
      <c r="AJ169" s="2">
        <v>0</v>
      </c>
      <c r="AK169" s="2">
        <v>220783</v>
      </c>
      <c r="AL169" s="2">
        <v>0</v>
      </c>
      <c r="AM169" s="2">
        <v>0</v>
      </c>
      <c r="AN169" s="2">
        <v>0</v>
      </c>
      <c r="AO169" s="2">
        <v>4114601</v>
      </c>
      <c r="AP169" s="2">
        <v>0.75</v>
      </c>
      <c r="AQ169" s="2">
        <v>41984</v>
      </c>
      <c r="AR169" s="2">
        <v>34987</v>
      </c>
      <c r="AS169" s="2">
        <v>0</v>
      </c>
      <c r="AT169" s="2">
        <v>0</v>
      </c>
      <c r="AU169" s="2">
        <v>6997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41984</v>
      </c>
      <c r="BE169" s="2">
        <v>10</v>
      </c>
      <c r="BF169" s="2">
        <v>7</v>
      </c>
      <c r="BG169" s="2">
        <v>3</v>
      </c>
      <c r="BH169" s="2">
        <v>0</v>
      </c>
      <c r="BI169" s="2">
        <v>2</v>
      </c>
      <c r="BJ169" s="2">
        <v>1</v>
      </c>
      <c r="BK169" s="2">
        <v>1</v>
      </c>
      <c r="BL169" s="2">
        <v>0</v>
      </c>
      <c r="BM169" s="2">
        <v>2</v>
      </c>
      <c r="BN169" s="2">
        <v>1.5</v>
      </c>
      <c r="BO169" s="2">
        <v>0.5</v>
      </c>
      <c r="BP169" s="2">
        <v>0</v>
      </c>
      <c r="BQ169" s="2">
        <v>1</v>
      </c>
      <c r="BR169" s="2">
        <v>1</v>
      </c>
      <c r="BS169" s="2">
        <v>0</v>
      </c>
      <c r="BT169" s="2">
        <v>0</v>
      </c>
      <c r="BU169" s="2">
        <v>1</v>
      </c>
      <c r="BV169" s="2">
        <v>1</v>
      </c>
      <c r="BW169" s="2">
        <v>0</v>
      </c>
      <c r="BX169" s="2">
        <v>0</v>
      </c>
      <c r="BY169" s="16">
        <v>4954585</v>
      </c>
      <c r="BZ169" s="16">
        <v>619323.125</v>
      </c>
      <c r="CA169" s="16">
        <v>15.415823968454625</v>
      </c>
      <c r="CB169" s="2">
        <v>8</v>
      </c>
      <c r="CC169" s="2">
        <v>1</v>
      </c>
      <c r="CD169" s="2">
        <v>2</v>
      </c>
      <c r="CE169" s="2">
        <v>7</v>
      </c>
      <c r="CF169" s="2">
        <v>7</v>
      </c>
      <c r="CG169" s="8">
        <v>3.625</v>
      </c>
      <c r="CH169" s="16">
        <v>798000</v>
      </c>
      <c r="CI169" s="16">
        <v>133000</v>
      </c>
      <c r="CJ169" s="16">
        <v>798000</v>
      </c>
      <c r="CK169" s="16"/>
      <c r="CL169" s="16"/>
      <c r="CM169" s="16">
        <v>13.589863876431945</v>
      </c>
      <c r="CN169" s="16">
        <v>13.589863876431945</v>
      </c>
      <c r="CO169" s="16"/>
      <c r="CP169" s="16"/>
      <c r="CQ169" s="2">
        <v>6</v>
      </c>
      <c r="CR169" s="2">
        <v>1</v>
      </c>
      <c r="CS169" s="2">
        <v>0</v>
      </c>
      <c r="CT169" s="2">
        <v>4</v>
      </c>
      <c r="CU169" s="2">
        <v>6</v>
      </c>
      <c r="CV169" s="8">
        <v>3.75</v>
      </c>
      <c r="CW169" s="16">
        <v>4114601</v>
      </c>
      <c r="CX169" s="16">
        <v>2057300.5</v>
      </c>
      <c r="CY169" s="16">
        <v>3105309</v>
      </c>
      <c r="CZ169" s="16">
        <v>1009292</v>
      </c>
      <c r="DA169" s="16"/>
      <c r="DB169" s="16">
        <v>15.230052425059228</v>
      </c>
      <c r="DC169" s="16">
        <v>14.948623785306451</v>
      </c>
      <c r="DD169" s="16">
        <v>13.824759652909993</v>
      </c>
      <c r="DE169" s="16"/>
      <c r="DF169" s="2">
        <v>2</v>
      </c>
      <c r="DG169" s="2">
        <v>0</v>
      </c>
      <c r="DH169" s="2">
        <v>0</v>
      </c>
      <c r="DI169" s="2">
        <v>3</v>
      </c>
      <c r="DJ169" s="2">
        <v>1</v>
      </c>
      <c r="DK169" s="8">
        <v>3.25</v>
      </c>
      <c r="DL169" s="16">
        <v>41984</v>
      </c>
      <c r="DM169" s="16"/>
      <c r="DN169" s="16">
        <v>10.645043872303761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8"/>
      <c r="DU169" s="20">
        <v>2.657201565831729E-2</v>
      </c>
      <c r="DV169" s="20">
        <v>1.2806186007585344E-2</v>
      </c>
      <c r="DW169" s="20">
        <v>22.409250815952102</v>
      </c>
      <c r="DX169" s="20">
        <v>22.493852366428886</v>
      </c>
      <c r="DY169" s="11">
        <v>0.22673387726218969</v>
      </c>
      <c r="DZ169" s="16">
        <v>8.632041525145714E-4</v>
      </c>
      <c r="EA169" s="33">
        <v>0.79013570969000002</v>
      </c>
      <c r="EB169" s="20">
        <v>0.56200000000000006</v>
      </c>
      <c r="EC169" s="30">
        <v>0</v>
      </c>
      <c r="ED169" s="20">
        <v>23.372379149542084</v>
      </c>
      <c r="EE169" s="16">
        <v>0.50182052900492691</v>
      </c>
      <c r="EF169" s="2">
        <v>0.55781383494558634</v>
      </c>
    </row>
    <row r="170" spans="1:136">
      <c r="A170" s="2">
        <v>3</v>
      </c>
      <c r="B170" s="8">
        <v>2016</v>
      </c>
      <c r="C170" s="2" t="s">
        <v>243</v>
      </c>
      <c r="D170" s="3">
        <v>42150391000170</v>
      </c>
      <c r="E170" s="2" t="s">
        <v>246</v>
      </c>
      <c r="F170" s="8">
        <v>11</v>
      </c>
      <c r="G170" s="8">
        <v>2858644.8</v>
      </c>
      <c r="H170" s="8">
        <v>2382204</v>
      </c>
      <c r="I170" s="8">
        <v>0</v>
      </c>
      <c r="J170" s="8">
        <v>0</v>
      </c>
      <c r="K170" s="8">
        <v>476440.8</v>
      </c>
      <c r="L170" s="2">
        <f t="shared" si="30"/>
        <v>0</v>
      </c>
      <c r="M170" s="2">
        <f t="shared" si="31"/>
        <v>0</v>
      </c>
      <c r="N170" s="2">
        <f t="shared" si="32"/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2858644.8</v>
      </c>
      <c r="X170" s="8">
        <v>7</v>
      </c>
      <c r="Y170" s="8">
        <v>14841952.949999999</v>
      </c>
      <c r="Z170" s="8">
        <v>12159585.939999999</v>
      </c>
      <c r="AA170" s="8">
        <v>250449.82</v>
      </c>
      <c r="AB170" s="8">
        <v>0</v>
      </c>
      <c r="AC170" s="8">
        <v>2431917.19</v>
      </c>
      <c r="AD170" s="8">
        <v>23280000</v>
      </c>
      <c r="AE170" s="2">
        <f t="shared" si="33"/>
        <v>23814555.710000001</v>
      </c>
      <c r="AF170" s="2">
        <f t="shared" si="34"/>
        <v>0</v>
      </c>
      <c r="AG170" s="2">
        <f t="shared" si="35"/>
        <v>38656508.659999996</v>
      </c>
      <c r="AH170" s="8">
        <v>0</v>
      </c>
      <c r="AI170" s="8">
        <v>19400000</v>
      </c>
      <c r="AJ170" s="8">
        <v>0</v>
      </c>
      <c r="AK170" s="8">
        <v>3880000</v>
      </c>
      <c r="AL170" s="8">
        <v>534555.71</v>
      </c>
      <c r="AM170" s="8">
        <v>0</v>
      </c>
      <c r="AN170" s="8">
        <v>0</v>
      </c>
      <c r="AO170" s="8">
        <v>38656508.660000004</v>
      </c>
      <c r="AP170" s="8">
        <v>5</v>
      </c>
      <c r="AQ170" s="8">
        <v>785160</v>
      </c>
      <c r="AR170" s="8">
        <v>654300</v>
      </c>
      <c r="AS170" s="8">
        <v>0</v>
      </c>
      <c r="AT170" s="8">
        <v>0</v>
      </c>
      <c r="AU170" s="8">
        <v>130860</v>
      </c>
      <c r="AV170" s="8">
        <v>0</v>
      </c>
      <c r="AW170" s="8">
        <v>0</v>
      </c>
      <c r="AX170" s="8">
        <v>0</v>
      </c>
      <c r="AY170" s="8">
        <v>0</v>
      </c>
      <c r="AZ170" s="8">
        <v>0</v>
      </c>
      <c r="BA170" s="8">
        <v>0</v>
      </c>
      <c r="BB170" s="8">
        <v>0</v>
      </c>
      <c r="BC170" s="8">
        <v>0</v>
      </c>
      <c r="BD170" s="8">
        <v>785160</v>
      </c>
      <c r="BE170" s="8">
        <v>35</v>
      </c>
      <c r="BF170" s="8">
        <v>21</v>
      </c>
      <c r="BG170" s="8">
        <v>6</v>
      </c>
      <c r="BH170" s="8">
        <v>8</v>
      </c>
      <c r="BI170" s="8">
        <v>27</v>
      </c>
      <c r="BJ170" s="8">
        <v>15</v>
      </c>
      <c r="BK170" s="8">
        <v>5</v>
      </c>
      <c r="BL170" s="8">
        <v>7</v>
      </c>
      <c r="BM170" s="8">
        <v>7</v>
      </c>
      <c r="BN170" s="8">
        <v>5</v>
      </c>
      <c r="BO170" s="8">
        <v>2</v>
      </c>
      <c r="BP170" s="8">
        <v>0</v>
      </c>
      <c r="BQ170" s="8">
        <v>2</v>
      </c>
      <c r="BR170" s="8">
        <v>2</v>
      </c>
      <c r="BS170" s="8">
        <v>0</v>
      </c>
      <c r="BT170" s="8">
        <v>0</v>
      </c>
      <c r="BU170" s="8">
        <v>1</v>
      </c>
      <c r="BV170" s="8">
        <v>1</v>
      </c>
      <c r="BW170" s="8">
        <v>0</v>
      </c>
      <c r="BX170" s="8">
        <v>0</v>
      </c>
      <c r="BY170" s="16">
        <v>42300313.459999993</v>
      </c>
      <c r="BZ170" s="16">
        <v>1208580.3845714284</v>
      </c>
      <c r="CA170" s="16">
        <v>17.560305054390941</v>
      </c>
      <c r="CB170" s="2">
        <v>35</v>
      </c>
      <c r="CC170" s="8">
        <v>4</v>
      </c>
      <c r="CD170" s="8">
        <v>0</v>
      </c>
      <c r="CE170" s="8">
        <v>24</v>
      </c>
      <c r="CF170" s="8">
        <v>10</v>
      </c>
      <c r="CG170" s="8">
        <v>3.5142857142857142</v>
      </c>
      <c r="CH170" s="16">
        <v>2858644.8</v>
      </c>
      <c r="CI170" s="16">
        <v>136125.94285714286</v>
      </c>
      <c r="CJ170" s="16">
        <v>2858644.8</v>
      </c>
      <c r="CK170" s="16"/>
      <c r="CL170" s="16"/>
      <c r="CM170" s="16">
        <v>14.865858224341624</v>
      </c>
      <c r="CN170" s="16">
        <v>14.865858224341624</v>
      </c>
      <c r="CO170" s="16"/>
      <c r="CP170" s="16"/>
      <c r="CQ170" s="8">
        <v>21</v>
      </c>
      <c r="CR170" s="8">
        <v>3</v>
      </c>
      <c r="CS170" s="8">
        <v>0</v>
      </c>
      <c r="CT170" s="8">
        <v>14</v>
      </c>
      <c r="CU170" s="8">
        <v>10</v>
      </c>
      <c r="CV170" s="8">
        <v>3.7619047619047619</v>
      </c>
      <c r="CW170" s="16">
        <v>38656508.659999996</v>
      </c>
      <c r="CX170" s="16">
        <v>6442751.4433333324</v>
      </c>
      <c r="CY170" s="16">
        <v>14841952.949999999</v>
      </c>
      <c r="CZ170" s="16">
        <v>23814555.710000001</v>
      </c>
      <c r="DA170" s="16"/>
      <c r="DB170" s="16">
        <v>17.470225718820018</v>
      </c>
      <c r="DC170" s="16">
        <v>16.512968387449249</v>
      </c>
      <c r="DD170" s="16">
        <v>16.985807536153928</v>
      </c>
      <c r="DE170" s="16"/>
      <c r="DF170" s="8">
        <v>6</v>
      </c>
      <c r="DG170" s="8">
        <v>0</v>
      </c>
      <c r="DH170" s="8">
        <v>0</v>
      </c>
      <c r="DI170" s="8">
        <v>6</v>
      </c>
      <c r="DJ170" s="8">
        <v>0</v>
      </c>
      <c r="DK170" s="8">
        <v>3.6666666666666665</v>
      </c>
      <c r="DL170" s="16">
        <v>785160</v>
      </c>
      <c r="DM170" s="16">
        <v>98145</v>
      </c>
      <c r="DN170" s="16">
        <v>13.573642797651784</v>
      </c>
      <c r="DO170" s="8">
        <v>8</v>
      </c>
      <c r="DP170" s="8">
        <v>1</v>
      </c>
      <c r="DQ170" s="8">
        <v>0</v>
      </c>
      <c r="DR170" s="8">
        <v>4</v>
      </c>
      <c r="DS170" s="8">
        <v>0</v>
      </c>
      <c r="DT170" s="8">
        <v>2.75</v>
      </c>
      <c r="DU170" s="20">
        <v>-7.9401254887634179E-3</v>
      </c>
      <c r="DV170" s="20">
        <v>2.7110276196753113E-2</v>
      </c>
      <c r="DW170" s="20">
        <v>23.955887907770389</v>
      </c>
      <c r="DX170" s="20">
        <v>23.449456107590663</v>
      </c>
      <c r="DY170" s="11">
        <v>0.75466715823569475</v>
      </c>
      <c r="DZ170" s="16">
        <v>1.4729982788264146E-2</v>
      </c>
      <c r="EA170" s="33">
        <v>-0.51690608484</v>
      </c>
      <c r="EB170" s="20">
        <v>0.97140000000000004</v>
      </c>
      <c r="EC170" s="30">
        <v>0</v>
      </c>
      <c r="ED170" s="20">
        <v>24.671077731241745</v>
      </c>
      <c r="EE170" s="16">
        <v>0.91976621985193086</v>
      </c>
      <c r="EF170" s="2">
        <v>0.96679566694751984</v>
      </c>
    </row>
    <row r="171" spans="1:136">
      <c r="A171" s="2">
        <v>31</v>
      </c>
      <c r="B171" s="8">
        <v>2013</v>
      </c>
      <c r="C171" s="2" t="s">
        <v>347</v>
      </c>
      <c r="D171" s="22">
        <v>33000167000101</v>
      </c>
      <c r="E171" s="2" t="s">
        <v>350</v>
      </c>
      <c r="F171" s="2">
        <v>10</v>
      </c>
      <c r="G171" s="2">
        <v>1268657.94</v>
      </c>
      <c r="H171" s="2">
        <v>1032170.76</v>
      </c>
      <c r="I171" s="2">
        <v>31266.9</v>
      </c>
      <c r="J171" s="2">
        <v>0</v>
      </c>
      <c r="K171" s="2">
        <v>205220.28</v>
      </c>
      <c r="L171" s="2">
        <f t="shared" si="30"/>
        <v>0</v>
      </c>
      <c r="M171" s="2">
        <f t="shared" si="31"/>
        <v>0</v>
      </c>
      <c r="N171" s="2">
        <f t="shared" si="32"/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1268657.94</v>
      </c>
      <c r="X171" s="2">
        <v>7</v>
      </c>
      <c r="Y171" s="2">
        <v>11149050.100000001</v>
      </c>
      <c r="Z171" s="2">
        <v>8251108.8700000001</v>
      </c>
      <c r="AA171" s="2">
        <v>557575.18999999994</v>
      </c>
      <c r="AB171" s="2">
        <v>0</v>
      </c>
      <c r="AC171" s="2">
        <v>2340366.04</v>
      </c>
      <c r="AD171" s="2">
        <v>1237284.33</v>
      </c>
      <c r="AE171" s="2">
        <f t="shared" si="33"/>
        <v>1964311.9100000001</v>
      </c>
      <c r="AF171" s="2">
        <f t="shared" si="34"/>
        <v>0</v>
      </c>
      <c r="AG171" s="2">
        <f t="shared" si="35"/>
        <v>13113362.010000002</v>
      </c>
      <c r="AH171" s="2">
        <v>631267.51</v>
      </c>
      <c r="AI171" s="2">
        <v>606016.81999999995</v>
      </c>
      <c r="AJ171" s="2">
        <v>0</v>
      </c>
      <c r="AK171" s="2">
        <v>0</v>
      </c>
      <c r="AL171" s="2">
        <v>727027.58</v>
      </c>
      <c r="AM171" s="2">
        <v>0</v>
      </c>
      <c r="AN171" s="2">
        <v>0</v>
      </c>
      <c r="AO171" s="2">
        <v>13113362.010000002</v>
      </c>
      <c r="AP171" s="2">
        <v>5</v>
      </c>
      <c r="AQ171" s="2">
        <v>710222.65999999992</v>
      </c>
      <c r="AR171" s="2">
        <v>594761.31999999995</v>
      </c>
      <c r="AS171" s="2">
        <v>0</v>
      </c>
      <c r="AT171" s="2">
        <v>0</v>
      </c>
      <c r="AU171" s="2">
        <v>115461.34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710222.65999999992</v>
      </c>
      <c r="BE171" s="2">
        <v>26</v>
      </c>
      <c r="BF171" s="2">
        <v>9.5</v>
      </c>
      <c r="BG171" s="2">
        <v>6.5</v>
      </c>
      <c r="BH171" s="2">
        <v>10</v>
      </c>
      <c r="BI171" s="2">
        <v>12</v>
      </c>
      <c r="BJ171" s="2">
        <v>4</v>
      </c>
      <c r="BK171" s="2">
        <v>3</v>
      </c>
      <c r="BL171" s="2">
        <v>5</v>
      </c>
      <c r="BM171" s="2">
        <v>9</v>
      </c>
      <c r="BN171" s="2">
        <v>5.5</v>
      </c>
      <c r="BO171" s="2">
        <v>1.5</v>
      </c>
      <c r="BP171" s="2">
        <v>2</v>
      </c>
      <c r="BQ171" s="2">
        <v>0</v>
      </c>
      <c r="BR171" s="2">
        <v>0</v>
      </c>
      <c r="BS171" s="2">
        <v>0</v>
      </c>
      <c r="BT171" s="2">
        <v>0</v>
      </c>
      <c r="BU171" s="2">
        <v>3</v>
      </c>
      <c r="BV171" s="2">
        <v>3</v>
      </c>
      <c r="BW171" s="2">
        <v>0</v>
      </c>
      <c r="BX171" s="2">
        <v>0</v>
      </c>
      <c r="BY171" s="16">
        <v>15092242.610000001</v>
      </c>
      <c r="BZ171" s="16">
        <v>603689.70440000005</v>
      </c>
      <c r="CA171" s="16">
        <v>16.529691435341316</v>
      </c>
      <c r="CB171" s="2">
        <v>25</v>
      </c>
      <c r="CC171" s="2">
        <v>3</v>
      </c>
      <c r="CD171" s="2">
        <v>1</v>
      </c>
      <c r="CE171" s="2">
        <v>13</v>
      </c>
      <c r="CF171" s="2">
        <v>1</v>
      </c>
      <c r="CG171" s="8">
        <v>3.68</v>
      </c>
      <c r="CH171" s="16">
        <v>1268657.94</v>
      </c>
      <c r="CI171" s="16">
        <v>140961.99333333332</v>
      </c>
      <c r="CJ171" s="16">
        <v>1268657.94</v>
      </c>
      <c r="CK171" s="16"/>
      <c r="CL171" s="16"/>
      <c r="CM171" s="16">
        <v>14.053470159533747</v>
      </c>
      <c r="CN171" s="16">
        <v>14.053470159533747</v>
      </c>
      <c r="CO171" s="16"/>
      <c r="CP171" s="16"/>
      <c r="CQ171" s="2">
        <v>9</v>
      </c>
      <c r="CR171" s="2">
        <v>1.5</v>
      </c>
      <c r="CS171" s="2">
        <v>0</v>
      </c>
      <c r="CT171" s="2">
        <v>6.5</v>
      </c>
      <c r="CU171" s="2">
        <v>0</v>
      </c>
      <c r="CV171" s="8">
        <v>5.4444444444444446</v>
      </c>
      <c r="CW171" s="16">
        <v>13113362.010000002</v>
      </c>
      <c r="CX171" s="16">
        <v>2185560.3350000004</v>
      </c>
      <c r="CY171" s="16">
        <v>11149050.100000001</v>
      </c>
      <c r="CZ171" s="16">
        <v>1964311.9100000001</v>
      </c>
      <c r="DA171" s="16"/>
      <c r="DB171" s="16">
        <v>16.389142269087426</v>
      </c>
      <c r="DC171" s="16">
        <v>16.226864859416175</v>
      </c>
      <c r="DD171" s="16">
        <v>14.490652568932617</v>
      </c>
      <c r="DE171" s="16"/>
      <c r="DF171" s="2">
        <v>6</v>
      </c>
      <c r="DG171" s="2">
        <v>0.5</v>
      </c>
      <c r="DH171" s="2">
        <v>0</v>
      </c>
      <c r="DI171" s="2">
        <v>0.5</v>
      </c>
      <c r="DJ171" s="2">
        <v>1</v>
      </c>
      <c r="DK171" s="8">
        <v>2.8333333333333335</v>
      </c>
      <c r="DL171" s="16">
        <v>710222.65999999992</v>
      </c>
      <c r="DM171" s="16">
        <v>71022.265999999989</v>
      </c>
      <c r="DN171" s="16">
        <v>13.473333805487332</v>
      </c>
      <c r="DO171" s="2">
        <v>10</v>
      </c>
      <c r="DP171" s="2">
        <v>1</v>
      </c>
      <c r="DQ171" s="2">
        <v>0</v>
      </c>
      <c r="DR171" s="2">
        <v>6</v>
      </c>
      <c r="DS171" s="2">
        <v>0</v>
      </c>
      <c r="DT171" s="8">
        <v>2.6</v>
      </c>
      <c r="DU171" s="20">
        <v>3.1303335115360049E-2</v>
      </c>
      <c r="DV171" s="20">
        <v>2.298628000158242E-2</v>
      </c>
      <c r="DW171" s="20">
        <v>26.092450409318818</v>
      </c>
      <c r="DX171" s="20">
        <v>26.419308642821125</v>
      </c>
      <c r="DY171" s="11">
        <v>0.41677913322621873</v>
      </c>
      <c r="DZ171" s="16">
        <v>6.1456350685037292E-4</v>
      </c>
      <c r="EA171" s="33">
        <v>1.8069203435000001</v>
      </c>
      <c r="EB171" s="20">
        <v>0.60360000000000003</v>
      </c>
      <c r="EC171" s="30">
        <v>1</v>
      </c>
      <c r="ED171" s="20">
        <v>27.347286758319903</v>
      </c>
      <c r="EE171" s="16">
        <v>0.40491825084021849</v>
      </c>
      <c r="EF171" s="2">
        <v>0.53605688968121323</v>
      </c>
    </row>
    <row r="172" spans="1:136">
      <c r="A172" s="2">
        <v>9</v>
      </c>
      <c r="B172" s="8">
        <v>2014</v>
      </c>
      <c r="C172" s="2" t="s">
        <v>274</v>
      </c>
      <c r="D172" s="3">
        <v>2429144000193</v>
      </c>
      <c r="E172" s="2" t="s">
        <v>263</v>
      </c>
      <c r="F172" s="2">
        <v>7</v>
      </c>
      <c r="G172" s="2">
        <v>1844000</v>
      </c>
      <c r="H172" s="2">
        <v>1528000</v>
      </c>
      <c r="I172" s="2">
        <v>10000</v>
      </c>
      <c r="J172" s="2">
        <v>0</v>
      </c>
      <c r="K172" s="2">
        <v>306000</v>
      </c>
      <c r="L172" s="2">
        <f t="shared" si="30"/>
        <v>0</v>
      </c>
      <c r="M172" s="2">
        <f t="shared" si="31"/>
        <v>0</v>
      </c>
      <c r="N172" s="2">
        <f t="shared" si="32"/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1844000</v>
      </c>
      <c r="X172" s="2">
        <v>5.67</v>
      </c>
      <c r="Y172" s="2">
        <v>6264000</v>
      </c>
      <c r="Z172" s="2">
        <v>4588000</v>
      </c>
      <c r="AA172" s="2">
        <v>46000</v>
      </c>
      <c r="AB172" s="2">
        <v>0</v>
      </c>
      <c r="AC172" s="2">
        <v>1630000</v>
      </c>
      <c r="AD172" s="2">
        <v>5841000</v>
      </c>
      <c r="AE172" s="2">
        <f t="shared" si="33"/>
        <v>6318000</v>
      </c>
      <c r="AF172" s="2">
        <f t="shared" si="34"/>
        <v>0</v>
      </c>
      <c r="AG172" s="2">
        <f t="shared" si="35"/>
        <v>12582000</v>
      </c>
      <c r="AH172" s="2">
        <v>4142000</v>
      </c>
      <c r="AI172" s="2">
        <v>0</v>
      </c>
      <c r="AJ172" s="2">
        <v>0</v>
      </c>
      <c r="AK172" s="2">
        <v>1699000</v>
      </c>
      <c r="AL172" s="2">
        <v>477000</v>
      </c>
      <c r="AM172" s="2">
        <v>0</v>
      </c>
      <c r="AN172" s="2">
        <v>0</v>
      </c>
      <c r="AO172" s="2">
        <v>12582000</v>
      </c>
      <c r="AP172" s="2">
        <v>5</v>
      </c>
      <c r="AQ172" s="2">
        <v>816000</v>
      </c>
      <c r="AR172" s="2">
        <v>670000</v>
      </c>
      <c r="AS172" s="2">
        <v>12000</v>
      </c>
      <c r="AT172" s="2">
        <v>0</v>
      </c>
      <c r="AU172" s="2">
        <v>134000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816000</v>
      </c>
      <c r="BE172" s="2">
        <v>30</v>
      </c>
      <c r="BF172" s="2">
        <v>13</v>
      </c>
      <c r="BG172" s="2">
        <v>7</v>
      </c>
      <c r="BH172" s="2">
        <v>10</v>
      </c>
      <c r="BI172" s="2">
        <v>23</v>
      </c>
      <c r="BJ172" s="2">
        <v>6</v>
      </c>
      <c r="BK172" s="2">
        <v>6</v>
      </c>
      <c r="BL172" s="2">
        <v>11</v>
      </c>
      <c r="BM172" s="2">
        <v>11</v>
      </c>
      <c r="BN172" s="2">
        <v>5</v>
      </c>
      <c r="BO172" s="2">
        <v>4</v>
      </c>
      <c r="BP172" s="2">
        <v>2</v>
      </c>
      <c r="BQ172" s="2">
        <v>3</v>
      </c>
      <c r="BR172" s="2">
        <v>2</v>
      </c>
      <c r="BS172" s="2">
        <v>0</v>
      </c>
      <c r="BT172" s="2">
        <v>1</v>
      </c>
      <c r="BU172" s="2">
        <v>0</v>
      </c>
      <c r="BV172" s="2">
        <v>0</v>
      </c>
      <c r="BW172" s="2">
        <v>0</v>
      </c>
      <c r="BX172" s="2">
        <v>0</v>
      </c>
      <c r="BY172" s="16">
        <v>15242000</v>
      </c>
      <c r="BZ172" s="16">
        <v>508066.66666666669</v>
      </c>
      <c r="CA172" s="16">
        <v>16.539565333208198</v>
      </c>
      <c r="CB172" s="2">
        <v>30</v>
      </c>
      <c r="CC172" s="2">
        <v>6</v>
      </c>
      <c r="CD172" s="2">
        <v>0</v>
      </c>
      <c r="CE172" s="2">
        <v>30</v>
      </c>
      <c r="CF172" s="2">
        <v>10</v>
      </c>
      <c r="CG172" s="8">
        <v>4.0333333333333332</v>
      </c>
      <c r="CH172" s="16">
        <v>1844000</v>
      </c>
      <c r="CI172" s="16">
        <v>141846.15384615384</v>
      </c>
      <c r="CJ172" s="16">
        <v>1844000</v>
      </c>
      <c r="CK172" s="16"/>
      <c r="CL172" s="16"/>
      <c r="CM172" s="16">
        <v>14.427447683098675</v>
      </c>
      <c r="CN172" s="16">
        <v>14.427447683098675</v>
      </c>
      <c r="CO172" s="16"/>
      <c r="CP172" s="16"/>
      <c r="CQ172" s="2">
        <v>13</v>
      </c>
      <c r="CR172" s="2">
        <v>2</v>
      </c>
      <c r="CS172" s="2">
        <v>0</v>
      </c>
      <c r="CT172" s="2">
        <v>13</v>
      </c>
      <c r="CU172" s="2">
        <v>2</v>
      </c>
      <c r="CV172" s="8">
        <v>3.6923076923076925</v>
      </c>
      <c r="CW172" s="16">
        <v>12582000</v>
      </c>
      <c r="CX172" s="16">
        <v>1797428.5714285714</v>
      </c>
      <c r="CY172" s="16">
        <v>6264000</v>
      </c>
      <c r="CZ172" s="16">
        <v>6318000</v>
      </c>
      <c r="DA172" s="16"/>
      <c r="DB172" s="16">
        <v>16.347777779112111</v>
      </c>
      <c r="DC172" s="16">
        <v>15.650329516652777</v>
      </c>
      <c r="DD172" s="16">
        <v>15.658913260344168</v>
      </c>
      <c r="DE172" s="16"/>
      <c r="DF172" s="2">
        <v>7</v>
      </c>
      <c r="DG172" s="2">
        <v>1</v>
      </c>
      <c r="DH172" s="2">
        <v>0</v>
      </c>
      <c r="DI172" s="2">
        <v>7</v>
      </c>
      <c r="DJ172" s="2">
        <v>7</v>
      </c>
      <c r="DK172" s="8">
        <v>4.4285714285714288</v>
      </c>
      <c r="DL172" s="16">
        <v>816000</v>
      </c>
      <c r="DM172" s="16">
        <v>81600</v>
      </c>
      <c r="DN172" s="16">
        <v>13.612169633946245</v>
      </c>
      <c r="DO172" s="2">
        <v>10</v>
      </c>
      <c r="DP172" s="2">
        <v>3</v>
      </c>
      <c r="DQ172" s="2">
        <v>0</v>
      </c>
      <c r="DR172" s="2">
        <v>10</v>
      </c>
      <c r="DS172" s="2">
        <v>1</v>
      </c>
      <c r="DT172" s="8">
        <v>4.2</v>
      </c>
      <c r="DU172" s="20">
        <v>2.7042991991524729E-2</v>
      </c>
      <c r="DV172" s="20">
        <v>2.0559070113574069E-2</v>
      </c>
      <c r="DW172" s="20">
        <v>23.602040103164541</v>
      </c>
      <c r="DX172" s="20">
        <v>23.735030521808788</v>
      </c>
      <c r="DY172" s="11">
        <v>0.47112411002887977</v>
      </c>
      <c r="DZ172" s="16">
        <v>1.8959378034154571E-3</v>
      </c>
      <c r="EA172" s="33">
        <v>0.93247200095000005</v>
      </c>
      <c r="EB172" s="20">
        <v>0.69059999999999999</v>
      </c>
      <c r="EC172" s="30">
        <v>0</v>
      </c>
      <c r="ED172" s="20">
        <v>24.281433234655555</v>
      </c>
      <c r="EE172" s="16">
        <v>0.49306341273734133</v>
      </c>
      <c r="EF172" s="2">
        <v>0.73262596664229362</v>
      </c>
    </row>
    <row r="173" spans="1:136">
      <c r="A173" s="2">
        <v>7</v>
      </c>
      <c r="B173" s="8">
        <v>2015</v>
      </c>
      <c r="C173" s="2" t="s">
        <v>266</v>
      </c>
      <c r="D173" s="3">
        <v>76483817000120</v>
      </c>
      <c r="E173" s="2" t="s">
        <v>263</v>
      </c>
      <c r="F173" s="2">
        <v>9</v>
      </c>
      <c r="G173" s="2">
        <v>1138229.45</v>
      </c>
      <c r="H173" s="2">
        <v>955544.65</v>
      </c>
      <c r="I173" s="2">
        <v>0</v>
      </c>
      <c r="J173" s="2">
        <v>160166.67000000001</v>
      </c>
      <c r="K173" s="2">
        <v>22518.13</v>
      </c>
      <c r="L173" s="2">
        <f t="shared" si="30"/>
        <v>0</v>
      </c>
      <c r="M173" s="2">
        <f t="shared" si="31"/>
        <v>0</v>
      </c>
      <c r="N173" s="2">
        <f t="shared" si="32"/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1138229.45</v>
      </c>
      <c r="X173" s="2">
        <v>6</v>
      </c>
      <c r="Y173" s="2">
        <v>6999563.0700000003</v>
      </c>
      <c r="Z173" s="2">
        <v>6507889.96</v>
      </c>
      <c r="AA173" s="2">
        <v>0</v>
      </c>
      <c r="AB173" s="2">
        <v>0</v>
      </c>
      <c r="AC173" s="2">
        <v>491673.11</v>
      </c>
      <c r="AD173" s="2">
        <v>0</v>
      </c>
      <c r="AE173" s="2">
        <f t="shared" si="33"/>
        <v>0</v>
      </c>
      <c r="AF173" s="2">
        <f t="shared" si="34"/>
        <v>0</v>
      </c>
      <c r="AG173" s="2">
        <f t="shared" si="35"/>
        <v>6999563.0700000003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6999563.0700000003</v>
      </c>
      <c r="AP173" s="2">
        <v>5</v>
      </c>
      <c r="AQ173" s="2">
        <v>559865.39</v>
      </c>
      <c r="AR173" s="2">
        <v>543990.39</v>
      </c>
      <c r="AS173" s="2">
        <v>0</v>
      </c>
      <c r="AT173" s="2">
        <v>0</v>
      </c>
      <c r="AU173" s="2">
        <v>15875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559865.39</v>
      </c>
      <c r="BE173" s="2">
        <v>22</v>
      </c>
      <c r="BF173" s="2">
        <v>7.5</v>
      </c>
      <c r="BG173" s="2">
        <v>4.5</v>
      </c>
      <c r="BH173" s="2">
        <v>10</v>
      </c>
      <c r="BI173" s="2">
        <v>14</v>
      </c>
      <c r="BJ173" s="2">
        <v>6</v>
      </c>
      <c r="BK173" s="2">
        <v>5</v>
      </c>
      <c r="BL173" s="2">
        <v>3</v>
      </c>
      <c r="BM173" s="2">
        <v>6</v>
      </c>
      <c r="BN173" s="2">
        <v>3</v>
      </c>
      <c r="BO173" s="2">
        <v>2</v>
      </c>
      <c r="BP173" s="2">
        <v>1</v>
      </c>
      <c r="BQ173" s="2">
        <v>1</v>
      </c>
      <c r="BR173" s="2">
        <v>1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16">
        <v>8697657.9100000001</v>
      </c>
      <c r="BZ173" s="16">
        <v>378159.03956521739</v>
      </c>
      <c r="CA173" s="16">
        <v>15.978564341635314</v>
      </c>
      <c r="CB173" s="2">
        <v>23</v>
      </c>
      <c r="CC173" s="2">
        <v>0</v>
      </c>
      <c r="CD173" s="2">
        <v>1</v>
      </c>
      <c r="CE173" s="2">
        <v>16</v>
      </c>
      <c r="CF173" s="2">
        <v>8</v>
      </c>
      <c r="CG173" s="8">
        <v>3.1304347826086958</v>
      </c>
      <c r="CH173" s="16">
        <v>1138229.45</v>
      </c>
      <c r="CI173" s="16">
        <v>142278.68124999999</v>
      </c>
      <c r="CJ173" s="16">
        <v>1138229.45</v>
      </c>
      <c r="CK173" s="16"/>
      <c r="CL173" s="16"/>
      <c r="CM173" s="16">
        <v>13.944984499003743</v>
      </c>
      <c r="CN173" s="16">
        <v>13.944984499003743</v>
      </c>
      <c r="CO173" s="16"/>
      <c r="CP173" s="16"/>
      <c r="CQ173" s="2">
        <v>8</v>
      </c>
      <c r="CR173" s="2">
        <v>0</v>
      </c>
      <c r="CS173" s="2">
        <v>0</v>
      </c>
      <c r="CT173" s="2">
        <v>4.5</v>
      </c>
      <c r="CU173" s="2">
        <v>3</v>
      </c>
      <c r="CV173" s="8">
        <v>4.0625</v>
      </c>
      <c r="CW173" s="16">
        <v>6999563.0700000003</v>
      </c>
      <c r="CX173" s="16">
        <v>1399912.6140000001</v>
      </c>
      <c r="CY173" s="16">
        <v>6999563.0700000003</v>
      </c>
      <c r="CZ173" s="16"/>
      <c r="DA173" s="16"/>
      <c r="DB173" s="16">
        <v>15.761358286500039</v>
      </c>
      <c r="DC173" s="16">
        <v>15.761358286500039</v>
      </c>
      <c r="DD173" s="16"/>
      <c r="DE173" s="16"/>
      <c r="DF173" s="2">
        <v>5</v>
      </c>
      <c r="DG173" s="2">
        <v>0</v>
      </c>
      <c r="DH173" s="2">
        <v>0</v>
      </c>
      <c r="DI173" s="2">
        <v>5.5</v>
      </c>
      <c r="DJ173" s="2">
        <v>2</v>
      </c>
      <c r="DK173" s="8">
        <v>4.0999999999999996</v>
      </c>
      <c r="DL173" s="16">
        <v>559865.39</v>
      </c>
      <c r="DM173" s="16">
        <v>55986.539000000004</v>
      </c>
      <c r="DN173" s="16">
        <v>13.235451658816631</v>
      </c>
      <c r="DO173" s="2">
        <v>10</v>
      </c>
      <c r="DP173" s="2">
        <v>0</v>
      </c>
      <c r="DQ173" s="2">
        <v>0</v>
      </c>
      <c r="DR173" s="2">
        <v>6</v>
      </c>
      <c r="DS173" s="2">
        <v>3</v>
      </c>
      <c r="DT173" s="8">
        <v>1.9</v>
      </c>
      <c r="DU173" s="20">
        <v>4.1203265604535799E-2</v>
      </c>
      <c r="DV173" s="20">
        <v>1.0042030073409891E-2</v>
      </c>
      <c r="DW173" s="20">
        <v>22.418159717348452</v>
      </c>
      <c r="DX173" s="20">
        <v>22.760862048176342</v>
      </c>
      <c r="DY173" s="11">
        <v>0.26137680392055568</v>
      </c>
      <c r="DZ173" s="16">
        <v>3.7341532885167369E-4</v>
      </c>
      <c r="EA173" s="33">
        <v>4.3585403722000002</v>
      </c>
      <c r="EB173" s="20">
        <v>0.85040000000000004</v>
      </c>
      <c r="EC173" s="30">
        <v>1</v>
      </c>
      <c r="ED173" s="20">
        <v>24.088755105047706</v>
      </c>
      <c r="EE173" s="16">
        <v>0.50878490787700015</v>
      </c>
      <c r="EF173" s="2">
        <v>0.49617760083311752</v>
      </c>
    </row>
  </sheetData>
  <autoFilter ref="A1:DS173">
    <filterColumn colId="84"/>
    <filterColumn colId="99"/>
    <filterColumn colId="114"/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M173"/>
  <sheetViews>
    <sheetView showGridLines="0" workbookViewId="0">
      <selection activeCell="M15" sqref="M15"/>
    </sheetView>
  </sheetViews>
  <sheetFormatPr defaultRowHeight="12.75"/>
  <cols>
    <col min="1" max="1" width="7.28515625" style="19" bestFit="1" customWidth="1"/>
    <col min="2" max="2" width="9" style="19" bestFit="1" customWidth="1"/>
    <col min="3" max="3" width="11.42578125" style="14" bestFit="1" customWidth="1"/>
    <col min="4" max="4" width="15.140625" style="83" bestFit="1" customWidth="1"/>
    <col min="5" max="5" width="20.28515625" style="31" bestFit="1" customWidth="1"/>
    <col min="6" max="6" width="18.5703125" style="7" bestFit="1" customWidth="1"/>
    <col min="7" max="7" width="21" style="7" bestFit="1" customWidth="1"/>
    <col min="8" max="8" width="19.85546875" style="7" bestFit="1" customWidth="1"/>
    <col min="9" max="9" width="16.28515625" style="7" bestFit="1" customWidth="1"/>
    <col min="10" max="10" width="8.28515625" style="7" bestFit="1" customWidth="1"/>
    <col min="11" max="11" width="9.5703125" style="7" bestFit="1" customWidth="1"/>
    <col min="12" max="12" width="10.7109375" style="7" bestFit="1" customWidth="1"/>
    <col min="13" max="13" width="14.85546875" style="7" bestFit="1" customWidth="1"/>
    <col min="14" max="14" width="11.85546875" style="30" bestFit="1" customWidth="1"/>
    <col min="15" max="15" width="15.7109375" style="7" bestFit="1" customWidth="1"/>
    <col min="16" max="16" width="17.42578125" style="7" bestFit="1" customWidth="1"/>
    <col min="17" max="17" width="16.140625" style="84" bestFit="1" customWidth="1"/>
    <col min="18" max="18" width="15.7109375" style="84" bestFit="1" customWidth="1"/>
    <col min="19" max="19" width="17.85546875" style="84" bestFit="1" customWidth="1"/>
    <col min="20" max="20" width="18.28515625" style="34" bestFit="1" customWidth="1"/>
    <col min="21" max="21" width="18.7109375" style="34" bestFit="1" customWidth="1"/>
    <col min="22" max="22" width="18.28515625" style="34" bestFit="1" customWidth="1"/>
    <col min="23" max="23" width="20.28515625" style="34" bestFit="1" customWidth="1"/>
    <col min="24" max="24" width="7.5703125" style="7" bestFit="1" customWidth="1"/>
    <col min="25" max="25" width="11.140625" style="7" bestFit="1" customWidth="1"/>
    <col min="26" max="26" width="12.42578125" style="7" bestFit="1" customWidth="1"/>
    <col min="27" max="27" width="13.5703125" style="7" bestFit="1" customWidth="1"/>
    <col min="28" max="28" width="17.85546875" style="7" bestFit="1" customWidth="1"/>
    <col min="29" max="29" width="11.42578125" style="33" bestFit="1" customWidth="1"/>
    <col min="30" max="30" width="14.85546875" style="84" bestFit="1" customWidth="1"/>
    <col min="31" max="31" width="17.28515625" style="34" bestFit="1" customWidth="1"/>
    <col min="32" max="32" width="15.28515625" style="84" bestFit="1" customWidth="1"/>
    <col min="33" max="33" width="14.85546875" style="84" bestFit="1" customWidth="1"/>
    <col min="34" max="34" width="16.85546875" style="84" bestFit="1" customWidth="1"/>
    <col min="35" max="35" width="17.28515625" style="34" bestFit="1" customWidth="1"/>
    <col min="36" max="36" width="17.85546875" style="34" bestFit="1" customWidth="1"/>
    <col min="37" max="37" width="17.28515625" style="34" bestFit="1" customWidth="1"/>
    <col min="38" max="38" width="19.42578125" style="34" bestFit="1" customWidth="1"/>
    <col min="39" max="39" width="13.85546875" style="7" bestFit="1" customWidth="1"/>
    <col min="40" max="40" width="10.85546875" style="7" bestFit="1" customWidth="1"/>
    <col min="41" max="41" width="12.140625" style="7" bestFit="1" customWidth="1"/>
    <col min="42" max="42" width="13.28515625" style="7" bestFit="1" customWidth="1"/>
    <col min="43" max="43" width="17.42578125" style="7" bestFit="1" customWidth="1"/>
    <col min="44" max="44" width="11.140625" style="33" bestFit="1" customWidth="1"/>
    <col min="45" max="45" width="16" style="84" bestFit="1" customWidth="1"/>
    <col min="46" max="46" width="18.140625" style="34" bestFit="1" customWidth="1"/>
    <col min="47" max="47" width="18.5703125" style="33" bestFit="1" customWidth="1"/>
    <col min="48" max="48" width="7.42578125" style="7" bestFit="1" customWidth="1"/>
    <col min="49" max="49" width="11" style="7" bestFit="1" customWidth="1"/>
    <col min="50" max="50" width="12.28515625" style="7" bestFit="1" customWidth="1"/>
    <col min="51" max="51" width="13.42578125" style="7" bestFit="1" customWidth="1"/>
    <col min="52" max="52" width="17.7109375" style="7" bestFit="1" customWidth="1"/>
    <col min="53" max="53" width="11.28515625" style="33" bestFit="1" customWidth="1"/>
    <col min="54" max="54" width="8.85546875" style="34" bestFit="1" customWidth="1"/>
    <col min="55" max="55" width="10.85546875" style="34" bestFit="1" customWidth="1"/>
    <col min="56" max="56" width="9.7109375" style="34" bestFit="1" customWidth="1"/>
    <col min="57" max="57" width="11.85546875" style="34" bestFit="1" customWidth="1"/>
    <col min="58" max="58" width="11" style="34" bestFit="1" customWidth="1"/>
    <col min="59" max="59" width="11.85546875" style="34" bestFit="1" customWidth="1"/>
    <col min="60" max="60" width="14.42578125" style="33" bestFit="1" customWidth="1"/>
    <col min="61" max="61" width="17.140625" style="34" bestFit="1" customWidth="1"/>
    <col min="62" max="62" width="13.28515625" style="33" bestFit="1" customWidth="1"/>
    <col min="63" max="63" width="9" style="34" bestFit="1" customWidth="1"/>
    <col min="64" max="64" width="16.42578125" style="34" bestFit="1" customWidth="1"/>
    <col min="65" max="65" width="8.42578125" style="33" bestFit="1" customWidth="1"/>
    <col min="66" max="16384" width="9.140625" style="14"/>
  </cols>
  <sheetData>
    <row r="1" spans="1:65" s="7" customFormat="1">
      <c r="A1" s="76" t="s">
        <v>1</v>
      </c>
      <c r="B1" s="76" t="s">
        <v>0</v>
      </c>
      <c r="C1" s="77" t="s">
        <v>2</v>
      </c>
      <c r="D1" s="78" t="s">
        <v>3</v>
      </c>
      <c r="E1" s="79" t="s">
        <v>6</v>
      </c>
      <c r="F1" s="77" t="s">
        <v>408</v>
      </c>
      <c r="G1" s="77" t="s">
        <v>409</v>
      </c>
      <c r="H1" s="77" t="s">
        <v>412</v>
      </c>
      <c r="I1" s="77" t="s">
        <v>410</v>
      </c>
      <c r="J1" s="77" t="s">
        <v>185</v>
      </c>
      <c r="K1" s="77" t="s">
        <v>189</v>
      </c>
      <c r="L1" s="77" t="s">
        <v>193</v>
      </c>
      <c r="M1" s="77" t="s">
        <v>197</v>
      </c>
      <c r="N1" s="79" t="s">
        <v>400</v>
      </c>
      <c r="O1" s="77" t="s">
        <v>150</v>
      </c>
      <c r="P1" s="77" t="s">
        <v>411</v>
      </c>
      <c r="Q1" s="80" t="s">
        <v>137</v>
      </c>
      <c r="R1" s="80" t="s">
        <v>142</v>
      </c>
      <c r="S1" s="80" t="s">
        <v>149</v>
      </c>
      <c r="T1" s="81" t="s">
        <v>413</v>
      </c>
      <c r="U1" s="81" t="s">
        <v>414</v>
      </c>
      <c r="V1" s="81" t="s">
        <v>415</v>
      </c>
      <c r="W1" s="81" t="s">
        <v>416</v>
      </c>
      <c r="X1" s="77" t="s">
        <v>182</v>
      </c>
      <c r="Y1" s="77" t="s">
        <v>186</v>
      </c>
      <c r="Z1" s="77" t="s">
        <v>190</v>
      </c>
      <c r="AA1" s="77" t="s">
        <v>194</v>
      </c>
      <c r="AB1" s="77" t="s">
        <v>198</v>
      </c>
      <c r="AC1" s="82" t="s">
        <v>401</v>
      </c>
      <c r="AD1" s="80" t="s">
        <v>165</v>
      </c>
      <c r="AE1" s="81" t="s">
        <v>406</v>
      </c>
      <c r="AF1" s="80" t="s">
        <v>152</v>
      </c>
      <c r="AG1" s="80" t="s">
        <v>157</v>
      </c>
      <c r="AH1" s="80" t="s">
        <v>164</v>
      </c>
      <c r="AI1" s="81" t="s">
        <v>417</v>
      </c>
      <c r="AJ1" s="81" t="s">
        <v>418</v>
      </c>
      <c r="AK1" s="81" t="s">
        <v>419</v>
      </c>
      <c r="AL1" s="81" t="s">
        <v>420</v>
      </c>
      <c r="AM1" s="77" t="s">
        <v>183</v>
      </c>
      <c r="AN1" s="77" t="s">
        <v>187</v>
      </c>
      <c r="AO1" s="77" t="s">
        <v>191</v>
      </c>
      <c r="AP1" s="77" t="s">
        <v>195</v>
      </c>
      <c r="AQ1" s="77" t="s">
        <v>199</v>
      </c>
      <c r="AR1" s="82" t="s">
        <v>402</v>
      </c>
      <c r="AS1" s="80" t="s">
        <v>167</v>
      </c>
      <c r="AT1" s="81" t="s">
        <v>407</v>
      </c>
      <c r="AU1" s="82" t="s">
        <v>421</v>
      </c>
      <c r="AV1" s="77" t="s">
        <v>184</v>
      </c>
      <c r="AW1" s="77" t="s">
        <v>188</v>
      </c>
      <c r="AX1" s="77" t="s">
        <v>192</v>
      </c>
      <c r="AY1" s="77" t="s">
        <v>196</v>
      </c>
      <c r="AZ1" s="77" t="s">
        <v>200</v>
      </c>
      <c r="BA1" s="82" t="s">
        <v>403</v>
      </c>
      <c r="BB1" s="81" t="s">
        <v>221</v>
      </c>
      <c r="BC1" s="81" t="s">
        <v>392</v>
      </c>
      <c r="BD1" s="81" t="s">
        <v>391</v>
      </c>
      <c r="BE1" s="81" t="s">
        <v>393</v>
      </c>
      <c r="BF1" s="81" t="s">
        <v>120</v>
      </c>
      <c r="BG1" s="81" t="s">
        <v>399</v>
      </c>
      <c r="BH1" s="82" t="s">
        <v>405</v>
      </c>
      <c r="BI1" s="81" t="s">
        <v>395</v>
      </c>
      <c r="BJ1" s="82" t="s">
        <v>220</v>
      </c>
      <c r="BK1" s="81" t="s">
        <v>394</v>
      </c>
      <c r="BL1" s="81" t="s">
        <v>398</v>
      </c>
      <c r="BM1" s="82" t="s">
        <v>422</v>
      </c>
    </row>
    <row r="2" spans="1:65">
      <c r="A2" s="19">
        <v>1</v>
      </c>
      <c r="B2" s="19">
        <v>2016</v>
      </c>
      <c r="C2" s="14" t="s">
        <v>223</v>
      </c>
      <c r="D2" s="83">
        <v>7526557000100</v>
      </c>
      <c r="E2" s="31" t="s">
        <v>226</v>
      </c>
      <c r="F2" s="84">
        <v>59642214.850000001</v>
      </c>
      <c r="G2" s="84">
        <v>1988073.8283333334</v>
      </c>
      <c r="H2" s="84">
        <v>17.90387418415985</v>
      </c>
      <c r="I2" s="7">
        <v>30</v>
      </c>
      <c r="J2" s="7">
        <v>2</v>
      </c>
      <c r="K2" s="7">
        <v>0</v>
      </c>
      <c r="L2" s="7">
        <v>28</v>
      </c>
      <c r="M2" s="7">
        <v>6</v>
      </c>
      <c r="N2" s="33">
        <v>1.9666666666666666</v>
      </c>
      <c r="O2" s="34">
        <v>17735694</v>
      </c>
      <c r="P2" s="34">
        <v>1364284.1538461538</v>
      </c>
      <c r="Q2" s="84">
        <v>6103908</v>
      </c>
      <c r="S2" s="84">
        <v>11631786</v>
      </c>
      <c r="T2" s="34">
        <v>16.691089777084795</v>
      </c>
      <c r="U2" s="34">
        <v>15.624439779748965</v>
      </c>
      <c r="W2" s="34">
        <v>16.269252081062131</v>
      </c>
      <c r="X2" s="7">
        <v>13</v>
      </c>
      <c r="Y2" s="7">
        <v>1</v>
      </c>
      <c r="Z2" s="7">
        <v>0</v>
      </c>
      <c r="AA2" s="7">
        <v>13</v>
      </c>
      <c r="AB2" s="7">
        <v>6</v>
      </c>
      <c r="AC2" s="33">
        <v>2.3076923076923075</v>
      </c>
      <c r="AD2" s="84">
        <v>40129586.850000001</v>
      </c>
      <c r="AE2" s="34">
        <v>3648144.2590909093</v>
      </c>
      <c r="AF2" s="84">
        <v>15574768</v>
      </c>
      <c r="AH2" s="84">
        <v>24554818.850000001</v>
      </c>
      <c r="AI2" s="34">
        <v>17.507624446899797</v>
      </c>
      <c r="AJ2" s="34">
        <v>16.561162726860719</v>
      </c>
      <c r="AL2" s="34">
        <v>17.016418680112039</v>
      </c>
      <c r="AM2" s="7">
        <v>11</v>
      </c>
      <c r="AN2" s="7">
        <v>1</v>
      </c>
      <c r="AO2" s="7">
        <v>0</v>
      </c>
      <c r="AP2" s="7">
        <v>11</v>
      </c>
      <c r="AQ2" s="7">
        <v>0</v>
      </c>
      <c r="AR2" s="33">
        <v>1</v>
      </c>
      <c r="AS2" s="84">
        <v>1776934</v>
      </c>
      <c r="AT2" s="34">
        <v>296155.66666666669</v>
      </c>
      <c r="AU2" s="33">
        <v>14.390399965197739</v>
      </c>
      <c r="AV2" s="7">
        <v>6</v>
      </c>
      <c r="AW2" s="7">
        <v>0</v>
      </c>
      <c r="AX2" s="7">
        <v>0</v>
      </c>
      <c r="AY2" s="7">
        <v>4</v>
      </c>
      <c r="AZ2" s="7">
        <v>0</v>
      </c>
      <c r="BA2" s="33">
        <v>3</v>
      </c>
      <c r="BB2" s="34">
        <v>0.14964692033238275</v>
      </c>
      <c r="BC2" s="34">
        <v>2.3598450491631191E-2</v>
      </c>
      <c r="BD2" s="34">
        <v>26.27427813566344</v>
      </c>
      <c r="BE2" s="34">
        <v>26.30493033138622</v>
      </c>
      <c r="BF2" s="34">
        <v>0.2135918561062505</v>
      </c>
      <c r="BG2" s="34">
        <v>5.5196369282355913E-3</v>
      </c>
      <c r="BH2" s="33">
        <v>0.79942748263999996</v>
      </c>
      <c r="BI2" s="34">
        <v>0.71849999999999992</v>
      </c>
      <c r="BJ2" s="33">
        <v>0</v>
      </c>
      <c r="BK2" s="34">
        <v>25.152192970544057</v>
      </c>
      <c r="BL2" s="34">
        <v>0.54391447673272897</v>
      </c>
      <c r="BM2" s="33">
        <v>0.44357724245551283</v>
      </c>
    </row>
    <row r="3" spans="1:65">
      <c r="A3" s="19">
        <v>1</v>
      </c>
      <c r="B3" s="19">
        <v>2015</v>
      </c>
      <c r="C3" s="14" t="s">
        <v>223</v>
      </c>
      <c r="D3" s="83">
        <v>7526557000100</v>
      </c>
      <c r="E3" s="31" t="s">
        <v>226</v>
      </c>
      <c r="F3" s="84">
        <v>72747868.349999994</v>
      </c>
      <c r="G3" s="84">
        <v>2508547.1844827584</v>
      </c>
      <c r="H3" s="84">
        <v>18.102510162555664</v>
      </c>
      <c r="I3" s="7">
        <v>29</v>
      </c>
      <c r="J3" s="7">
        <v>1</v>
      </c>
      <c r="K3" s="7">
        <v>0</v>
      </c>
      <c r="L3" s="7">
        <v>27</v>
      </c>
      <c r="M3" s="7">
        <v>7</v>
      </c>
      <c r="N3" s="33">
        <v>1.8275862068965518</v>
      </c>
      <c r="O3" s="34">
        <v>13663358</v>
      </c>
      <c r="P3" s="34">
        <v>1138613.1666666667</v>
      </c>
      <c r="Q3" s="84">
        <v>5603618</v>
      </c>
      <c r="R3" s="84">
        <v>1529566</v>
      </c>
      <c r="S3" s="84">
        <v>6530174</v>
      </c>
      <c r="T3" s="34">
        <v>16.430228209129151</v>
      </c>
      <c r="U3" s="34">
        <v>15.538923018519652</v>
      </c>
      <c r="V3" s="34">
        <v>14.240494592998754</v>
      </c>
      <c r="W3" s="34">
        <v>15.691944147145694</v>
      </c>
      <c r="X3" s="7">
        <v>12</v>
      </c>
      <c r="Y3" s="7">
        <v>0</v>
      </c>
      <c r="Z3" s="7">
        <v>0</v>
      </c>
      <c r="AA3" s="7">
        <v>12</v>
      </c>
      <c r="AB3" s="7">
        <v>7</v>
      </c>
      <c r="AC3" s="33">
        <v>2</v>
      </c>
      <c r="AD3" s="84">
        <v>57409940.350000001</v>
      </c>
      <c r="AE3" s="34">
        <v>5219085.4863636363</v>
      </c>
      <c r="AF3" s="84">
        <v>11160603</v>
      </c>
      <c r="AG3" s="84">
        <v>13803619.35</v>
      </c>
      <c r="AH3" s="84">
        <v>32445718</v>
      </c>
      <c r="AI3" s="34">
        <v>17.865728023125687</v>
      </c>
      <c r="AJ3" s="34">
        <v>16.227900545715812</v>
      </c>
      <c r="AK3" s="34">
        <v>16.440441387479343</v>
      </c>
      <c r="AL3" s="34">
        <v>17.2950790355506</v>
      </c>
      <c r="AM3" s="7">
        <v>11</v>
      </c>
      <c r="AN3" s="7">
        <v>1</v>
      </c>
      <c r="AO3" s="7">
        <v>0</v>
      </c>
      <c r="AP3" s="7">
        <v>11</v>
      </c>
      <c r="AQ3" s="7">
        <v>0</v>
      </c>
      <c r="AR3" s="33">
        <v>1</v>
      </c>
      <c r="AS3" s="84">
        <v>1674570</v>
      </c>
      <c r="AT3" s="34">
        <v>279095</v>
      </c>
      <c r="AU3" s="33">
        <v>14.331066973866093</v>
      </c>
      <c r="AV3" s="7">
        <v>6</v>
      </c>
      <c r="AW3" s="7">
        <v>0</v>
      </c>
      <c r="AX3" s="7">
        <v>0</v>
      </c>
      <c r="AY3" s="7">
        <v>4</v>
      </c>
      <c r="AZ3" s="7">
        <v>0</v>
      </c>
      <c r="BA3" s="33">
        <v>3</v>
      </c>
      <c r="BB3" s="34">
        <v>0.13777212075634029</v>
      </c>
      <c r="BC3" s="34">
        <v>2.6310932119960346E-2</v>
      </c>
      <c r="BD3" s="34">
        <v>26.357980180140842</v>
      </c>
      <c r="BE3" s="34">
        <v>26.250805609078959</v>
      </c>
      <c r="BF3" s="34">
        <v>0.17905230914721942</v>
      </c>
      <c r="BG3" s="34">
        <v>5.5624621393810369E-3</v>
      </c>
      <c r="BH3" s="33">
        <v>0.79129403493999995</v>
      </c>
      <c r="BI3" s="34">
        <v>0.71660000000000001</v>
      </c>
      <c r="BJ3" s="33">
        <v>0</v>
      </c>
      <c r="BK3" s="34">
        <v>25.225031748144737</v>
      </c>
      <c r="BL3" s="34">
        <v>0.51809816098552086</v>
      </c>
      <c r="BM3" s="33">
        <v>0.44183039402599139</v>
      </c>
    </row>
    <row r="4" spans="1:65">
      <c r="A4" s="19">
        <v>1</v>
      </c>
      <c r="B4" s="19">
        <v>2014</v>
      </c>
      <c r="C4" s="14" t="s">
        <v>223</v>
      </c>
      <c r="D4" s="83">
        <v>7526557000100</v>
      </c>
      <c r="E4" s="31" t="s">
        <v>226</v>
      </c>
      <c r="F4" s="84">
        <v>63013180</v>
      </c>
      <c r="G4" s="84">
        <v>2250470.7142857141</v>
      </c>
      <c r="H4" s="84">
        <v>17.958854468824416</v>
      </c>
      <c r="I4" s="7">
        <v>28</v>
      </c>
      <c r="J4" s="7">
        <v>1</v>
      </c>
      <c r="K4" s="7">
        <v>0</v>
      </c>
      <c r="L4" s="7">
        <v>26</v>
      </c>
      <c r="M4" s="7">
        <v>7</v>
      </c>
      <c r="N4" s="33">
        <v>1.6428571428571428</v>
      </c>
      <c r="O4" s="34">
        <v>11794608</v>
      </c>
      <c r="P4" s="34">
        <v>982884</v>
      </c>
      <c r="Q4" s="84">
        <v>5227209</v>
      </c>
      <c r="R4" s="84">
        <v>880992</v>
      </c>
      <c r="S4" s="84">
        <v>5686407</v>
      </c>
      <c r="T4" s="34">
        <v>16.283153035850273</v>
      </c>
      <c r="U4" s="34">
        <v>15.469388041590546</v>
      </c>
      <c r="V4" s="34">
        <v>13.688803824286849</v>
      </c>
      <c r="W4" s="34">
        <v>15.553589147949028</v>
      </c>
      <c r="X4" s="7">
        <v>12</v>
      </c>
      <c r="Y4" s="7">
        <v>0</v>
      </c>
      <c r="Z4" s="7">
        <v>0</v>
      </c>
      <c r="AA4" s="7">
        <v>12</v>
      </c>
      <c r="AB4" s="7">
        <v>7</v>
      </c>
      <c r="AC4" s="33">
        <v>1.9166666666666667</v>
      </c>
      <c r="AD4" s="84">
        <v>49680554</v>
      </c>
      <c r="AE4" s="34">
        <v>4968055.4000000004</v>
      </c>
      <c r="AF4" s="84">
        <v>11673250</v>
      </c>
      <c r="AG4" s="84">
        <v>4390571</v>
      </c>
      <c r="AH4" s="84">
        <v>33616733</v>
      </c>
      <c r="AI4" s="34">
        <v>17.721124146896081</v>
      </c>
      <c r="AJ4" s="34">
        <v>16.272810457350548</v>
      </c>
      <c r="AK4" s="34">
        <v>15.294969844930332</v>
      </c>
      <c r="AL4" s="34">
        <v>17.330534506922003</v>
      </c>
      <c r="AM4" s="7">
        <v>10</v>
      </c>
      <c r="AN4" s="7">
        <v>1</v>
      </c>
      <c r="AO4" s="7">
        <v>0</v>
      </c>
      <c r="AP4" s="7">
        <v>10</v>
      </c>
      <c r="AQ4" s="7">
        <v>0</v>
      </c>
      <c r="AR4" s="33">
        <v>1</v>
      </c>
      <c r="AS4" s="84">
        <v>1538018</v>
      </c>
      <c r="AT4" s="34">
        <v>256336.33333333334</v>
      </c>
      <c r="AU4" s="33">
        <v>14.246005132490295</v>
      </c>
      <c r="AV4" s="7">
        <v>6</v>
      </c>
      <c r="AW4" s="7">
        <v>0</v>
      </c>
      <c r="AX4" s="7">
        <v>0</v>
      </c>
      <c r="AY4" s="7">
        <v>4</v>
      </c>
      <c r="AZ4" s="7">
        <v>0</v>
      </c>
      <c r="BA4" s="33">
        <v>2.1666666666666665</v>
      </c>
      <c r="BB4" s="34">
        <v>0.16724391901479616</v>
      </c>
      <c r="BC4" s="34">
        <v>2.1580518142596223E-2</v>
      </c>
      <c r="BD4" s="34">
        <v>26.26394849185213</v>
      </c>
      <c r="BE4" s="34">
        <v>26.136700602384767</v>
      </c>
      <c r="BF4" s="34">
        <v>0.15852150224658032</v>
      </c>
      <c r="BG4" s="34">
        <v>5.8392450276115049E-3</v>
      </c>
      <c r="BH4" s="33">
        <v>0.76971722930999997</v>
      </c>
      <c r="BI4" s="34">
        <v>0.71660000000000001</v>
      </c>
      <c r="BJ4" s="33">
        <v>0</v>
      </c>
      <c r="BK4" s="34">
        <v>25.001918911214371</v>
      </c>
      <c r="BL4" s="34">
        <v>0.52783608734422283</v>
      </c>
      <c r="BM4" s="33">
        <v>0.39502729037411882</v>
      </c>
    </row>
    <row r="5" spans="1:65">
      <c r="A5" s="19">
        <v>1</v>
      </c>
      <c r="B5" s="19">
        <v>2013</v>
      </c>
      <c r="C5" s="14" t="s">
        <v>223</v>
      </c>
      <c r="D5" s="83">
        <v>7526557000100</v>
      </c>
      <c r="E5" s="31" t="s">
        <v>226</v>
      </c>
      <c r="F5" s="84">
        <v>74635393</v>
      </c>
      <c r="G5" s="84">
        <v>2665549.75</v>
      </c>
      <c r="H5" s="84">
        <v>18.128125389661662</v>
      </c>
      <c r="I5" s="7">
        <v>28</v>
      </c>
      <c r="J5" s="7">
        <v>0</v>
      </c>
      <c r="K5" s="7">
        <v>0</v>
      </c>
      <c r="L5" s="7">
        <v>26</v>
      </c>
      <c r="M5" s="7">
        <v>7</v>
      </c>
      <c r="N5" s="33">
        <v>1.6785714285714286</v>
      </c>
      <c r="O5" s="34">
        <v>12241642</v>
      </c>
      <c r="P5" s="34">
        <v>1020136.8333333334</v>
      </c>
      <c r="Q5" s="84">
        <v>4540062</v>
      </c>
      <c r="R5" s="84">
        <v>2374350</v>
      </c>
      <c r="S5" s="84">
        <v>5327230</v>
      </c>
      <c r="T5" s="34">
        <v>16.320353976377902</v>
      </c>
      <c r="U5" s="34">
        <v>15.328451226311948</v>
      </c>
      <c r="V5" s="34">
        <v>14.680234273781995</v>
      </c>
      <c r="W5" s="34">
        <v>15.488341961238891</v>
      </c>
      <c r="X5" s="7">
        <v>12</v>
      </c>
      <c r="Y5" s="7">
        <v>0</v>
      </c>
      <c r="Z5" s="7">
        <v>0</v>
      </c>
      <c r="AA5" s="7">
        <v>12</v>
      </c>
      <c r="AB5" s="7">
        <v>7</v>
      </c>
      <c r="AC5" s="33">
        <v>2</v>
      </c>
      <c r="AD5" s="84">
        <v>60985036</v>
      </c>
      <c r="AE5" s="34">
        <v>6098503.5999999996</v>
      </c>
      <c r="AF5" s="84">
        <v>13071181</v>
      </c>
      <c r="AG5" s="84">
        <v>9816916</v>
      </c>
      <c r="AH5" s="84">
        <v>38096939</v>
      </c>
      <c r="AI5" s="34">
        <v>17.926139080568394</v>
      </c>
      <c r="AJ5" s="34">
        <v>16.385920441120366</v>
      </c>
      <c r="AK5" s="34">
        <v>16.099617578052534</v>
      </c>
      <c r="AL5" s="34">
        <v>17.455644495662053</v>
      </c>
      <c r="AM5" s="7">
        <v>10</v>
      </c>
      <c r="AN5" s="7">
        <v>0</v>
      </c>
      <c r="AO5" s="7">
        <v>0</v>
      </c>
      <c r="AP5" s="7">
        <v>10</v>
      </c>
      <c r="AQ5" s="7">
        <v>0</v>
      </c>
      <c r="AR5" s="33">
        <v>1</v>
      </c>
      <c r="AS5" s="84">
        <v>1408715</v>
      </c>
      <c r="AT5" s="34">
        <v>234785.83333333334</v>
      </c>
      <c r="AU5" s="33">
        <v>14.158188499306991</v>
      </c>
      <c r="AV5" s="7">
        <v>6</v>
      </c>
      <c r="AW5" s="7">
        <v>0</v>
      </c>
      <c r="AX5" s="7">
        <v>0</v>
      </c>
      <c r="AY5" s="7">
        <v>4</v>
      </c>
      <c r="AZ5" s="7">
        <v>0</v>
      </c>
      <c r="BA5" s="33">
        <v>2.1666666666666665</v>
      </c>
      <c r="BB5" s="34">
        <v>0.13884390543678535</v>
      </c>
      <c r="BC5" s="34">
        <v>2.4108611691892455E-2</v>
      </c>
      <c r="BD5" s="34">
        <v>26.325146540917647</v>
      </c>
      <c r="BE5" s="34">
        <v>25.986335767211923</v>
      </c>
      <c r="BF5" s="34">
        <v>0.105906623556137</v>
      </c>
      <c r="BG5" s="34">
        <v>6.1579886683298859E-3</v>
      </c>
      <c r="BH5" s="33">
        <v>0.60893968236999996</v>
      </c>
      <c r="BI5" s="34">
        <v>0.71479999999999999</v>
      </c>
      <c r="BJ5" s="33">
        <v>0</v>
      </c>
      <c r="BK5" s="34">
        <v>24.952636784151533</v>
      </c>
      <c r="BL5" s="34">
        <v>0.50661649786362439</v>
      </c>
      <c r="BM5" s="33">
        <v>0.35932979253769903</v>
      </c>
    </row>
    <row r="6" spans="1:65">
      <c r="A6" s="19">
        <v>2</v>
      </c>
      <c r="B6" s="19">
        <v>2016</v>
      </c>
      <c r="C6" s="14" t="s">
        <v>235</v>
      </c>
      <c r="D6" s="83">
        <v>3847461000192</v>
      </c>
      <c r="E6" s="31" t="s">
        <v>238</v>
      </c>
      <c r="F6" s="84">
        <v>4773253.91</v>
      </c>
      <c r="G6" s="84">
        <v>227297.80523809526</v>
      </c>
      <c r="H6" s="84">
        <v>15.378538791723754</v>
      </c>
      <c r="I6" s="7">
        <v>21</v>
      </c>
      <c r="J6" s="7">
        <v>2</v>
      </c>
      <c r="K6" s="7">
        <v>0</v>
      </c>
      <c r="L6" s="7">
        <v>16</v>
      </c>
      <c r="M6" s="7">
        <v>1</v>
      </c>
      <c r="N6" s="33">
        <v>1.6190476190476191</v>
      </c>
      <c r="O6" s="34">
        <v>144000</v>
      </c>
      <c r="P6" s="34">
        <v>16000</v>
      </c>
      <c r="Q6" s="84">
        <v>144000</v>
      </c>
      <c r="T6" s="34">
        <v>11.877568578558138</v>
      </c>
      <c r="U6" s="34">
        <v>11.877568578558138</v>
      </c>
      <c r="X6" s="7">
        <v>9</v>
      </c>
      <c r="Y6" s="7">
        <v>1</v>
      </c>
      <c r="Z6" s="7">
        <v>0</v>
      </c>
      <c r="AA6" s="7">
        <v>8</v>
      </c>
      <c r="AB6" s="7">
        <v>0</v>
      </c>
      <c r="AC6" s="33">
        <v>0.66666666666666663</v>
      </c>
      <c r="AD6" s="84">
        <v>4262653.91</v>
      </c>
      <c r="AE6" s="34">
        <v>2131326.9550000001</v>
      </c>
      <c r="AF6" s="84">
        <v>1404000</v>
      </c>
      <c r="AG6" s="84">
        <v>2858653.91</v>
      </c>
      <c r="AI6" s="34">
        <v>15.265402507839923</v>
      </c>
      <c r="AJ6" s="34">
        <v>14.154835863567893</v>
      </c>
      <c r="AK6" s="34">
        <v>14.865861411161296</v>
      </c>
      <c r="AM6" s="7">
        <v>2</v>
      </c>
      <c r="AN6" s="7">
        <v>0</v>
      </c>
      <c r="AO6" s="7">
        <v>0</v>
      </c>
      <c r="AP6" s="7">
        <v>2</v>
      </c>
      <c r="AQ6" s="7">
        <v>1</v>
      </c>
      <c r="AR6" s="33">
        <v>1</v>
      </c>
      <c r="AS6" s="84">
        <v>366600</v>
      </c>
      <c r="AT6" s="34">
        <v>36660</v>
      </c>
      <c r="AU6" s="33">
        <v>12.812026614387742</v>
      </c>
      <c r="AV6" s="7">
        <v>10</v>
      </c>
      <c r="AW6" s="7">
        <v>1</v>
      </c>
      <c r="AX6" s="7">
        <v>0</v>
      </c>
      <c r="AY6" s="7">
        <v>6</v>
      </c>
      <c r="AZ6" s="7">
        <v>0</v>
      </c>
      <c r="BA6" s="33">
        <v>2.6</v>
      </c>
      <c r="BB6" s="34">
        <v>6.1235959812073873E-2</v>
      </c>
      <c r="BC6" s="34">
        <v>0.13429349631773266</v>
      </c>
      <c r="BD6" s="34">
        <v>22.31065791597775</v>
      </c>
      <c r="BE6" s="34">
        <v>22.535848295077582</v>
      </c>
      <c r="BF6" s="34">
        <v>5.465223777775205E-2</v>
      </c>
      <c r="BG6" s="34">
        <v>6.182569230631155E-4</v>
      </c>
      <c r="BH6" s="33">
        <v>1.8082227598</v>
      </c>
      <c r="BI6" s="34">
        <v>0.76269999999999993</v>
      </c>
      <c r="BJ6" s="33">
        <v>0</v>
      </c>
      <c r="BK6" s="34">
        <v>23.053175879767213</v>
      </c>
      <c r="BL6" s="34">
        <v>0</v>
      </c>
      <c r="BM6" s="33">
        <v>0.23023256651224766</v>
      </c>
    </row>
    <row r="7" spans="1:65">
      <c r="A7" s="19">
        <v>2</v>
      </c>
      <c r="B7" s="19">
        <v>2014</v>
      </c>
      <c r="C7" s="14" t="s">
        <v>235</v>
      </c>
      <c r="D7" s="83">
        <v>3847461000192</v>
      </c>
      <c r="E7" s="31" t="s">
        <v>238</v>
      </c>
      <c r="F7" s="84">
        <v>4688640</v>
      </c>
      <c r="G7" s="84">
        <v>203853.91304347827</v>
      </c>
      <c r="H7" s="84">
        <v>15.360653119692477</v>
      </c>
      <c r="I7" s="7">
        <v>23</v>
      </c>
      <c r="J7" s="7">
        <v>1</v>
      </c>
      <c r="K7" s="7">
        <v>0</v>
      </c>
      <c r="L7" s="7">
        <v>18</v>
      </c>
      <c r="M7" s="7">
        <v>1</v>
      </c>
      <c r="N7" s="33">
        <v>2.2173913043478262</v>
      </c>
      <c r="O7" s="34"/>
      <c r="P7" s="34"/>
      <c r="X7" s="7">
        <v>11</v>
      </c>
      <c r="Y7" s="7">
        <v>1</v>
      </c>
      <c r="Z7" s="7">
        <v>0</v>
      </c>
      <c r="AA7" s="7">
        <v>10</v>
      </c>
      <c r="AB7" s="7">
        <v>0</v>
      </c>
      <c r="AC7" s="33">
        <v>1.1818181818181819</v>
      </c>
      <c r="AD7" s="84">
        <v>4377600</v>
      </c>
      <c r="AE7" s="34">
        <v>2188800</v>
      </c>
      <c r="AF7" s="84">
        <v>1843200</v>
      </c>
      <c r="AG7" s="84">
        <v>2534400</v>
      </c>
      <c r="AI7" s="34">
        <v>15.292011186970313</v>
      </c>
      <c r="AJ7" s="34">
        <v>14.427013749483709</v>
      </c>
      <c r="AK7" s="34">
        <v>14.745467480602244</v>
      </c>
      <c r="AM7" s="7">
        <v>2</v>
      </c>
      <c r="AN7" s="7">
        <v>0</v>
      </c>
      <c r="AO7" s="7">
        <v>0</v>
      </c>
      <c r="AP7" s="7">
        <v>2</v>
      </c>
      <c r="AQ7" s="7">
        <v>1</v>
      </c>
      <c r="AR7" s="33">
        <v>4.5</v>
      </c>
      <c r="AS7" s="84">
        <v>311040</v>
      </c>
      <c r="AT7" s="34">
        <v>31104</v>
      </c>
      <c r="AU7" s="33">
        <v>12.647676800254212</v>
      </c>
      <c r="AV7" s="7">
        <v>10</v>
      </c>
      <c r="AW7" s="7">
        <v>0</v>
      </c>
      <c r="AX7" s="7">
        <v>0</v>
      </c>
      <c r="AY7" s="7">
        <v>6</v>
      </c>
      <c r="AZ7" s="7">
        <v>0</v>
      </c>
      <c r="BA7" s="33">
        <v>2.9</v>
      </c>
      <c r="BB7" s="34">
        <v>9.5748443779974171E-3</v>
      </c>
      <c r="BC7" s="34">
        <v>8.1771409438127773E-2</v>
      </c>
      <c r="BD7" s="34">
        <v>22.26943460890497</v>
      </c>
      <c r="BE7" s="34">
        <v>23.041339441276644</v>
      </c>
      <c r="BF7" s="34">
        <v>6.7614768461764826E-2</v>
      </c>
      <c r="BG7" s="34">
        <v>5.251126376776894E-4</v>
      </c>
      <c r="BH7" s="33">
        <v>0.29032636432999998</v>
      </c>
      <c r="BI7" s="34">
        <v>0.76269999999999993</v>
      </c>
      <c r="BJ7" s="33">
        <v>0</v>
      </c>
      <c r="BK7" s="34">
        <v>23.084017851731929</v>
      </c>
      <c r="BL7" s="34">
        <v>0</v>
      </c>
      <c r="BM7" s="33">
        <v>0.15670692454579566</v>
      </c>
    </row>
    <row r="8" spans="1:65">
      <c r="A8" s="19">
        <v>2</v>
      </c>
      <c r="B8" s="19">
        <v>2013</v>
      </c>
      <c r="C8" s="14" t="s">
        <v>235</v>
      </c>
      <c r="D8" s="83">
        <v>3847461000192</v>
      </c>
      <c r="E8" s="31" t="s">
        <v>238</v>
      </c>
      <c r="F8" s="84">
        <v>6770400</v>
      </c>
      <c r="G8" s="84">
        <v>356336.84210526315</v>
      </c>
      <c r="H8" s="84">
        <v>15.728070727338034</v>
      </c>
      <c r="I8" s="7">
        <v>19</v>
      </c>
      <c r="J8" s="7">
        <v>1</v>
      </c>
      <c r="K8" s="7">
        <v>0</v>
      </c>
      <c r="L8" s="7">
        <v>17</v>
      </c>
      <c r="M8" s="7">
        <v>0</v>
      </c>
      <c r="N8" s="33">
        <v>2.5263157894736841</v>
      </c>
      <c r="O8" s="34"/>
      <c r="P8" s="34"/>
      <c r="X8" s="7">
        <v>9</v>
      </c>
      <c r="Y8" s="7">
        <v>1</v>
      </c>
      <c r="Z8" s="7">
        <v>0</v>
      </c>
      <c r="AA8" s="7">
        <v>9</v>
      </c>
      <c r="AB8" s="7">
        <v>0</v>
      </c>
      <c r="AC8" s="33">
        <v>1.3333333333333333</v>
      </c>
      <c r="AD8" s="84">
        <v>6528000</v>
      </c>
      <c r="AE8" s="34">
        <v>3264000</v>
      </c>
      <c r="AF8" s="84">
        <v>2640000</v>
      </c>
      <c r="AG8" s="84">
        <v>3888000</v>
      </c>
      <c r="AI8" s="34">
        <v>15.691611175626081</v>
      </c>
      <c r="AJ8" s="34">
        <v>14.7862894751225</v>
      </c>
      <c r="AK8" s="34">
        <v>15.173405444562468</v>
      </c>
      <c r="AM8" s="7">
        <v>2</v>
      </c>
      <c r="AN8" s="7">
        <v>0</v>
      </c>
      <c r="AO8" s="7">
        <v>0</v>
      </c>
      <c r="AP8" s="7">
        <v>2</v>
      </c>
      <c r="AQ8" s="7">
        <v>0</v>
      </c>
      <c r="AR8" s="33">
        <v>5.5</v>
      </c>
      <c r="AS8" s="84">
        <v>242400</v>
      </c>
      <c r="AT8" s="34">
        <v>30300</v>
      </c>
      <c r="AU8" s="33">
        <v>12.398344533177296</v>
      </c>
      <c r="AV8" s="7">
        <v>8</v>
      </c>
      <c r="AW8" s="7">
        <v>0</v>
      </c>
      <c r="AX8" s="7">
        <v>0</v>
      </c>
      <c r="AY8" s="7">
        <v>6</v>
      </c>
      <c r="AZ8" s="7">
        <v>0</v>
      </c>
      <c r="BA8" s="33">
        <v>3.125</v>
      </c>
      <c r="BB8" s="34">
        <v>-4.3935923485979257E-3</v>
      </c>
      <c r="BC8" s="34">
        <v>7.3959532319199328E-2</v>
      </c>
      <c r="BD8" s="34">
        <v>22.825080718415634</v>
      </c>
      <c r="BE8" s="34">
        <v>23.203799489102593</v>
      </c>
      <c r="BF8" s="34">
        <v>6.5886019841293234E-2</v>
      </c>
      <c r="BG8" s="34">
        <v>9.0555680204998216E-4</v>
      </c>
      <c r="BH8" s="33">
        <v>-0.13648769267999999</v>
      </c>
      <c r="BI8" s="34">
        <v>0.76269999999999993</v>
      </c>
      <c r="BJ8" s="33">
        <v>0</v>
      </c>
      <c r="BK8" s="34">
        <v>23.108238701186391</v>
      </c>
      <c r="BL8" s="34">
        <v>0</v>
      </c>
      <c r="BM8" s="33">
        <v>0.16802486248900428</v>
      </c>
    </row>
    <row r="9" spans="1:65">
      <c r="A9" s="19">
        <v>2</v>
      </c>
      <c r="B9" s="19">
        <v>2015</v>
      </c>
      <c r="C9" s="14" t="s">
        <v>235</v>
      </c>
      <c r="D9" s="83">
        <v>3847461000192</v>
      </c>
      <c r="E9" s="31" t="s">
        <v>238</v>
      </c>
      <c r="F9" s="84">
        <v>3643120</v>
      </c>
      <c r="G9" s="84">
        <v>173481.90476190476</v>
      </c>
      <c r="H9" s="84">
        <v>15.108351015332905</v>
      </c>
      <c r="I9" s="7">
        <v>21</v>
      </c>
      <c r="J9" s="7">
        <v>2</v>
      </c>
      <c r="K9" s="7">
        <v>0</v>
      </c>
      <c r="L9" s="7">
        <v>16</v>
      </c>
      <c r="M9" s="7">
        <v>1</v>
      </c>
      <c r="N9" s="33">
        <v>1.9523809523809523</v>
      </c>
      <c r="O9" s="34">
        <v>96000</v>
      </c>
      <c r="P9" s="34">
        <v>10666.666666666666</v>
      </c>
      <c r="Q9" s="84">
        <v>96000</v>
      </c>
      <c r="T9" s="34">
        <v>11.472103470449973</v>
      </c>
      <c r="U9" s="34">
        <v>11.472103470449973</v>
      </c>
      <c r="X9" s="7">
        <v>9</v>
      </c>
      <c r="Y9" s="7">
        <v>1</v>
      </c>
      <c r="Z9" s="7">
        <v>0</v>
      </c>
      <c r="AA9" s="7">
        <v>8</v>
      </c>
      <c r="AB9" s="7">
        <v>0</v>
      </c>
      <c r="AC9" s="33">
        <v>1</v>
      </c>
      <c r="AD9" s="84">
        <v>3376240</v>
      </c>
      <c r="AE9" s="34">
        <v>1688120</v>
      </c>
      <c r="AF9" s="84">
        <v>1084800</v>
      </c>
      <c r="AG9" s="84">
        <v>2291440</v>
      </c>
      <c r="AI9" s="34">
        <v>15.032273222218601</v>
      </c>
      <c r="AJ9" s="34">
        <v>13.896906196168269</v>
      </c>
      <c r="AK9" s="34">
        <v>14.644690998866064</v>
      </c>
      <c r="AM9" s="7">
        <v>2</v>
      </c>
      <c r="AN9" s="7">
        <v>0</v>
      </c>
      <c r="AO9" s="7">
        <v>0</v>
      </c>
      <c r="AP9" s="7">
        <v>2</v>
      </c>
      <c r="AQ9" s="7">
        <v>1</v>
      </c>
      <c r="AR9" s="33">
        <v>3</v>
      </c>
      <c r="AS9" s="84">
        <v>170880</v>
      </c>
      <c r="AT9" s="34">
        <v>17088</v>
      </c>
      <c r="AU9" s="33">
        <v>12.048716834753968</v>
      </c>
      <c r="AV9" s="7">
        <v>10</v>
      </c>
      <c r="AW9" s="7">
        <v>1</v>
      </c>
      <c r="AX9" s="7">
        <v>0</v>
      </c>
      <c r="AY9" s="7">
        <v>6</v>
      </c>
      <c r="AZ9" s="7">
        <v>0</v>
      </c>
      <c r="BA9" s="33">
        <v>2.6</v>
      </c>
      <c r="BB9" s="34">
        <v>-0.26719419181137744</v>
      </c>
      <c r="BC9" s="34">
        <v>0.16483223339425218</v>
      </c>
      <c r="BD9" s="34">
        <v>21.23578762141819</v>
      </c>
      <c r="BE9" s="34">
        <v>22.730820323025959</v>
      </c>
      <c r="BF9" s="34">
        <v>0.14451055512168764</v>
      </c>
      <c r="BG9" s="34">
        <v>2.1086963649869344E-4</v>
      </c>
      <c r="BH9" s="33">
        <v>-7.4347802903</v>
      </c>
      <c r="BI9" s="34">
        <v>0.76269999999999993</v>
      </c>
      <c r="BJ9" s="33">
        <v>0</v>
      </c>
      <c r="BK9" s="34">
        <v>22.994819496910264</v>
      </c>
      <c r="BL9" s="34">
        <v>0</v>
      </c>
      <c r="BM9" s="33">
        <v>0.18332734881015955</v>
      </c>
    </row>
    <row r="10" spans="1:65">
      <c r="A10" s="19">
        <v>3</v>
      </c>
      <c r="B10" s="19">
        <v>2015</v>
      </c>
      <c r="C10" s="14" t="s">
        <v>243</v>
      </c>
      <c r="D10" s="83">
        <v>42150391000170</v>
      </c>
      <c r="E10" s="31" t="s">
        <v>246</v>
      </c>
      <c r="F10" s="84">
        <v>34778114.019999996</v>
      </c>
      <c r="G10" s="84">
        <v>1022885.7064705881</v>
      </c>
      <c r="H10" s="84">
        <v>17.36449883942818</v>
      </c>
      <c r="I10" s="7">
        <v>34</v>
      </c>
      <c r="J10" s="7">
        <v>3</v>
      </c>
      <c r="K10" s="7">
        <v>0</v>
      </c>
      <c r="L10" s="7">
        <v>20</v>
      </c>
      <c r="M10" s="7">
        <v>15</v>
      </c>
      <c r="N10" s="33">
        <v>3.2058823529411766</v>
      </c>
      <c r="O10" s="34">
        <v>2264117.71</v>
      </c>
      <c r="P10" s="34">
        <v>125784.31722222222</v>
      </c>
      <c r="Q10" s="84">
        <v>2264117.71</v>
      </c>
      <c r="T10" s="34">
        <v>14.632695709003141</v>
      </c>
      <c r="U10" s="34">
        <v>14.632695709003141</v>
      </c>
      <c r="X10" s="7">
        <v>18</v>
      </c>
      <c r="Y10" s="7">
        <v>2</v>
      </c>
      <c r="Z10" s="7">
        <v>0</v>
      </c>
      <c r="AA10" s="7">
        <v>10</v>
      </c>
      <c r="AB10" s="7">
        <v>15</v>
      </c>
      <c r="AC10" s="33">
        <v>2.7777777777777777</v>
      </c>
      <c r="AD10" s="84">
        <v>31960500.079999998</v>
      </c>
      <c r="AE10" s="34">
        <v>5326750.0133333327</v>
      </c>
      <c r="AF10" s="84">
        <v>10014445.149999999</v>
      </c>
      <c r="AG10" s="84">
        <v>21946054.93</v>
      </c>
      <c r="AI10" s="34">
        <v>17.280011325798757</v>
      </c>
      <c r="AJ10" s="34">
        <v>16.11953912365016</v>
      </c>
      <c r="AK10" s="34">
        <v>16.904097951491565</v>
      </c>
      <c r="AM10" s="7">
        <v>6</v>
      </c>
      <c r="AN10" s="7">
        <v>0</v>
      </c>
      <c r="AO10" s="7">
        <v>0</v>
      </c>
      <c r="AP10" s="7">
        <v>6</v>
      </c>
      <c r="AQ10" s="7">
        <v>0</v>
      </c>
      <c r="AR10" s="33">
        <v>3.5</v>
      </c>
      <c r="AS10" s="84">
        <v>553496.23</v>
      </c>
      <c r="AT10" s="34">
        <v>55349.623</v>
      </c>
      <c r="AU10" s="33">
        <v>13.224010219906187</v>
      </c>
      <c r="AV10" s="7">
        <v>10</v>
      </c>
      <c r="AW10" s="7">
        <v>1</v>
      </c>
      <c r="AX10" s="7">
        <v>0</v>
      </c>
      <c r="AY10" s="7">
        <v>4</v>
      </c>
      <c r="AZ10" s="7">
        <v>0</v>
      </c>
      <c r="BA10" s="33">
        <v>3.8</v>
      </c>
      <c r="BB10" s="34">
        <v>5.2372302038711842E-2</v>
      </c>
      <c r="BC10" s="34">
        <v>2.8287968583232986E-2</v>
      </c>
      <c r="BD10" s="34">
        <v>23.538102356766004</v>
      </c>
      <c r="BE10" s="34">
        <v>23.22154538625497</v>
      </c>
      <c r="BF10" s="34">
        <v>0.77815185987681357</v>
      </c>
      <c r="BG10" s="34">
        <v>1.2476870355721079E-2</v>
      </c>
      <c r="BH10" s="33">
        <v>3.9448660498999999</v>
      </c>
      <c r="BI10" s="34">
        <v>0.97140000000000004</v>
      </c>
      <c r="BJ10" s="33">
        <v>0</v>
      </c>
      <c r="BK10" s="34">
        <v>24.816965091001975</v>
      </c>
      <c r="BL10" s="34">
        <v>0.78855863250716374</v>
      </c>
      <c r="BM10" s="33">
        <v>0.97769042475967916</v>
      </c>
    </row>
    <row r="11" spans="1:65">
      <c r="A11" s="19">
        <v>3</v>
      </c>
      <c r="B11" s="19">
        <v>2014</v>
      </c>
      <c r="C11" s="14" t="s">
        <v>243</v>
      </c>
      <c r="D11" s="83">
        <v>42150391000170</v>
      </c>
      <c r="E11" s="31" t="s">
        <v>246</v>
      </c>
      <c r="F11" s="84">
        <v>30855411</v>
      </c>
      <c r="G11" s="84">
        <v>811984.5</v>
      </c>
      <c r="H11" s="84">
        <v>17.244822690018058</v>
      </c>
      <c r="I11" s="7">
        <v>38</v>
      </c>
      <c r="J11" s="7">
        <v>5</v>
      </c>
      <c r="K11" s="7">
        <v>0</v>
      </c>
      <c r="L11" s="7">
        <v>22</v>
      </c>
      <c r="M11" s="7">
        <v>1</v>
      </c>
      <c r="N11" s="33">
        <v>2.6052631578947367</v>
      </c>
      <c r="O11" s="34">
        <v>2335974</v>
      </c>
      <c r="P11" s="34">
        <v>106180.63636363637</v>
      </c>
      <c r="Q11" s="84">
        <v>2335974</v>
      </c>
      <c r="T11" s="34">
        <v>14.663939492731329</v>
      </c>
      <c r="U11" s="34">
        <v>14.663939492731329</v>
      </c>
      <c r="X11" s="7">
        <v>22</v>
      </c>
      <c r="Y11" s="7">
        <v>3</v>
      </c>
      <c r="Z11" s="7">
        <v>0</v>
      </c>
      <c r="AA11" s="7">
        <v>11</v>
      </c>
      <c r="AB11" s="7">
        <v>0</v>
      </c>
      <c r="AC11" s="33">
        <v>2.5</v>
      </c>
      <c r="AD11" s="84">
        <v>27991850</v>
      </c>
      <c r="AE11" s="34">
        <v>4665308.333333333</v>
      </c>
      <c r="AF11" s="84">
        <v>9077677</v>
      </c>
      <c r="AG11" s="84">
        <v>18914173</v>
      </c>
      <c r="AI11" s="34">
        <v>17.147423954341395</v>
      </c>
      <c r="AJ11" s="34">
        <v>16.021328880841203</v>
      </c>
      <c r="AK11" s="34">
        <v>16.755422093179611</v>
      </c>
      <c r="AM11" s="7">
        <v>6</v>
      </c>
      <c r="AN11" s="7">
        <v>0</v>
      </c>
      <c r="AO11" s="7">
        <v>0</v>
      </c>
      <c r="AP11" s="7">
        <v>6</v>
      </c>
      <c r="AQ11" s="7">
        <v>1</v>
      </c>
      <c r="AR11" s="33">
        <v>3.1666666666666665</v>
      </c>
      <c r="AS11" s="84">
        <v>527587</v>
      </c>
      <c r="AT11" s="34">
        <v>52758.7</v>
      </c>
      <c r="AU11" s="33">
        <v>13.176069059643034</v>
      </c>
      <c r="AV11" s="7">
        <v>10</v>
      </c>
      <c r="AW11" s="7">
        <v>2</v>
      </c>
      <c r="AX11" s="7">
        <v>0</v>
      </c>
      <c r="AY11" s="7">
        <v>5</v>
      </c>
      <c r="AZ11" s="7">
        <v>0</v>
      </c>
      <c r="BA11" s="33">
        <v>2.5</v>
      </c>
      <c r="BB11" s="34">
        <v>1.7483476050858659E-2</v>
      </c>
      <c r="BC11" s="34">
        <v>2.9274837643322338E-2</v>
      </c>
      <c r="BD11" s="34">
        <v>23.112556468499616</v>
      </c>
      <c r="BE11" s="34">
        <v>23.195599510417871</v>
      </c>
      <c r="BF11" s="34">
        <v>0.69089526502929066</v>
      </c>
      <c r="BG11" s="34">
        <v>1.8502049176938934E-3</v>
      </c>
      <c r="BH11" s="33">
        <v>1.0853567467</v>
      </c>
      <c r="BI11" s="34">
        <v>0.97140000000000004</v>
      </c>
      <c r="BJ11" s="33">
        <v>0</v>
      </c>
      <c r="BK11" s="34">
        <v>24.623656467878806</v>
      </c>
      <c r="BL11" s="34">
        <v>0.93139939537957694</v>
      </c>
      <c r="BM11" s="33">
        <v>0.88073368748104452</v>
      </c>
    </row>
    <row r="12" spans="1:65">
      <c r="A12" s="19">
        <v>3</v>
      </c>
      <c r="B12" s="19">
        <v>2013</v>
      </c>
      <c r="C12" s="14" t="s">
        <v>243</v>
      </c>
      <c r="D12" s="83">
        <v>42150391000170</v>
      </c>
      <c r="E12" s="31" t="s">
        <v>246</v>
      </c>
      <c r="F12" s="84">
        <v>28812532.739999998</v>
      </c>
      <c r="G12" s="84">
        <v>738782.89076923078</v>
      </c>
      <c r="H12" s="84">
        <v>17.176321015032862</v>
      </c>
      <c r="I12" s="7">
        <v>39</v>
      </c>
      <c r="J12" s="7">
        <v>5</v>
      </c>
      <c r="K12" s="7">
        <v>0</v>
      </c>
      <c r="L12" s="7">
        <v>27</v>
      </c>
      <c r="M12" s="7">
        <v>1</v>
      </c>
      <c r="N12" s="33">
        <v>3.0256410256410255</v>
      </c>
      <c r="O12" s="34">
        <v>2155568.3199999998</v>
      </c>
      <c r="P12" s="34">
        <v>97980.378181818174</v>
      </c>
      <c r="Q12" s="84">
        <v>2155568.3199999998</v>
      </c>
      <c r="T12" s="34">
        <v>14.58356496832929</v>
      </c>
      <c r="U12" s="34">
        <v>14.58356496832929</v>
      </c>
      <c r="X12" s="7">
        <v>22</v>
      </c>
      <c r="Y12" s="7">
        <v>2</v>
      </c>
      <c r="Z12" s="7">
        <v>0</v>
      </c>
      <c r="AA12" s="7">
        <v>13</v>
      </c>
      <c r="AB12" s="7">
        <v>0</v>
      </c>
      <c r="AC12" s="33">
        <v>2.9545454545454546</v>
      </c>
      <c r="AD12" s="84">
        <v>26178013.359999999</v>
      </c>
      <c r="AE12" s="34">
        <v>3739716.1942857141</v>
      </c>
      <c r="AF12" s="84">
        <v>9188656.5300000012</v>
      </c>
      <c r="AG12" s="84">
        <v>16989356.829999998</v>
      </c>
      <c r="AI12" s="34">
        <v>17.080430431685876</v>
      </c>
      <c r="AJ12" s="34">
        <v>16.033480295397229</v>
      </c>
      <c r="AK12" s="34">
        <v>16.64809763713404</v>
      </c>
      <c r="AM12" s="7">
        <v>7</v>
      </c>
      <c r="AN12" s="7">
        <v>0</v>
      </c>
      <c r="AO12" s="7">
        <v>0</v>
      </c>
      <c r="AP12" s="7">
        <v>7</v>
      </c>
      <c r="AQ12" s="7">
        <v>1</v>
      </c>
      <c r="AR12" s="33">
        <v>3.1428571428571428</v>
      </c>
      <c r="AS12" s="84">
        <v>478951.06</v>
      </c>
      <c r="AT12" s="34">
        <v>47895.106</v>
      </c>
      <c r="AU12" s="33">
        <v>13.079353699983242</v>
      </c>
      <c r="AV12" s="7">
        <v>10</v>
      </c>
      <c r="AW12" s="7">
        <v>3</v>
      </c>
      <c r="AX12" s="7">
        <v>0</v>
      </c>
      <c r="AY12" s="7">
        <v>7</v>
      </c>
      <c r="AZ12" s="7">
        <v>0</v>
      </c>
      <c r="BA12" s="33">
        <v>3.1</v>
      </c>
      <c r="BB12" s="34">
        <v>1.0542674160386479E-2</v>
      </c>
      <c r="BC12" s="34">
        <v>3.2547347103499762E-2</v>
      </c>
      <c r="BD12" s="34">
        <v>23.410147762679454</v>
      </c>
      <c r="BE12" s="34">
        <v>23.127389599640107</v>
      </c>
      <c r="BF12" s="34">
        <v>0.63533378316204059</v>
      </c>
      <c r="BG12" s="34">
        <v>1.9118832036227041E-3</v>
      </c>
      <c r="BH12" s="33">
        <v>0.64023391523999995</v>
      </c>
      <c r="BI12" s="34">
        <v>0.97140000000000004</v>
      </c>
      <c r="BJ12" s="33">
        <v>0</v>
      </c>
      <c r="BK12" s="34">
        <v>24.601651042120309</v>
      </c>
      <c r="BL12" s="34">
        <v>0.84742108269660643</v>
      </c>
      <c r="BM12" s="33">
        <v>0.84111775921950083</v>
      </c>
    </row>
    <row r="13" spans="1:65">
      <c r="A13" s="19">
        <v>3</v>
      </c>
      <c r="B13" s="19">
        <v>2016</v>
      </c>
      <c r="C13" s="14" t="s">
        <v>243</v>
      </c>
      <c r="D13" s="83">
        <v>42150391000170</v>
      </c>
      <c r="E13" s="31" t="s">
        <v>246</v>
      </c>
      <c r="F13" s="84">
        <v>42300313.459999993</v>
      </c>
      <c r="G13" s="84">
        <v>1208580.3845714284</v>
      </c>
      <c r="H13" s="84">
        <v>17.560305054390941</v>
      </c>
      <c r="I13" s="7">
        <v>35</v>
      </c>
      <c r="J13" s="7">
        <v>4</v>
      </c>
      <c r="K13" s="7">
        <v>0</v>
      </c>
      <c r="L13" s="7">
        <v>24</v>
      </c>
      <c r="M13" s="7">
        <v>10</v>
      </c>
      <c r="N13" s="33">
        <v>3.5142857142857142</v>
      </c>
      <c r="O13" s="34">
        <v>2858644.8</v>
      </c>
      <c r="P13" s="34">
        <v>136125.94285714286</v>
      </c>
      <c r="Q13" s="84">
        <v>2858644.8</v>
      </c>
      <c r="T13" s="34">
        <v>14.865858224341624</v>
      </c>
      <c r="U13" s="34">
        <v>14.865858224341624</v>
      </c>
      <c r="X13" s="7">
        <v>21</v>
      </c>
      <c r="Y13" s="7">
        <v>3</v>
      </c>
      <c r="Z13" s="7">
        <v>0</v>
      </c>
      <c r="AA13" s="7">
        <v>14</v>
      </c>
      <c r="AB13" s="7">
        <v>10</v>
      </c>
      <c r="AC13" s="33">
        <v>3.7619047619047619</v>
      </c>
      <c r="AD13" s="84">
        <v>38656508.659999996</v>
      </c>
      <c r="AE13" s="34">
        <v>6442751.4433333324</v>
      </c>
      <c r="AF13" s="84">
        <v>14841952.949999999</v>
      </c>
      <c r="AG13" s="84">
        <v>23814555.710000001</v>
      </c>
      <c r="AI13" s="34">
        <v>17.470225718820018</v>
      </c>
      <c r="AJ13" s="34">
        <v>16.512968387449249</v>
      </c>
      <c r="AK13" s="34">
        <v>16.985807536153928</v>
      </c>
      <c r="AM13" s="7">
        <v>6</v>
      </c>
      <c r="AN13" s="7">
        <v>0</v>
      </c>
      <c r="AO13" s="7">
        <v>0</v>
      </c>
      <c r="AP13" s="7">
        <v>6</v>
      </c>
      <c r="AQ13" s="7">
        <v>0</v>
      </c>
      <c r="AR13" s="33">
        <v>3.6666666666666665</v>
      </c>
      <c r="AS13" s="84">
        <v>785160</v>
      </c>
      <c r="AT13" s="34">
        <v>98145</v>
      </c>
      <c r="AU13" s="33">
        <v>13.573642797651784</v>
      </c>
      <c r="AV13" s="7">
        <v>8</v>
      </c>
      <c r="AW13" s="7">
        <v>1</v>
      </c>
      <c r="AX13" s="7">
        <v>0</v>
      </c>
      <c r="AY13" s="7">
        <v>4</v>
      </c>
      <c r="AZ13" s="7">
        <v>0</v>
      </c>
      <c r="BA13" s="33">
        <v>2.75</v>
      </c>
      <c r="BB13" s="34">
        <v>-7.9401254887634179E-3</v>
      </c>
      <c r="BC13" s="34">
        <v>2.7110276196753113E-2</v>
      </c>
      <c r="BD13" s="34">
        <v>23.955887907770389</v>
      </c>
      <c r="BE13" s="34">
        <v>23.449456107590663</v>
      </c>
      <c r="BF13" s="34">
        <v>0.75466715823569475</v>
      </c>
      <c r="BG13" s="34">
        <v>1.4729982788264146E-2</v>
      </c>
      <c r="BH13" s="33">
        <v>-0.51690608484</v>
      </c>
      <c r="BI13" s="34">
        <v>0.97140000000000004</v>
      </c>
      <c r="BJ13" s="33">
        <v>0</v>
      </c>
      <c r="BK13" s="34">
        <v>24.671077731241745</v>
      </c>
      <c r="BL13" s="34">
        <v>0.91976621985193086</v>
      </c>
      <c r="BM13" s="33">
        <v>0.96679566694751984</v>
      </c>
    </row>
    <row r="14" spans="1:65">
      <c r="A14" s="19">
        <v>4</v>
      </c>
      <c r="B14" s="19">
        <v>2015</v>
      </c>
      <c r="C14" s="14" t="s">
        <v>249</v>
      </c>
      <c r="D14" s="83">
        <v>1838723000127</v>
      </c>
      <c r="E14" s="31" t="s">
        <v>226</v>
      </c>
      <c r="F14" s="84">
        <v>80230740.75</v>
      </c>
      <c r="G14" s="84">
        <v>2588088.4112903224</v>
      </c>
      <c r="H14" s="84">
        <v>18.200417300517827</v>
      </c>
      <c r="I14" s="7">
        <v>31</v>
      </c>
      <c r="J14" s="7">
        <v>1</v>
      </c>
      <c r="K14" s="7">
        <v>0</v>
      </c>
      <c r="L14" s="7">
        <v>2</v>
      </c>
      <c r="M14" s="7">
        <v>12</v>
      </c>
      <c r="N14" s="33">
        <v>3.7096774193548385</v>
      </c>
      <c r="O14" s="34">
        <v>12788792.67</v>
      </c>
      <c r="P14" s="34">
        <v>710488.48166666669</v>
      </c>
      <c r="Q14" s="84">
        <v>8042626</v>
      </c>
      <c r="R14" s="84">
        <v>4746166.67</v>
      </c>
      <c r="T14" s="34">
        <v>16.364079772695963</v>
      </c>
      <c r="U14" s="34">
        <v>15.900266204742879</v>
      </c>
      <c r="V14" s="34">
        <v>15.372847833355324</v>
      </c>
      <c r="X14" s="7">
        <v>18</v>
      </c>
      <c r="Y14" s="7">
        <v>0</v>
      </c>
      <c r="Z14" s="7">
        <v>0</v>
      </c>
      <c r="AA14" s="7">
        <v>1</v>
      </c>
      <c r="AB14" s="7">
        <v>9</v>
      </c>
      <c r="AC14" s="33">
        <v>4.166666666666667</v>
      </c>
      <c r="AD14" s="84">
        <v>66825842.079999998</v>
      </c>
      <c r="AE14" s="34">
        <v>9546548.8685714286</v>
      </c>
      <c r="AF14" s="84">
        <v>22065580.869999997</v>
      </c>
      <c r="AG14" s="84">
        <v>31736978.170000002</v>
      </c>
      <c r="AH14" s="84">
        <v>13023283.039999999</v>
      </c>
      <c r="AI14" s="34">
        <v>18.017600421181839</v>
      </c>
      <c r="AJ14" s="34">
        <v>16.909529525741497</v>
      </c>
      <c r="AK14" s="34">
        <v>17.272993062796093</v>
      </c>
      <c r="AL14" s="34">
        <v>16.382249316569151</v>
      </c>
      <c r="AM14" s="7">
        <v>7</v>
      </c>
      <c r="AN14" s="7">
        <v>0</v>
      </c>
      <c r="AO14" s="7">
        <v>0</v>
      </c>
      <c r="AP14" s="7">
        <v>1</v>
      </c>
      <c r="AQ14" s="7">
        <v>2</v>
      </c>
      <c r="AR14" s="33">
        <v>3.2857142857142856</v>
      </c>
      <c r="AS14" s="84">
        <v>616106</v>
      </c>
      <c r="AT14" s="34">
        <v>102684.33333333333</v>
      </c>
      <c r="AU14" s="33">
        <v>13.331174305634027</v>
      </c>
      <c r="AV14" s="7">
        <v>6</v>
      </c>
      <c r="AW14" s="7">
        <v>1</v>
      </c>
      <c r="AX14" s="7">
        <v>0</v>
      </c>
      <c r="AY14" s="7">
        <v>0</v>
      </c>
      <c r="AZ14" s="7">
        <v>1</v>
      </c>
      <c r="BA14" s="33">
        <v>2.8333333333333335</v>
      </c>
      <c r="BB14" s="34">
        <v>7.7032012517377055E-2</v>
      </c>
      <c r="BC14" s="34">
        <v>2.078332869062071E-2</v>
      </c>
      <c r="BD14" s="34">
        <v>24.51442253080447</v>
      </c>
      <c r="BE14" s="34">
        <v>24.458935456565115</v>
      </c>
      <c r="BF14" s="34">
        <v>0.28348337755288455</v>
      </c>
      <c r="BG14" s="34">
        <v>3.2023772855340393E-3</v>
      </c>
      <c r="BH14" s="33">
        <v>3.6634813583999999</v>
      </c>
      <c r="BI14" s="34">
        <v>0.34470000000000001</v>
      </c>
      <c r="BJ14" s="33">
        <v>0</v>
      </c>
      <c r="BK14" s="34">
        <v>24.421798894726042</v>
      </c>
      <c r="BL14" s="34">
        <v>0.79718207981209477</v>
      </c>
      <c r="BM14" s="33">
        <v>0.65742675537351258</v>
      </c>
    </row>
    <row r="15" spans="1:65">
      <c r="A15" s="19">
        <v>4</v>
      </c>
      <c r="B15" s="19">
        <v>2014</v>
      </c>
      <c r="C15" s="14" t="s">
        <v>249</v>
      </c>
      <c r="D15" s="83">
        <v>1838723000127</v>
      </c>
      <c r="E15" s="31" t="s">
        <v>226</v>
      </c>
      <c r="F15" s="84">
        <v>84711189.030000016</v>
      </c>
      <c r="G15" s="84">
        <v>2732619.0009677424</v>
      </c>
      <c r="H15" s="84">
        <v>18.254758252786615</v>
      </c>
      <c r="I15" s="7">
        <v>31</v>
      </c>
      <c r="J15" s="7">
        <v>2</v>
      </c>
      <c r="K15" s="7">
        <v>0</v>
      </c>
      <c r="L15" s="7">
        <v>2</v>
      </c>
      <c r="M15" s="7">
        <v>7</v>
      </c>
      <c r="N15" s="33">
        <v>3.903225806451613</v>
      </c>
      <c r="O15" s="34">
        <v>12498457.960000001</v>
      </c>
      <c r="P15" s="34">
        <v>694358.77555555559</v>
      </c>
      <c r="Q15" s="84">
        <v>8105916.3800000008</v>
      </c>
      <c r="R15" s="84">
        <v>4392541.58</v>
      </c>
      <c r="T15" s="34">
        <v>16.341115831462663</v>
      </c>
      <c r="U15" s="34">
        <v>15.908104770301737</v>
      </c>
      <c r="V15" s="34">
        <v>15.295418565134044</v>
      </c>
      <c r="X15" s="7">
        <v>18</v>
      </c>
      <c r="Y15" s="7">
        <v>0</v>
      </c>
      <c r="Z15" s="7">
        <v>0</v>
      </c>
      <c r="AA15" s="7">
        <v>1</v>
      </c>
      <c r="AB15" s="7">
        <v>4</v>
      </c>
      <c r="AC15" s="33">
        <v>4.0555555555555554</v>
      </c>
      <c r="AD15" s="84">
        <v>71659322.030000001</v>
      </c>
      <c r="AE15" s="34">
        <v>10237046.004285714</v>
      </c>
      <c r="AF15" s="84">
        <v>25297071.310000002</v>
      </c>
      <c r="AG15" s="84">
        <v>37747636.039999999</v>
      </c>
      <c r="AH15" s="84">
        <v>8614614.6799999997</v>
      </c>
      <c r="AI15" s="34">
        <v>18.087433808869729</v>
      </c>
      <c r="AJ15" s="34">
        <v>17.046199188499195</v>
      </c>
      <c r="AK15" s="34">
        <v>17.44643341024155</v>
      </c>
      <c r="AL15" s="34">
        <v>15.968970700304318</v>
      </c>
      <c r="AM15" s="7">
        <v>7</v>
      </c>
      <c r="AN15" s="7">
        <v>1</v>
      </c>
      <c r="AO15" s="7">
        <v>0</v>
      </c>
      <c r="AP15" s="7">
        <v>0</v>
      </c>
      <c r="AQ15" s="7">
        <v>2</v>
      </c>
      <c r="AR15" s="33">
        <v>4.4285714285714288</v>
      </c>
      <c r="AS15" s="84">
        <v>553409.04</v>
      </c>
      <c r="AT15" s="34">
        <v>92234.840000000011</v>
      </c>
      <c r="AU15" s="33">
        <v>13.223852681582821</v>
      </c>
      <c r="AV15" s="7">
        <v>6</v>
      </c>
      <c r="AW15" s="7">
        <v>1</v>
      </c>
      <c r="AX15" s="7">
        <v>0</v>
      </c>
      <c r="AY15" s="7">
        <v>1</v>
      </c>
      <c r="AZ15" s="7">
        <v>1</v>
      </c>
      <c r="BA15" s="33">
        <v>2.8333333333333335</v>
      </c>
      <c r="BB15" s="34">
        <v>6.1628969966680734E-2</v>
      </c>
      <c r="BC15" s="34">
        <v>1.459848583332634E-2</v>
      </c>
      <c r="BD15" s="34">
        <v>24.722516720926034</v>
      </c>
      <c r="BE15" s="34">
        <v>24.356129600533933</v>
      </c>
      <c r="BF15" s="34">
        <v>0.16401237337626393</v>
      </c>
      <c r="BG15" s="34">
        <v>3.4772124473420964E-3</v>
      </c>
      <c r="BH15" s="33">
        <v>2.5543830794</v>
      </c>
      <c r="BI15" s="34">
        <v>0.34320000000000001</v>
      </c>
      <c r="BJ15" s="33">
        <v>0</v>
      </c>
      <c r="BK15" s="34">
        <v>24.30966215953724</v>
      </c>
      <c r="BL15" s="34">
        <v>0.80343053149487165</v>
      </c>
      <c r="BM15" s="33">
        <v>0.56542050289256773</v>
      </c>
    </row>
    <row r="16" spans="1:65">
      <c r="A16" s="19">
        <v>4</v>
      </c>
      <c r="B16" s="19">
        <v>2013</v>
      </c>
      <c r="C16" s="14" t="s">
        <v>249</v>
      </c>
      <c r="D16" s="83">
        <v>1838723000127</v>
      </c>
      <c r="E16" s="31" t="s">
        <v>226</v>
      </c>
      <c r="F16" s="84">
        <v>52004349.329999991</v>
      </c>
      <c r="G16" s="84">
        <v>1575889.3736363633</v>
      </c>
      <c r="H16" s="84">
        <v>17.766837914009528</v>
      </c>
      <c r="I16" s="7">
        <v>33</v>
      </c>
      <c r="J16" s="7">
        <v>6</v>
      </c>
      <c r="K16" s="7">
        <v>0</v>
      </c>
      <c r="L16" s="7">
        <v>9</v>
      </c>
      <c r="M16" s="7">
        <v>6</v>
      </c>
      <c r="N16" s="33">
        <v>2.7575757575757578</v>
      </c>
      <c r="O16" s="34">
        <v>15257713.16</v>
      </c>
      <c r="P16" s="34">
        <v>803037.53473684215</v>
      </c>
      <c r="Q16" s="84">
        <v>6981813.1600000001</v>
      </c>
      <c r="R16" s="84">
        <v>8275900</v>
      </c>
      <c r="T16" s="34">
        <v>16.540595714137211</v>
      </c>
      <c r="U16" s="34">
        <v>15.758819206048438</v>
      </c>
      <c r="V16" s="34">
        <v>15.928858234642622</v>
      </c>
      <c r="X16" s="7">
        <v>19</v>
      </c>
      <c r="Y16" s="7">
        <v>3</v>
      </c>
      <c r="Z16" s="7">
        <v>0</v>
      </c>
      <c r="AA16" s="7">
        <v>6</v>
      </c>
      <c r="AB16" s="7">
        <v>3</v>
      </c>
      <c r="AC16" s="33">
        <v>2.4210526315789473</v>
      </c>
      <c r="AD16" s="84">
        <v>36243425.629999995</v>
      </c>
      <c r="AE16" s="34">
        <v>4530428.2037499994</v>
      </c>
      <c r="AF16" s="84">
        <v>18670089.289999999</v>
      </c>
      <c r="AG16" s="84">
        <v>9611887.7100000009</v>
      </c>
      <c r="AH16" s="84">
        <v>7961448.6299999999</v>
      </c>
      <c r="AI16" s="34">
        <v>17.405768560885861</v>
      </c>
      <c r="AJ16" s="34">
        <v>16.742433298045302</v>
      </c>
      <c r="AK16" s="34">
        <v>16.078511193498098</v>
      </c>
      <c r="AL16" s="34">
        <v>15.890121529956099</v>
      </c>
      <c r="AM16" s="7">
        <v>8</v>
      </c>
      <c r="AN16" s="7">
        <v>1</v>
      </c>
      <c r="AO16" s="7">
        <v>0</v>
      </c>
      <c r="AP16" s="7">
        <v>0</v>
      </c>
      <c r="AQ16" s="7">
        <v>2</v>
      </c>
      <c r="AR16" s="33">
        <v>3.375</v>
      </c>
      <c r="AS16" s="84">
        <v>503210.54000000004</v>
      </c>
      <c r="AT16" s="34">
        <v>83868.42333333334</v>
      </c>
      <c r="AU16" s="33">
        <v>13.128763930094951</v>
      </c>
      <c r="AV16" s="7">
        <v>6</v>
      </c>
      <c r="AW16" s="7">
        <v>2</v>
      </c>
      <c r="AX16" s="7">
        <v>0</v>
      </c>
      <c r="AY16" s="7">
        <v>3</v>
      </c>
      <c r="AZ16" s="7">
        <v>1</v>
      </c>
      <c r="BA16" s="33">
        <v>3</v>
      </c>
      <c r="BB16" s="34">
        <v>3.2816807538040123E-2</v>
      </c>
      <c r="BC16" s="34">
        <v>1.483073518422898E-2</v>
      </c>
      <c r="BD16" s="34">
        <v>24.473154732941691</v>
      </c>
      <c r="BE16" s="34">
        <v>24.152623133478141</v>
      </c>
      <c r="BF16" s="34">
        <v>0.23444399700891769</v>
      </c>
      <c r="BG16" s="34">
        <v>2.8930261482698126E-3</v>
      </c>
      <c r="BH16" s="33">
        <v>1.2206553182</v>
      </c>
      <c r="BI16" s="34">
        <v>0.3231</v>
      </c>
      <c r="BJ16" s="33">
        <v>0</v>
      </c>
      <c r="BK16" s="34">
        <v>24.200639044136185</v>
      </c>
      <c r="BL16" s="34">
        <v>0.94275373982584909</v>
      </c>
      <c r="BM16" s="33">
        <v>0.54605869810961805</v>
      </c>
    </row>
    <row r="17" spans="1:65">
      <c r="A17" s="19">
        <v>4</v>
      </c>
      <c r="B17" s="19">
        <v>2016</v>
      </c>
      <c r="C17" s="14" t="s">
        <v>249</v>
      </c>
      <c r="D17" s="83">
        <v>1838723000127</v>
      </c>
      <c r="E17" s="31" t="s">
        <v>226</v>
      </c>
      <c r="F17" s="84">
        <v>50793393.149999999</v>
      </c>
      <c r="G17" s="84">
        <v>2418733.0071428572</v>
      </c>
      <c r="H17" s="84">
        <v>17.743276847988319</v>
      </c>
      <c r="I17" s="7">
        <v>21</v>
      </c>
      <c r="J17" s="7">
        <v>3</v>
      </c>
      <c r="K17" s="7">
        <v>0</v>
      </c>
      <c r="L17" s="7">
        <v>0</v>
      </c>
      <c r="M17" s="7">
        <v>10</v>
      </c>
      <c r="N17" s="33">
        <v>3.2857142857142856</v>
      </c>
      <c r="O17" s="34">
        <v>7250061.7999999998</v>
      </c>
      <c r="P17" s="34">
        <v>725006.17999999993</v>
      </c>
      <c r="Q17" s="84">
        <v>7250061.7999999998</v>
      </c>
      <c r="T17" s="34">
        <v>15.796520550932458</v>
      </c>
      <c r="U17" s="34">
        <v>15.796520550932458</v>
      </c>
      <c r="X17" s="7">
        <v>10</v>
      </c>
      <c r="Y17" s="7">
        <v>1</v>
      </c>
      <c r="Z17" s="7">
        <v>0</v>
      </c>
      <c r="AA17" s="7">
        <v>0</v>
      </c>
      <c r="AB17" s="7">
        <v>9</v>
      </c>
      <c r="AC17" s="33">
        <v>3</v>
      </c>
      <c r="AD17" s="84">
        <v>42931756.149999999</v>
      </c>
      <c r="AE17" s="34">
        <v>8586351.2300000004</v>
      </c>
      <c r="AF17" s="84">
        <v>20153872.48</v>
      </c>
      <c r="AG17" s="84">
        <v>6069348.9699999997</v>
      </c>
      <c r="AH17" s="84">
        <v>16708534.699999999</v>
      </c>
      <c r="AI17" s="34">
        <v>17.575122346655</v>
      </c>
      <c r="AJ17" s="34">
        <v>16.818907010522523</v>
      </c>
      <c r="AK17" s="34">
        <v>15.618761903576836</v>
      </c>
      <c r="AL17" s="34">
        <v>16.631430206720598</v>
      </c>
      <c r="AM17" s="7">
        <v>5</v>
      </c>
      <c r="AN17" s="7">
        <v>0</v>
      </c>
      <c r="AO17" s="7">
        <v>0</v>
      </c>
      <c r="AP17" s="7">
        <v>0</v>
      </c>
      <c r="AQ17" s="7">
        <v>1</v>
      </c>
      <c r="AR17" s="33">
        <v>3.4</v>
      </c>
      <c r="AS17" s="84">
        <v>611575.19999999995</v>
      </c>
      <c r="AT17" s="34">
        <v>101929.2</v>
      </c>
      <c r="AU17" s="33">
        <v>13.323793202836217</v>
      </c>
      <c r="AV17" s="7">
        <v>6</v>
      </c>
      <c r="AW17" s="7">
        <v>2</v>
      </c>
      <c r="AX17" s="7">
        <v>0</v>
      </c>
      <c r="AY17" s="7">
        <v>0</v>
      </c>
      <c r="AZ17" s="7">
        <v>0</v>
      </c>
      <c r="BA17" s="33">
        <v>3.6666666666666665</v>
      </c>
      <c r="BB17" s="34">
        <v>-8.6711737095149007E-3</v>
      </c>
      <c r="BC17" s="34">
        <v>3.3244174262702632E-2</v>
      </c>
      <c r="BD17" s="34">
        <v>24.375273894101415</v>
      </c>
      <c r="BE17" s="34">
        <v>24.4912656427251</v>
      </c>
      <c r="BF17" s="34">
        <v>0.38798607135125901</v>
      </c>
      <c r="BG17" s="34">
        <v>3.1549954462605345E-3</v>
      </c>
      <c r="BH17" s="33">
        <v>-0.46340248191</v>
      </c>
      <c r="BI17" s="34">
        <v>0.34009999999999996</v>
      </c>
      <c r="BJ17" s="33">
        <v>0</v>
      </c>
      <c r="BK17" s="34">
        <v>24.483184573885225</v>
      </c>
      <c r="BL17" s="34">
        <v>0.78549112286487044</v>
      </c>
      <c r="BM17" s="33">
        <v>0.71546463592354637</v>
      </c>
    </row>
    <row r="18" spans="1:65">
      <c r="A18" s="19">
        <v>5</v>
      </c>
      <c r="B18" s="19">
        <v>2016</v>
      </c>
      <c r="C18" s="14" t="s">
        <v>254</v>
      </c>
      <c r="D18" s="83">
        <v>2846056000197</v>
      </c>
      <c r="E18" s="31" t="s">
        <v>257</v>
      </c>
      <c r="F18" s="84">
        <v>37083000</v>
      </c>
      <c r="G18" s="84">
        <v>1002243.2432432432</v>
      </c>
      <c r="H18" s="84">
        <v>17.428669201538071</v>
      </c>
      <c r="I18" s="7">
        <v>37</v>
      </c>
      <c r="J18" s="7">
        <v>6</v>
      </c>
      <c r="K18" s="7">
        <v>0</v>
      </c>
      <c r="L18" s="7">
        <v>36</v>
      </c>
      <c r="M18" s="7">
        <v>15</v>
      </c>
      <c r="N18" s="33">
        <v>2.7837837837837838</v>
      </c>
      <c r="O18" s="34">
        <v>1654000</v>
      </c>
      <c r="P18" s="34">
        <v>82700</v>
      </c>
      <c r="Q18" s="84">
        <v>1654000</v>
      </c>
      <c r="T18" s="34">
        <v>14.318707154565773</v>
      </c>
      <c r="U18" s="34">
        <v>14.318707154565773</v>
      </c>
      <c r="X18" s="7">
        <v>20</v>
      </c>
      <c r="Y18" s="7">
        <v>5</v>
      </c>
      <c r="Z18" s="7">
        <v>0</v>
      </c>
      <c r="AA18" s="7">
        <v>20</v>
      </c>
      <c r="AB18" s="7">
        <v>14</v>
      </c>
      <c r="AC18" s="33">
        <v>3.15</v>
      </c>
      <c r="AD18" s="84">
        <v>35135000</v>
      </c>
      <c r="AE18" s="34">
        <v>3194090.9090909092</v>
      </c>
      <c r="AF18" s="84">
        <v>17518000</v>
      </c>
      <c r="AG18" s="84">
        <v>17617000</v>
      </c>
      <c r="AI18" s="34">
        <v>17.374708342608436</v>
      </c>
      <c r="AJ18" s="34">
        <v>16.678739481705172</v>
      </c>
      <c r="AK18" s="34">
        <v>16.684374902909276</v>
      </c>
      <c r="AM18" s="7">
        <v>11</v>
      </c>
      <c r="AN18" s="7">
        <v>0</v>
      </c>
      <c r="AO18" s="7">
        <v>0</v>
      </c>
      <c r="AP18" s="7">
        <v>11</v>
      </c>
      <c r="AQ18" s="7">
        <v>1</v>
      </c>
      <c r="AR18" s="33">
        <v>2.0909090909090908</v>
      </c>
      <c r="AS18" s="84">
        <v>294000</v>
      </c>
      <c r="AT18" s="34">
        <v>49000</v>
      </c>
      <c r="AU18" s="33">
        <v>12.591335046320818</v>
      </c>
      <c r="AV18" s="7">
        <v>6</v>
      </c>
      <c r="AW18" s="7">
        <v>1</v>
      </c>
      <c r="AX18" s="7">
        <v>0</v>
      </c>
      <c r="AY18" s="7">
        <v>5</v>
      </c>
      <c r="AZ18" s="7">
        <v>0</v>
      </c>
      <c r="BA18" s="33">
        <v>2.8333333333333335</v>
      </c>
      <c r="BB18" s="34">
        <v>6.9794008734457416E-2</v>
      </c>
      <c r="BC18" s="34">
        <v>2.0817221108330154E-2</v>
      </c>
      <c r="BD18" s="34">
        <v>24.061834765462471</v>
      </c>
      <c r="BE18" s="34">
        <v>24.078487312696904</v>
      </c>
      <c r="BF18" s="34">
        <v>0.65952319916767688</v>
      </c>
      <c r="BG18" s="34">
        <v>6.7990943423905824E-3</v>
      </c>
      <c r="BH18" s="33">
        <v>0.97069745407999997</v>
      </c>
      <c r="BI18" s="34">
        <v>0.43790000000000001</v>
      </c>
      <c r="BJ18" s="33">
        <v>0</v>
      </c>
      <c r="BK18" s="34">
        <v>23.924215829835791</v>
      </c>
      <c r="BL18" s="34">
        <v>0.407074820102927</v>
      </c>
      <c r="BM18" s="33">
        <v>0.83122190816712616</v>
      </c>
    </row>
    <row r="19" spans="1:65">
      <c r="A19" s="19">
        <v>5</v>
      </c>
      <c r="B19" s="19">
        <v>2013</v>
      </c>
      <c r="C19" s="14" t="s">
        <v>254</v>
      </c>
      <c r="D19" s="83">
        <v>2846056000197</v>
      </c>
      <c r="E19" s="31" t="s">
        <v>257</v>
      </c>
      <c r="F19" s="84">
        <v>32344000</v>
      </c>
      <c r="G19" s="84">
        <v>924114.28571428568</v>
      </c>
      <c r="H19" s="84">
        <v>17.291939090302744</v>
      </c>
      <c r="I19" s="7">
        <v>35</v>
      </c>
      <c r="J19" s="7">
        <v>2</v>
      </c>
      <c r="K19" s="7">
        <v>0</v>
      </c>
      <c r="L19" s="7">
        <v>33</v>
      </c>
      <c r="M19" s="7">
        <v>14</v>
      </c>
      <c r="N19" s="33">
        <v>2.1428571428571428</v>
      </c>
      <c r="O19" s="34">
        <v>1555000</v>
      </c>
      <c r="P19" s="34">
        <v>77750</v>
      </c>
      <c r="Q19" s="84">
        <v>1555000</v>
      </c>
      <c r="T19" s="34">
        <v>14.256986103595471</v>
      </c>
      <c r="U19" s="34">
        <v>14.256986103595471</v>
      </c>
      <c r="X19" s="7">
        <v>20</v>
      </c>
      <c r="Y19" s="7">
        <v>2</v>
      </c>
      <c r="Z19" s="7">
        <v>0</v>
      </c>
      <c r="AA19" s="7">
        <v>18</v>
      </c>
      <c r="AB19" s="7">
        <v>13</v>
      </c>
      <c r="AC19" s="33">
        <v>1.8</v>
      </c>
      <c r="AD19" s="84">
        <v>30495000</v>
      </c>
      <c r="AE19" s="34">
        <v>3388333.3333333335</v>
      </c>
      <c r="AF19" s="84">
        <v>11974000</v>
      </c>
      <c r="AG19" s="84">
        <v>18521000</v>
      </c>
      <c r="AI19" s="34">
        <v>17.233073293712692</v>
      </c>
      <c r="AJ19" s="34">
        <v>16.298248190467433</v>
      </c>
      <c r="AK19" s="34">
        <v>16.734415781404937</v>
      </c>
      <c r="AM19" s="7">
        <v>9</v>
      </c>
      <c r="AN19" s="7">
        <v>0</v>
      </c>
      <c r="AO19" s="7">
        <v>0</v>
      </c>
      <c r="AP19" s="7">
        <v>9</v>
      </c>
      <c r="AQ19" s="7">
        <v>1</v>
      </c>
      <c r="AR19" s="33">
        <v>2.1111111111111112</v>
      </c>
      <c r="AS19" s="84">
        <v>294000</v>
      </c>
      <c r="AT19" s="34">
        <v>49000</v>
      </c>
      <c r="AU19" s="33">
        <v>12.591335046320818</v>
      </c>
      <c r="AV19" s="7">
        <v>6</v>
      </c>
      <c r="AW19" s="7">
        <v>0</v>
      </c>
      <c r="AX19" s="7">
        <v>0</v>
      </c>
      <c r="AY19" s="7">
        <v>6</v>
      </c>
      <c r="AZ19" s="7">
        <v>0</v>
      </c>
      <c r="BA19" s="33">
        <v>3.3333333333333335</v>
      </c>
      <c r="BB19" s="34">
        <v>9.6272360669592619E-2</v>
      </c>
      <c r="BC19" s="34">
        <v>1.6244038620621647E-2</v>
      </c>
      <c r="BD19" s="34">
        <v>24.169260819921014</v>
      </c>
      <c r="BE19" s="34">
        <v>23.94692587917411</v>
      </c>
      <c r="BF19" s="34">
        <v>0.62380975175988385</v>
      </c>
      <c r="BG19" s="34">
        <v>9.0013241972964897E-3</v>
      </c>
      <c r="BH19" s="33">
        <v>0.76517942585999998</v>
      </c>
      <c r="BI19" s="34">
        <v>0.43790000000000001</v>
      </c>
      <c r="BJ19" s="33">
        <v>0</v>
      </c>
      <c r="BK19" s="34">
        <v>23.364678248321155</v>
      </c>
      <c r="BL19" s="34">
        <v>0.42874322757555222</v>
      </c>
      <c r="BM19" s="33">
        <v>0.75161843396391792</v>
      </c>
    </row>
    <row r="20" spans="1:65">
      <c r="A20" s="19">
        <v>5</v>
      </c>
      <c r="B20" s="19">
        <v>2014</v>
      </c>
      <c r="C20" s="14" t="s">
        <v>254</v>
      </c>
      <c r="D20" s="83">
        <v>2846056000197</v>
      </c>
      <c r="E20" s="31" t="s">
        <v>257</v>
      </c>
      <c r="F20" s="84">
        <v>41151000</v>
      </c>
      <c r="G20" s="84">
        <v>1112189.1891891891</v>
      </c>
      <c r="H20" s="84">
        <v>17.532758786128653</v>
      </c>
      <c r="I20" s="7">
        <v>37</v>
      </c>
      <c r="J20" s="7">
        <v>3</v>
      </c>
      <c r="K20" s="7">
        <v>0</v>
      </c>
      <c r="L20" s="7">
        <v>33</v>
      </c>
      <c r="M20" s="7">
        <v>13</v>
      </c>
      <c r="N20" s="33">
        <v>2.5945945945945947</v>
      </c>
      <c r="O20" s="34">
        <v>1703000</v>
      </c>
      <c r="P20" s="34">
        <v>85150</v>
      </c>
      <c r="Q20" s="84">
        <v>1703000</v>
      </c>
      <c r="T20" s="34">
        <v>14.347901959644826</v>
      </c>
      <c r="U20" s="34">
        <v>14.347901959644826</v>
      </c>
      <c r="X20" s="7">
        <v>20</v>
      </c>
      <c r="Y20" s="7">
        <v>3</v>
      </c>
      <c r="Z20" s="7">
        <v>0</v>
      </c>
      <c r="AA20" s="7">
        <v>18</v>
      </c>
      <c r="AB20" s="7">
        <v>12</v>
      </c>
      <c r="AC20" s="33">
        <v>2.75</v>
      </c>
      <c r="AD20" s="84">
        <v>39139000</v>
      </c>
      <c r="AE20" s="34">
        <v>3558090.9090909092</v>
      </c>
      <c r="AF20" s="84">
        <v>12839000</v>
      </c>
      <c r="AG20" s="84">
        <v>26300000</v>
      </c>
      <c r="AI20" s="34">
        <v>17.482629970295648</v>
      </c>
      <c r="AJ20" s="34">
        <v>16.367997971573221</v>
      </c>
      <c r="AK20" s="34">
        <v>17.085079497147994</v>
      </c>
      <c r="AM20" s="7">
        <v>11</v>
      </c>
      <c r="AN20" s="7">
        <v>0</v>
      </c>
      <c r="AO20" s="7">
        <v>0</v>
      </c>
      <c r="AP20" s="7">
        <v>9</v>
      </c>
      <c r="AQ20" s="7">
        <v>1</v>
      </c>
      <c r="AR20" s="33">
        <v>1.9090909090909092</v>
      </c>
      <c r="AS20" s="84">
        <v>309000</v>
      </c>
      <c r="AT20" s="34">
        <v>51500</v>
      </c>
      <c r="AU20" s="33">
        <v>12.641096555879882</v>
      </c>
      <c r="AV20" s="7">
        <v>6</v>
      </c>
      <c r="AW20" s="7">
        <v>0</v>
      </c>
      <c r="AX20" s="7">
        <v>0</v>
      </c>
      <c r="AY20" s="7">
        <v>6</v>
      </c>
      <c r="AZ20" s="7">
        <v>0</v>
      </c>
      <c r="BA20" s="33">
        <v>3.3333333333333335</v>
      </c>
      <c r="BB20" s="34">
        <v>7.8315462839141869E-2</v>
      </c>
      <c r="BC20" s="34">
        <v>1.6117612575067983E-2</v>
      </c>
      <c r="BD20" s="34">
        <v>24.026765821667443</v>
      </c>
      <c r="BE20" s="34">
        <v>24.020581912084982</v>
      </c>
      <c r="BF20" s="34">
        <v>0.64152655112808465</v>
      </c>
      <c r="BG20" s="34">
        <v>7.4131116510131705E-3</v>
      </c>
      <c r="BH20" s="33">
        <v>0.76396170067000002</v>
      </c>
      <c r="BI20" s="34">
        <v>0.43790000000000001</v>
      </c>
      <c r="BJ20" s="33">
        <v>0</v>
      </c>
      <c r="BK20" s="34">
        <v>23.569521755641148</v>
      </c>
      <c r="BL20" s="34">
        <v>0.42949070485025526</v>
      </c>
      <c r="BM20" s="33">
        <v>0.78690265953271332</v>
      </c>
    </row>
    <row r="21" spans="1:65">
      <c r="A21" s="19">
        <v>5</v>
      </c>
      <c r="B21" s="19">
        <v>2015</v>
      </c>
      <c r="C21" s="14" t="s">
        <v>254</v>
      </c>
      <c r="D21" s="83">
        <v>2846056000197</v>
      </c>
      <c r="E21" s="31" t="s">
        <v>257</v>
      </c>
      <c r="F21" s="84">
        <v>44565000</v>
      </c>
      <c r="G21" s="84">
        <v>1204459.4594594594</v>
      </c>
      <c r="H21" s="84">
        <v>17.612459355546953</v>
      </c>
      <c r="I21" s="7">
        <v>37</v>
      </c>
      <c r="J21" s="7">
        <v>5</v>
      </c>
      <c r="K21" s="7">
        <v>0</v>
      </c>
      <c r="L21" s="7">
        <v>35</v>
      </c>
      <c r="M21" s="7">
        <v>14</v>
      </c>
      <c r="N21" s="33">
        <v>2.810810810810811</v>
      </c>
      <c r="O21" s="34">
        <v>1528000</v>
      </c>
      <c r="P21" s="34">
        <v>76400</v>
      </c>
      <c r="Q21" s="84">
        <v>1528000</v>
      </c>
      <c r="T21" s="34">
        <v>14.239470248708603</v>
      </c>
      <c r="U21" s="34">
        <v>14.239470248708603</v>
      </c>
      <c r="X21" s="7">
        <v>20</v>
      </c>
      <c r="Y21" s="7">
        <v>5</v>
      </c>
      <c r="Z21" s="7">
        <v>0</v>
      </c>
      <c r="AA21" s="7">
        <v>18</v>
      </c>
      <c r="AB21" s="7">
        <v>13</v>
      </c>
      <c r="AC21" s="33">
        <v>3.05</v>
      </c>
      <c r="AD21" s="84">
        <v>42764000</v>
      </c>
      <c r="AE21" s="34">
        <v>3887636.3636363638</v>
      </c>
      <c r="AF21" s="84">
        <v>17156000</v>
      </c>
      <c r="AG21" s="84">
        <v>25608000</v>
      </c>
      <c r="AI21" s="34">
        <v>17.571207185115526</v>
      </c>
      <c r="AJ21" s="34">
        <v>16.657858524618909</v>
      </c>
      <c r="AK21" s="34">
        <v>17.058415360631837</v>
      </c>
      <c r="AM21" s="7">
        <v>11</v>
      </c>
      <c r="AN21" s="7">
        <v>0</v>
      </c>
      <c r="AO21" s="7">
        <v>0</v>
      </c>
      <c r="AP21" s="7">
        <v>11</v>
      </c>
      <c r="AQ21" s="7">
        <v>1</v>
      </c>
      <c r="AR21" s="33">
        <v>2.0909090909090908</v>
      </c>
      <c r="AS21" s="84">
        <v>273000</v>
      </c>
      <c r="AT21" s="34">
        <v>45500</v>
      </c>
      <c r="AU21" s="33">
        <v>12.517227074167097</v>
      </c>
      <c r="AV21" s="7">
        <v>6</v>
      </c>
      <c r="AW21" s="7">
        <v>0</v>
      </c>
      <c r="AX21" s="7">
        <v>0</v>
      </c>
      <c r="AY21" s="7">
        <v>6</v>
      </c>
      <c r="AZ21" s="7">
        <v>0</v>
      </c>
      <c r="BA21" s="33">
        <v>3.3333333333333335</v>
      </c>
      <c r="BB21" s="34">
        <v>4.0324128574481588E-2</v>
      </c>
      <c r="BC21" s="34">
        <v>2.0809223433047148E-2</v>
      </c>
      <c r="BD21" s="34">
        <v>23.821469812551275</v>
      </c>
      <c r="BE21" s="34">
        <v>24.031298036650618</v>
      </c>
      <c r="BF21" s="34">
        <v>0.65011280559120221</v>
      </c>
      <c r="BG21" s="34">
        <v>5.6752942285350147E-3</v>
      </c>
      <c r="BH21" s="33">
        <v>0.49522787660000001</v>
      </c>
      <c r="BI21" s="34">
        <v>0.43790000000000001</v>
      </c>
      <c r="BJ21" s="33">
        <v>0</v>
      </c>
      <c r="BK21" s="34">
        <v>23.799817162894222</v>
      </c>
      <c r="BL21" s="34">
        <v>0.3910285399576286</v>
      </c>
      <c r="BM21" s="33">
        <v>0.81994082687965331</v>
      </c>
    </row>
    <row r="22" spans="1:65">
      <c r="A22" s="19">
        <v>6</v>
      </c>
      <c r="B22" s="19">
        <v>2013</v>
      </c>
      <c r="C22" s="14" t="s">
        <v>260</v>
      </c>
      <c r="D22" s="83">
        <v>17155730000164</v>
      </c>
      <c r="E22" s="31" t="s">
        <v>263</v>
      </c>
      <c r="F22" s="84">
        <v>11879420.5</v>
      </c>
      <c r="G22" s="84">
        <v>242437.1530612245</v>
      </c>
      <c r="H22" s="84">
        <v>16.290318091247737</v>
      </c>
      <c r="I22" s="7">
        <v>49</v>
      </c>
      <c r="J22" s="7">
        <v>2</v>
      </c>
      <c r="K22" s="7">
        <v>1</v>
      </c>
      <c r="L22" s="7">
        <v>32</v>
      </c>
      <c r="M22" s="7">
        <v>18</v>
      </c>
      <c r="N22" s="33">
        <v>1.3265306122448979</v>
      </c>
      <c r="O22" s="34">
        <v>1278111.1799999997</v>
      </c>
      <c r="P22" s="34">
        <v>44072.799310344817</v>
      </c>
      <c r="Q22" s="84">
        <v>674251.6399999999</v>
      </c>
      <c r="R22" s="84">
        <v>603859.53999999992</v>
      </c>
      <c r="T22" s="34">
        <v>14.06089390544091</v>
      </c>
      <c r="U22" s="34">
        <v>13.421358673331239</v>
      </c>
      <c r="V22" s="34">
        <v>13.311096900204211</v>
      </c>
      <c r="X22" s="7">
        <v>29</v>
      </c>
      <c r="Y22" s="7">
        <v>1</v>
      </c>
      <c r="Z22" s="7">
        <v>0</v>
      </c>
      <c r="AA22" s="7">
        <v>15.5</v>
      </c>
      <c r="AB22" s="7">
        <v>17.5</v>
      </c>
      <c r="AC22" s="33">
        <v>0.91379310344827591</v>
      </c>
      <c r="AD22" s="84">
        <v>10137660.710000001</v>
      </c>
      <c r="AE22" s="34">
        <v>1013766.0710000001</v>
      </c>
      <c r="AF22" s="84">
        <v>6952976.9500000002</v>
      </c>
      <c r="AG22" s="84">
        <v>3184683.76</v>
      </c>
      <c r="AI22" s="34">
        <v>16.131767830301108</v>
      </c>
      <c r="AJ22" s="34">
        <v>15.754680463959883</v>
      </c>
      <c r="AK22" s="34">
        <v>14.973863551634919</v>
      </c>
      <c r="AM22" s="7">
        <v>10</v>
      </c>
      <c r="AN22" s="7">
        <v>1</v>
      </c>
      <c r="AO22" s="7">
        <v>0</v>
      </c>
      <c r="AP22" s="7">
        <v>10.5</v>
      </c>
      <c r="AQ22" s="7">
        <v>0.5</v>
      </c>
      <c r="AR22" s="33">
        <v>2.75</v>
      </c>
      <c r="AS22" s="84">
        <v>463648.61</v>
      </c>
      <c r="AT22" s="34">
        <v>46364.860999999997</v>
      </c>
      <c r="AU22" s="33">
        <v>13.046882238272838</v>
      </c>
      <c r="AV22" s="7">
        <v>10</v>
      </c>
      <c r="AW22" s="7">
        <v>0</v>
      </c>
      <c r="AX22" s="7">
        <v>0</v>
      </c>
      <c r="AY22" s="7">
        <v>6</v>
      </c>
      <c r="AZ22" s="7">
        <v>0</v>
      </c>
      <c r="BA22" s="33">
        <v>1.1000000000000001</v>
      </c>
      <c r="BB22" s="34">
        <v>0.10410680273810999</v>
      </c>
      <c r="BC22" s="34">
        <v>2.1369599777765032E-2</v>
      </c>
      <c r="BD22" s="34">
        <v>23.597327415178619</v>
      </c>
      <c r="BE22" s="34">
        <v>23.63244092126099</v>
      </c>
      <c r="BF22" s="34">
        <v>0.35427606128662026</v>
      </c>
      <c r="BG22" s="34">
        <v>1.4011946647811894E-3</v>
      </c>
      <c r="BH22" s="33">
        <v>2.7455635638999998</v>
      </c>
      <c r="BI22" s="34">
        <v>0.89180000000000004</v>
      </c>
      <c r="BJ22" s="33">
        <v>1</v>
      </c>
      <c r="BK22" s="34">
        <v>24.118248681646392</v>
      </c>
      <c r="BL22" s="34">
        <v>0.49061549381498215</v>
      </c>
      <c r="BM22" s="33">
        <v>0.57609523024341935</v>
      </c>
    </row>
    <row r="23" spans="1:65">
      <c r="A23" s="19">
        <v>6</v>
      </c>
      <c r="B23" s="19">
        <v>2014</v>
      </c>
      <c r="C23" s="14" t="s">
        <v>260</v>
      </c>
      <c r="D23" s="83">
        <v>17155730000164</v>
      </c>
      <c r="E23" s="31" t="s">
        <v>263</v>
      </c>
      <c r="F23" s="84">
        <v>12470794.59</v>
      </c>
      <c r="G23" s="84">
        <v>265336.05510638299</v>
      </c>
      <c r="H23" s="84">
        <v>16.338900035754484</v>
      </c>
      <c r="I23" s="7">
        <v>47</v>
      </c>
      <c r="J23" s="7">
        <v>2</v>
      </c>
      <c r="K23" s="7">
        <v>2</v>
      </c>
      <c r="L23" s="7">
        <v>31</v>
      </c>
      <c r="M23" s="7">
        <v>13</v>
      </c>
      <c r="N23" s="33">
        <v>2.7659574468085109</v>
      </c>
      <c r="O23" s="34">
        <v>1312135.0899999999</v>
      </c>
      <c r="P23" s="34">
        <v>46861.967499999992</v>
      </c>
      <c r="Q23" s="84">
        <v>695552.58</v>
      </c>
      <c r="R23" s="84">
        <v>616582.51</v>
      </c>
      <c r="T23" s="34">
        <v>14.087166208124669</v>
      </c>
      <c r="U23" s="34">
        <v>13.452461887775639</v>
      </c>
      <c r="V23" s="34">
        <v>13.331947428803213</v>
      </c>
      <c r="X23" s="7">
        <v>28</v>
      </c>
      <c r="Y23" s="7">
        <v>2</v>
      </c>
      <c r="Z23" s="7">
        <v>0</v>
      </c>
      <c r="AA23" s="7">
        <v>15</v>
      </c>
      <c r="AB23" s="7">
        <v>13</v>
      </c>
      <c r="AC23" s="33">
        <v>2.875</v>
      </c>
      <c r="AD23" s="84">
        <v>10647079.4</v>
      </c>
      <c r="AE23" s="34">
        <v>1183008.8222222223</v>
      </c>
      <c r="AF23" s="84">
        <v>7285750.2599999998</v>
      </c>
      <c r="AG23" s="84">
        <v>3361329.14</v>
      </c>
      <c r="AI23" s="34">
        <v>16.180796177768702</v>
      </c>
      <c r="AJ23" s="34">
        <v>15.801430979268154</v>
      </c>
      <c r="AK23" s="34">
        <v>15.027847031100235</v>
      </c>
      <c r="AM23" s="7">
        <v>9</v>
      </c>
      <c r="AN23" s="7">
        <v>0</v>
      </c>
      <c r="AO23" s="7">
        <v>0</v>
      </c>
      <c r="AP23" s="7">
        <v>10</v>
      </c>
      <c r="AQ23" s="7">
        <v>0</v>
      </c>
      <c r="AR23" s="33">
        <v>4.2777777777777777</v>
      </c>
      <c r="AS23" s="84">
        <v>511580.1</v>
      </c>
      <c r="AT23" s="34">
        <v>51158.009999999995</v>
      </c>
      <c r="AU23" s="33">
        <v>13.145259450354063</v>
      </c>
      <c r="AV23" s="7">
        <v>10</v>
      </c>
      <c r="AW23" s="7">
        <v>0</v>
      </c>
      <c r="AX23" s="7">
        <v>0</v>
      </c>
      <c r="AY23" s="7">
        <v>6</v>
      </c>
      <c r="AZ23" s="7">
        <v>0</v>
      </c>
      <c r="BA23" s="33">
        <v>1.1000000000000001</v>
      </c>
      <c r="BB23" s="34">
        <v>8.9618249461292904E-2</v>
      </c>
      <c r="BC23" s="34">
        <v>1.935654645535086E-2</v>
      </c>
      <c r="BD23" s="34">
        <v>23.545330024197639</v>
      </c>
      <c r="BE23" s="34">
        <v>23.623330081675753</v>
      </c>
      <c r="BF23" s="34">
        <v>0.49192485832758365</v>
      </c>
      <c r="BG23" s="34">
        <v>1.4897287325635056E-3</v>
      </c>
      <c r="BH23" s="33">
        <v>2.4927853253999999</v>
      </c>
      <c r="BI23" s="34">
        <v>0.90700000000000003</v>
      </c>
      <c r="BJ23" s="33">
        <v>1</v>
      </c>
      <c r="BK23" s="34">
        <v>24.278613984150105</v>
      </c>
      <c r="BL23" s="34">
        <v>0.55827360929083347</v>
      </c>
      <c r="BM23" s="33">
        <v>0.67757282763661475</v>
      </c>
    </row>
    <row r="24" spans="1:65">
      <c r="A24" s="19">
        <v>6</v>
      </c>
      <c r="B24" s="19">
        <v>2015</v>
      </c>
      <c r="C24" s="14" t="s">
        <v>260</v>
      </c>
      <c r="D24" s="83">
        <v>17155730000164</v>
      </c>
      <c r="E24" s="31" t="s">
        <v>263</v>
      </c>
      <c r="F24" s="84">
        <v>15469873.880000001</v>
      </c>
      <c r="G24" s="84">
        <v>336301.60608695651</v>
      </c>
      <c r="H24" s="84">
        <v>16.554405069962687</v>
      </c>
      <c r="I24" s="7">
        <v>46</v>
      </c>
      <c r="J24" s="7">
        <v>1</v>
      </c>
      <c r="K24" s="7">
        <v>2</v>
      </c>
      <c r="L24" s="7">
        <v>29</v>
      </c>
      <c r="M24" s="7">
        <v>6</v>
      </c>
      <c r="N24" s="33">
        <v>3.2391304347826089</v>
      </c>
      <c r="O24" s="34">
        <v>3210645.67</v>
      </c>
      <c r="P24" s="34">
        <v>118912.80259259259</v>
      </c>
      <c r="Q24" s="84">
        <v>1667306.51</v>
      </c>
      <c r="R24" s="84">
        <v>1543339.16</v>
      </c>
      <c r="T24" s="34">
        <v>14.981982618181778</v>
      </c>
      <c r="U24" s="34">
        <v>14.326720014057212</v>
      </c>
      <c r="V24" s="34">
        <v>14.249458912765149</v>
      </c>
      <c r="X24" s="7">
        <v>27</v>
      </c>
      <c r="Y24" s="7">
        <v>1</v>
      </c>
      <c r="Z24" s="7">
        <v>0</v>
      </c>
      <c r="AA24" s="7">
        <v>15</v>
      </c>
      <c r="AB24" s="7">
        <v>6</v>
      </c>
      <c r="AC24" s="33">
        <v>3.2407407407407409</v>
      </c>
      <c r="AD24" s="84">
        <v>11370533.890000001</v>
      </c>
      <c r="AE24" s="34">
        <v>1263392.6544444445</v>
      </c>
      <c r="AF24" s="84">
        <v>9035643.4100000001</v>
      </c>
      <c r="AG24" s="84">
        <v>2334890.48</v>
      </c>
      <c r="AI24" s="34">
        <v>16.246535820648944</v>
      </c>
      <c r="AJ24" s="34">
        <v>16.016687692533257</v>
      </c>
      <c r="AK24" s="34">
        <v>14.663475544344868</v>
      </c>
      <c r="AM24" s="7">
        <v>9</v>
      </c>
      <c r="AN24" s="7">
        <v>0</v>
      </c>
      <c r="AO24" s="7">
        <v>0</v>
      </c>
      <c r="AP24" s="7">
        <v>8</v>
      </c>
      <c r="AQ24" s="7">
        <v>0</v>
      </c>
      <c r="AR24" s="33">
        <v>4.7222222222222223</v>
      </c>
      <c r="AS24" s="84">
        <v>888694.32</v>
      </c>
      <c r="AT24" s="34">
        <v>88869.432000000001</v>
      </c>
      <c r="AU24" s="33">
        <v>13.697508608347977</v>
      </c>
      <c r="AV24" s="7">
        <v>10</v>
      </c>
      <c r="AW24" s="7">
        <v>0</v>
      </c>
      <c r="AX24" s="7">
        <v>0</v>
      </c>
      <c r="AY24" s="7">
        <v>6</v>
      </c>
      <c r="AZ24" s="7">
        <v>0</v>
      </c>
      <c r="BA24" s="33">
        <v>1.9</v>
      </c>
      <c r="BB24" s="34">
        <v>6.0417911809625011E-2</v>
      </c>
      <c r="BC24" s="34">
        <v>2.118284239728916E-2</v>
      </c>
      <c r="BD24" s="34">
        <v>22.757147616086456</v>
      </c>
      <c r="BE24" s="34">
        <v>23.521503080603765</v>
      </c>
      <c r="BF24" s="34">
        <v>0.45371765716519252</v>
      </c>
      <c r="BG24" s="34">
        <v>5.8853482869129174E-4</v>
      </c>
      <c r="BH24" s="33">
        <v>1.9618034445000001</v>
      </c>
      <c r="BI24" s="34">
        <v>0.92709999999999992</v>
      </c>
      <c r="BJ24" s="33">
        <v>1</v>
      </c>
      <c r="BK24" s="34">
        <v>24.433346180528265</v>
      </c>
      <c r="BL24" s="34">
        <v>0.52113871842411486</v>
      </c>
      <c r="BM24" s="33">
        <v>0.68211939915738984</v>
      </c>
    </row>
    <row r="25" spans="1:65">
      <c r="A25" s="19">
        <v>6</v>
      </c>
      <c r="B25" s="19">
        <v>2016</v>
      </c>
      <c r="C25" s="14" t="s">
        <v>260</v>
      </c>
      <c r="D25" s="83">
        <v>17155730000164</v>
      </c>
      <c r="E25" s="31" t="s">
        <v>263</v>
      </c>
      <c r="F25" s="84">
        <v>16077345.289999999</v>
      </c>
      <c r="G25" s="84">
        <v>365394.21113636362</v>
      </c>
      <c r="H25" s="84">
        <v>16.592921714180122</v>
      </c>
      <c r="I25" s="7">
        <v>44</v>
      </c>
      <c r="J25" s="7">
        <v>6</v>
      </c>
      <c r="K25" s="7">
        <v>2</v>
      </c>
      <c r="L25" s="7">
        <v>28</v>
      </c>
      <c r="M25" s="7">
        <v>8</v>
      </c>
      <c r="N25" s="33">
        <v>2.4772727272727271</v>
      </c>
      <c r="O25" s="34">
        <v>4567013.0299999993</v>
      </c>
      <c r="P25" s="34">
        <v>169148.63074074071</v>
      </c>
      <c r="Q25" s="84">
        <v>3583941.61</v>
      </c>
      <c r="R25" s="84">
        <v>983071.41999999993</v>
      </c>
      <c r="T25" s="34">
        <v>15.334369945239484</v>
      </c>
      <c r="U25" s="34">
        <v>15.091973761091566</v>
      </c>
      <c r="V25" s="34">
        <v>13.798437051627381</v>
      </c>
      <c r="X25" s="7">
        <v>27</v>
      </c>
      <c r="Y25" s="7">
        <v>3</v>
      </c>
      <c r="Z25" s="7">
        <v>0</v>
      </c>
      <c r="AA25" s="7">
        <v>15</v>
      </c>
      <c r="AB25" s="7">
        <v>6.5</v>
      </c>
      <c r="AC25" s="33">
        <v>2.8148148148148149</v>
      </c>
      <c r="AD25" s="84">
        <v>10515171.34</v>
      </c>
      <c r="AE25" s="34">
        <v>1502167.3342857142</v>
      </c>
      <c r="AF25" s="84">
        <v>9251879.1899999995</v>
      </c>
      <c r="AG25" s="84">
        <v>1263292.1499999999</v>
      </c>
      <c r="AI25" s="34">
        <v>16.168329661803106</v>
      </c>
      <c r="AJ25" s="34">
        <v>16.040337244530964</v>
      </c>
      <c r="AK25" s="34">
        <v>14.049231688914551</v>
      </c>
      <c r="AM25" s="7">
        <v>7</v>
      </c>
      <c r="AN25" s="7">
        <v>1</v>
      </c>
      <c r="AO25" s="7">
        <v>0</v>
      </c>
      <c r="AP25" s="7">
        <v>7</v>
      </c>
      <c r="AQ25" s="7">
        <v>1.5</v>
      </c>
      <c r="AR25" s="33">
        <v>2.8571428571428572</v>
      </c>
      <c r="AS25" s="84">
        <v>995160.92</v>
      </c>
      <c r="AT25" s="34">
        <v>99516.092000000004</v>
      </c>
      <c r="AU25" s="33">
        <v>13.810659731707279</v>
      </c>
      <c r="AV25" s="7">
        <v>10</v>
      </c>
      <c r="AW25" s="7">
        <v>2</v>
      </c>
      <c r="AX25" s="7">
        <v>0</v>
      </c>
      <c r="AY25" s="7">
        <v>6</v>
      </c>
      <c r="AZ25" s="7">
        <v>0</v>
      </c>
      <c r="BA25" s="33">
        <v>1.3</v>
      </c>
      <c r="BB25" s="34">
        <v>7.9535438474389944E-3</v>
      </c>
      <c r="BC25" s="34">
        <v>4.0748112867586075E-2</v>
      </c>
      <c r="BD25" s="34">
        <v>23.002876732528627</v>
      </c>
      <c r="BE25" s="34">
        <v>23.375630022051698</v>
      </c>
      <c r="BF25" s="34">
        <v>0.49660602525563124</v>
      </c>
      <c r="BG25" s="34">
        <v>7.5557416437181213E-4</v>
      </c>
      <c r="BH25" s="33">
        <v>0.26570694463</v>
      </c>
      <c r="BI25" s="34">
        <v>0.83920000000000006</v>
      </c>
      <c r="BJ25" s="33">
        <v>1</v>
      </c>
      <c r="BK25" s="34">
        <v>24.461788733941077</v>
      </c>
      <c r="BL25" s="34">
        <v>0.44658677438994754</v>
      </c>
      <c r="BM25" s="33">
        <v>0.69230145038331925</v>
      </c>
    </row>
    <row r="26" spans="1:65">
      <c r="A26" s="19">
        <v>7</v>
      </c>
      <c r="B26" s="19">
        <v>2014</v>
      </c>
      <c r="C26" s="14" t="s">
        <v>266</v>
      </c>
      <c r="D26" s="83">
        <v>76483817000120</v>
      </c>
      <c r="E26" s="31" t="s">
        <v>263</v>
      </c>
      <c r="F26" s="84">
        <v>8510775.870000001</v>
      </c>
      <c r="G26" s="84">
        <v>386853.44863636367</v>
      </c>
      <c r="H26" s="84">
        <v>15.95684366795655</v>
      </c>
      <c r="I26" s="7">
        <v>22</v>
      </c>
      <c r="J26" s="7">
        <v>0</v>
      </c>
      <c r="K26" s="7">
        <v>1</v>
      </c>
      <c r="L26" s="7">
        <v>16</v>
      </c>
      <c r="M26" s="7">
        <v>8</v>
      </c>
      <c r="N26" s="33">
        <v>3.3636363636363638</v>
      </c>
      <c r="O26" s="34">
        <v>1067891.0799999998</v>
      </c>
      <c r="P26" s="34">
        <v>152555.86857142855</v>
      </c>
      <c r="Q26" s="84">
        <v>1067891.0799999998</v>
      </c>
      <c r="T26" s="34">
        <v>13.881196308282725</v>
      </c>
      <c r="U26" s="34">
        <v>13.881196308282725</v>
      </c>
      <c r="X26" s="7">
        <v>7</v>
      </c>
      <c r="Y26" s="7">
        <v>0</v>
      </c>
      <c r="Z26" s="7">
        <v>0</v>
      </c>
      <c r="AA26" s="7">
        <v>4.5</v>
      </c>
      <c r="AB26" s="7">
        <v>3</v>
      </c>
      <c r="AC26" s="33">
        <v>4.0714285714285712</v>
      </c>
      <c r="AD26" s="84">
        <v>6931866.5800000001</v>
      </c>
      <c r="AE26" s="34">
        <v>1386373.3160000001</v>
      </c>
      <c r="AF26" s="84">
        <v>6931866.5800000001</v>
      </c>
      <c r="AI26" s="34">
        <v>15.751639682661837</v>
      </c>
      <c r="AJ26" s="34">
        <v>15.751639682661837</v>
      </c>
      <c r="AM26" s="7">
        <v>5</v>
      </c>
      <c r="AN26" s="7">
        <v>0</v>
      </c>
      <c r="AO26" s="7">
        <v>0</v>
      </c>
      <c r="AP26" s="7">
        <v>5.5</v>
      </c>
      <c r="AQ26" s="7">
        <v>2</v>
      </c>
      <c r="AR26" s="33">
        <v>4.5</v>
      </c>
      <c r="AS26" s="84">
        <v>511018.20999999996</v>
      </c>
      <c r="AT26" s="34">
        <v>51101.820999999996</v>
      </c>
      <c r="AU26" s="33">
        <v>13.144160504558721</v>
      </c>
      <c r="AV26" s="7">
        <v>10</v>
      </c>
      <c r="AW26" s="7">
        <v>0</v>
      </c>
      <c r="AX26" s="7">
        <v>0</v>
      </c>
      <c r="AY26" s="7">
        <v>6</v>
      </c>
      <c r="AZ26" s="7">
        <v>3</v>
      </c>
      <c r="BA26" s="33">
        <v>2.2999999999999998</v>
      </c>
      <c r="BB26" s="34">
        <v>4.7074061811352284E-2</v>
      </c>
      <c r="BC26" s="34">
        <v>1.0452801201948613E-2</v>
      </c>
      <c r="BD26" s="34">
        <v>22.830916484028894</v>
      </c>
      <c r="BE26" s="34">
        <v>22.892633659402996</v>
      </c>
      <c r="BF26" s="34">
        <v>0.26840497980230182</v>
      </c>
      <c r="BG26" s="34">
        <v>6.0140454516552919E-4</v>
      </c>
      <c r="BH26" s="33">
        <v>4.4068200742999997</v>
      </c>
      <c r="BI26" s="34">
        <v>0.85040000000000004</v>
      </c>
      <c r="BJ26" s="33">
        <v>1</v>
      </c>
      <c r="BK26" s="34">
        <v>23.966566609317589</v>
      </c>
      <c r="BL26" s="34">
        <v>0.54330704389100504</v>
      </c>
      <c r="BM26" s="33">
        <v>0.46589491150451112</v>
      </c>
    </row>
    <row r="27" spans="1:65">
      <c r="A27" s="19">
        <v>7</v>
      </c>
      <c r="B27" s="19">
        <v>2015</v>
      </c>
      <c r="C27" s="14" t="s">
        <v>266</v>
      </c>
      <c r="D27" s="83">
        <v>76483817000120</v>
      </c>
      <c r="E27" s="31" t="s">
        <v>263</v>
      </c>
      <c r="F27" s="84">
        <v>8697657.9100000001</v>
      </c>
      <c r="G27" s="84">
        <v>378159.03956521739</v>
      </c>
      <c r="H27" s="84">
        <v>15.978564341635314</v>
      </c>
      <c r="I27" s="7">
        <v>23</v>
      </c>
      <c r="J27" s="7">
        <v>0</v>
      </c>
      <c r="K27" s="7">
        <v>1</v>
      </c>
      <c r="L27" s="7">
        <v>16</v>
      </c>
      <c r="M27" s="7">
        <v>8</v>
      </c>
      <c r="N27" s="33">
        <v>3.1304347826086958</v>
      </c>
      <c r="O27" s="34">
        <v>1138229.45</v>
      </c>
      <c r="P27" s="34">
        <v>142278.68124999999</v>
      </c>
      <c r="Q27" s="84">
        <v>1138229.45</v>
      </c>
      <c r="T27" s="34">
        <v>13.944984499003743</v>
      </c>
      <c r="U27" s="34">
        <v>13.944984499003743</v>
      </c>
      <c r="X27" s="7">
        <v>8</v>
      </c>
      <c r="Y27" s="7">
        <v>0</v>
      </c>
      <c r="Z27" s="7">
        <v>0</v>
      </c>
      <c r="AA27" s="7">
        <v>4.5</v>
      </c>
      <c r="AB27" s="7">
        <v>3</v>
      </c>
      <c r="AC27" s="33">
        <v>4.0625</v>
      </c>
      <c r="AD27" s="84">
        <v>6999563.0700000003</v>
      </c>
      <c r="AE27" s="34">
        <v>1399912.6140000001</v>
      </c>
      <c r="AF27" s="84">
        <v>6999563.0700000003</v>
      </c>
      <c r="AI27" s="34">
        <v>15.761358286500039</v>
      </c>
      <c r="AJ27" s="34">
        <v>15.761358286500039</v>
      </c>
      <c r="AM27" s="7">
        <v>5</v>
      </c>
      <c r="AN27" s="7">
        <v>0</v>
      </c>
      <c r="AO27" s="7">
        <v>0</v>
      </c>
      <c r="AP27" s="7">
        <v>5.5</v>
      </c>
      <c r="AQ27" s="7">
        <v>2</v>
      </c>
      <c r="AR27" s="33">
        <v>4.0999999999999996</v>
      </c>
      <c r="AS27" s="84">
        <v>559865.39</v>
      </c>
      <c r="AT27" s="34">
        <v>55986.539000000004</v>
      </c>
      <c r="AU27" s="33">
        <v>13.235451658816631</v>
      </c>
      <c r="AV27" s="7">
        <v>10</v>
      </c>
      <c r="AW27" s="7">
        <v>0</v>
      </c>
      <c r="AX27" s="7">
        <v>0</v>
      </c>
      <c r="AY27" s="7">
        <v>6</v>
      </c>
      <c r="AZ27" s="7">
        <v>3</v>
      </c>
      <c r="BA27" s="33">
        <v>1.9</v>
      </c>
      <c r="BB27" s="34">
        <v>4.1203265604535799E-2</v>
      </c>
      <c r="BC27" s="34">
        <v>1.0042030073409891E-2</v>
      </c>
      <c r="BD27" s="34">
        <v>22.418159717348452</v>
      </c>
      <c r="BE27" s="34">
        <v>22.760862048176342</v>
      </c>
      <c r="BF27" s="34">
        <v>0.26137680392055568</v>
      </c>
      <c r="BG27" s="34">
        <v>3.7341532885167369E-4</v>
      </c>
      <c r="BH27" s="33">
        <v>4.3585403722000002</v>
      </c>
      <c r="BI27" s="34">
        <v>0.85040000000000004</v>
      </c>
      <c r="BJ27" s="33">
        <v>1</v>
      </c>
      <c r="BK27" s="34">
        <v>24.088755105047706</v>
      </c>
      <c r="BL27" s="34">
        <v>0.50878490787700015</v>
      </c>
      <c r="BM27" s="33">
        <v>0.49617760083311752</v>
      </c>
    </row>
    <row r="28" spans="1:65">
      <c r="A28" s="19">
        <v>7</v>
      </c>
      <c r="B28" s="19">
        <v>2013</v>
      </c>
      <c r="C28" s="14" t="s">
        <v>266</v>
      </c>
      <c r="D28" s="83">
        <v>76483817000120</v>
      </c>
      <c r="E28" s="31" t="s">
        <v>263</v>
      </c>
      <c r="F28" s="84">
        <v>11123982</v>
      </c>
      <c r="G28" s="84">
        <v>529713.42857142852</v>
      </c>
      <c r="H28" s="84">
        <v>16.224613876211706</v>
      </c>
      <c r="I28" s="7">
        <v>21</v>
      </c>
      <c r="J28" s="7">
        <v>1</v>
      </c>
      <c r="K28" s="7">
        <v>1</v>
      </c>
      <c r="L28" s="7">
        <v>16</v>
      </c>
      <c r="M28" s="7">
        <v>11</v>
      </c>
      <c r="N28" s="33">
        <v>3.9047619047619047</v>
      </c>
      <c r="O28" s="34">
        <v>919038.67</v>
      </c>
      <c r="P28" s="34">
        <v>114879.83375000001</v>
      </c>
      <c r="Q28" s="84">
        <v>919038.67</v>
      </c>
      <c r="T28" s="34">
        <v>13.731083478798583</v>
      </c>
      <c r="U28" s="34">
        <v>13.731083478798583</v>
      </c>
      <c r="X28" s="7">
        <v>8</v>
      </c>
      <c r="Y28" s="7">
        <v>0</v>
      </c>
      <c r="Z28" s="7">
        <v>0</v>
      </c>
      <c r="AA28" s="7">
        <v>4.5</v>
      </c>
      <c r="AB28" s="7">
        <v>5</v>
      </c>
      <c r="AC28" s="33">
        <v>4.6875</v>
      </c>
      <c r="AD28" s="84">
        <v>9675279.1799999997</v>
      </c>
      <c r="AE28" s="34">
        <v>1935055.8359999999</v>
      </c>
      <c r="AF28" s="84">
        <v>9675279.1799999997</v>
      </c>
      <c r="AI28" s="34">
        <v>16.085084652277754</v>
      </c>
      <c r="AJ28" s="34">
        <v>16.085084652277754</v>
      </c>
      <c r="AM28" s="7">
        <v>5</v>
      </c>
      <c r="AN28" s="7">
        <v>1</v>
      </c>
      <c r="AO28" s="7">
        <v>0</v>
      </c>
      <c r="AP28" s="7">
        <v>5.5</v>
      </c>
      <c r="AQ28" s="7">
        <v>4</v>
      </c>
      <c r="AR28" s="33">
        <v>5.0999999999999996</v>
      </c>
      <c r="AS28" s="84">
        <v>529664.15</v>
      </c>
      <c r="AT28" s="34">
        <v>66208.018750000003</v>
      </c>
      <c r="AU28" s="33">
        <v>13.17999840542347</v>
      </c>
      <c r="AV28" s="7">
        <v>8</v>
      </c>
      <c r="AW28" s="7">
        <v>0</v>
      </c>
      <c r="AX28" s="7">
        <v>0</v>
      </c>
      <c r="AY28" s="7">
        <v>6</v>
      </c>
      <c r="AZ28" s="7">
        <v>2</v>
      </c>
      <c r="BA28" s="33">
        <v>2.375</v>
      </c>
      <c r="BB28" s="34">
        <v>4.6408175689577176E-2</v>
      </c>
      <c r="BC28" s="34">
        <v>1.5408782124723765E-2</v>
      </c>
      <c r="BD28" s="34">
        <v>22.69192845989987</v>
      </c>
      <c r="BE28" s="34">
        <v>22.933576352031043</v>
      </c>
      <c r="BF28" s="34">
        <v>0.24441778057626221</v>
      </c>
      <c r="BG28" s="34">
        <v>5.5388894537941483E-4</v>
      </c>
      <c r="BH28" s="33">
        <v>3.9193821790999999</v>
      </c>
      <c r="BI28" s="34">
        <v>0.85040000000000004</v>
      </c>
      <c r="BJ28" s="33">
        <v>1</v>
      </c>
      <c r="BK28" s="34">
        <v>23.863593786322536</v>
      </c>
      <c r="BL28" s="34">
        <v>0.39721505946512647</v>
      </c>
      <c r="BM28" s="33">
        <v>0.44059092800125654</v>
      </c>
    </row>
    <row r="29" spans="1:65">
      <c r="A29" s="19">
        <v>7</v>
      </c>
      <c r="B29" s="19">
        <v>2016</v>
      </c>
      <c r="C29" s="14" t="s">
        <v>266</v>
      </c>
      <c r="D29" s="83">
        <v>76483817000120</v>
      </c>
      <c r="E29" s="31" t="s">
        <v>263</v>
      </c>
      <c r="F29" s="84">
        <v>8780834.8600000013</v>
      </c>
      <c r="G29" s="84">
        <v>365868.1191666667</v>
      </c>
      <c r="H29" s="84">
        <v>15.988082047651224</v>
      </c>
      <c r="I29" s="7">
        <v>24</v>
      </c>
      <c r="J29" s="7">
        <v>4</v>
      </c>
      <c r="K29" s="7">
        <v>1</v>
      </c>
      <c r="L29" s="7">
        <v>17</v>
      </c>
      <c r="M29" s="7">
        <v>3</v>
      </c>
      <c r="N29" s="33">
        <v>1.625</v>
      </c>
      <c r="O29" s="34">
        <v>1363674.9700000002</v>
      </c>
      <c r="P29" s="34">
        <v>170459.37125000003</v>
      </c>
      <c r="Q29" s="84">
        <v>1363674.9700000002</v>
      </c>
      <c r="T29" s="34">
        <v>14.12569379720069</v>
      </c>
      <c r="U29" s="34">
        <v>14.12569379720069</v>
      </c>
      <c r="X29" s="7">
        <v>8</v>
      </c>
      <c r="Y29" s="7">
        <v>3</v>
      </c>
      <c r="Z29" s="7">
        <v>0</v>
      </c>
      <c r="AA29" s="7">
        <v>4.5</v>
      </c>
      <c r="AB29" s="7">
        <v>1.5</v>
      </c>
      <c r="AC29" s="33">
        <v>1.0625</v>
      </c>
      <c r="AD29" s="84">
        <v>6900914.6300000008</v>
      </c>
      <c r="AE29" s="34">
        <v>1150152.4383333335</v>
      </c>
      <c r="AF29" s="84">
        <v>6900914.6300000008</v>
      </c>
      <c r="AI29" s="34">
        <v>15.747164515855305</v>
      </c>
      <c r="AJ29" s="34">
        <v>15.747164515855305</v>
      </c>
      <c r="AM29" s="7">
        <v>6</v>
      </c>
      <c r="AN29" s="7">
        <v>0</v>
      </c>
      <c r="AO29" s="7">
        <v>0</v>
      </c>
      <c r="AP29" s="7">
        <v>6.5</v>
      </c>
      <c r="AQ29" s="7">
        <v>0.5</v>
      </c>
      <c r="AR29" s="33">
        <v>2.75</v>
      </c>
      <c r="AS29" s="84">
        <v>516245.26</v>
      </c>
      <c r="AT29" s="34">
        <v>51624.525999999998</v>
      </c>
      <c r="AU29" s="33">
        <v>13.154337241617165</v>
      </c>
      <c r="AV29" s="7">
        <v>10</v>
      </c>
      <c r="AW29" s="7">
        <v>1</v>
      </c>
      <c r="AX29" s="7">
        <v>0</v>
      </c>
      <c r="AY29" s="7">
        <v>6</v>
      </c>
      <c r="AZ29" s="7">
        <v>1</v>
      </c>
      <c r="BA29" s="33">
        <v>1.4</v>
      </c>
      <c r="BB29" s="34">
        <v>3.1499093667918227E-2</v>
      </c>
      <c r="BC29" s="34">
        <v>7.3012439844890656E-3</v>
      </c>
      <c r="BD29" s="34">
        <v>22.561647089358139</v>
      </c>
      <c r="BE29" s="34">
        <v>22.665012301313151</v>
      </c>
      <c r="BF29" s="34">
        <v>0.3618525572232747</v>
      </c>
      <c r="BG29" s="34">
        <v>4.1479173345357172E-4</v>
      </c>
      <c r="BH29" s="33">
        <v>3.5031287070000001</v>
      </c>
      <c r="BI29" s="34">
        <v>0.90069999999999995</v>
      </c>
      <c r="BJ29" s="33">
        <v>1</v>
      </c>
      <c r="BK29" s="34">
        <v>24.138833108740201</v>
      </c>
      <c r="BL29" s="34">
        <v>0.43049428358726194</v>
      </c>
      <c r="BM29" s="33">
        <v>0.50202596032642088</v>
      </c>
    </row>
    <row r="30" spans="1:65">
      <c r="A30" s="19">
        <v>8</v>
      </c>
      <c r="B30" s="19">
        <v>2016</v>
      </c>
      <c r="C30" s="14" t="s">
        <v>269</v>
      </c>
      <c r="D30" s="83">
        <v>50746577000115</v>
      </c>
      <c r="E30" s="31" t="s">
        <v>226</v>
      </c>
      <c r="F30" s="84">
        <v>31232015.300000001</v>
      </c>
      <c r="G30" s="84">
        <v>1643790.2789473685</v>
      </c>
      <c r="H30" s="84">
        <v>17.256954258077009</v>
      </c>
      <c r="I30" s="7">
        <v>19</v>
      </c>
      <c r="J30" s="7">
        <v>2</v>
      </c>
      <c r="K30" s="7">
        <v>1</v>
      </c>
      <c r="L30" s="7">
        <v>20</v>
      </c>
      <c r="M30" s="7">
        <v>16</v>
      </c>
      <c r="N30" s="33">
        <v>2.4736842105263159</v>
      </c>
      <c r="O30" s="34">
        <v>21170961.039999999</v>
      </c>
      <c r="P30" s="34">
        <v>3528493.5066666664</v>
      </c>
      <c r="Q30" s="84">
        <v>4448230.8999999994</v>
      </c>
      <c r="R30" s="84">
        <v>11447273</v>
      </c>
      <c r="S30" s="84">
        <v>5275457.1399999997</v>
      </c>
      <c r="T30" s="34">
        <v>16.868141038396207</v>
      </c>
      <c r="U30" s="34">
        <v>15.308017024536451</v>
      </c>
      <c r="V30" s="34">
        <v>16.253262093659647</v>
      </c>
      <c r="W30" s="34">
        <v>15.478575895182878</v>
      </c>
      <c r="X30" s="7">
        <v>6</v>
      </c>
      <c r="Y30" s="7">
        <v>0</v>
      </c>
      <c r="Z30" s="7">
        <v>0</v>
      </c>
      <c r="AA30" s="7">
        <v>6.5</v>
      </c>
      <c r="AB30" s="7">
        <v>6.5</v>
      </c>
      <c r="AC30" s="33">
        <v>3.5</v>
      </c>
      <c r="AD30" s="84">
        <v>9342137.0899999999</v>
      </c>
      <c r="AE30" s="34">
        <v>3114045.6966666668</v>
      </c>
      <c r="AF30" s="84">
        <v>3373023.5</v>
      </c>
      <c r="AG30" s="84">
        <v>3693085.02</v>
      </c>
      <c r="AH30" s="84">
        <v>2276028.5699999998</v>
      </c>
      <c r="AI30" s="34">
        <v>16.050045594524402</v>
      </c>
      <c r="AJ30" s="34">
        <v>15.031320081111128</v>
      </c>
      <c r="AK30" s="34">
        <v>15.121972715503087</v>
      </c>
      <c r="AL30" s="34">
        <v>14.637942626873651</v>
      </c>
      <c r="AM30" s="7">
        <v>3</v>
      </c>
      <c r="AN30" s="7">
        <v>1</v>
      </c>
      <c r="AO30" s="7">
        <v>0</v>
      </c>
      <c r="AP30" s="7">
        <v>3.5</v>
      </c>
      <c r="AQ30" s="7">
        <v>0.5</v>
      </c>
      <c r="AR30" s="33">
        <v>2.6666666666666665</v>
      </c>
      <c r="AS30" s="84">
        <v>718917.17</v>
      </c>
      <c r="AT30" s="34">
        <v>71891.717000000004</v>
      </c>
      <c r="AU30" s="33">
        <v>13.485501428397978</v>
      </c>
      <c r="AV30" s="7">
        <v>10</v>
      </c>
      <c r="AW30" s="7">
        <v>1</v>
      </c>
      <c r="AX30" s="7">
        <v>0</v>
      </c>
      <c r="AY30" s="7">
        <v>10</v>
      </c>
      <c r="AZ30" s="7">
        <v>9</v>
      </c>
      <c r="BA30" s="33">
        <v>1.8</v>
      </c>
      <c r="BB30" s="34">
        <v>3.7952069223583781E-2</v>
      </c>
      <c r="BC30" s="34">
        <v>1.1773265858640537E-2</v>
      </c>
      <c r="BD30" s="34">
        <v>23.466499960468688</v>
      </c>
      <c r="BE30" s="34">
        <v>23.368060959612666</v>
      </c>
      <c r="BF30" s="34">
        <v>0.38701133082753403</v>
      </c>
      <c r="BG30" s="34">
        <v>1.4396464616344056E-3</v>
      </c>
      <c r="BH30" s="33">
        <v>2.5517349526999999</v>
      </c>
      <c r="BI30" s="34">
        <v>0.62290000000000001</v>
      </c>
      <c r="BJ30" s="33">
        <v>0</v>
      </c>
      <c r="BK30" s="34">
        <v>24.030146275381444</v>
      </c>
      <c r="BL30" s="34">
        <v>0.27625788425268161</v>
      </c>
      <c r="BM30" s="33">
        <v>0.60467375088686448</v>
      </c>
    </row>
    <row r="31" spans="1:65">
      <c r="A31" s="19">
        <v>8</v>
      </c>
      <c r="B31" s="19">
        <v>2015</v>
      </c>
      <c r="C31" s="14" t="s">
        <v>269</v>
      </c>
      <c r="D31" s="83">
        <v>50746577000115</v>
      </c>
      <c r="E31" s="31" t="s">
        <v>226</v>
      </c>
      <c r="F31" s="84">
        <v>19131343.859999999</v>
      </c>
      <c r="G31" s="84">
        <v>1006912.8347368421</v>
      </c>
      <c r="H31" s="84">
        <v>16.766838587772938</v>
      </c>
      <c r="I31" s="7">
        <v>19</v>
      </c>
      <c r="J31" s="7">
        <v>2</v>
      </c>
      <c r="K31" s="7">
        <v>1</v>
      </c>
      <c r="L31" s="7">
        <v>18</v>
      </c>
      <c r="M31" s="7">
        <v>5</v>
      </c>
      <c r="N31" s="33">
        <v>2.6842105263157894</v>
      </c>
      <c r="O31" s="34">
        <v>12123245.059999999</v>
      </c>
      <c r="P31" s="34">
        <v>2020540.843333333</v>
      </c>
      <c r="Q31" s="84">
        <v>5563631.3300000001</v>
      </c>
      <c r="R31" s="84">
        <v>1284156.5900000001</v>
      </c>
      <c r="S31" s="84">
        <v>5275457.1399999997</v>
      </c>
      <c r="T31" s="34">
        <v>16.310635246992778</v>
      </c>
      <c r="U31" s="34">
        <v>15.531761569945212</v>
      </c>
      <c r="V31" s="34">
        <v>14.065612710624819</v>
      </c>
      <c r="W31" s="34">
        <v>15.478575895182878</v>
      </c>
      <c r="X31" s="7">
        <v>6</v>
      </c>
      <c r="Y31" s="7">
        <v>0</v>
      </c>
      <c r="Z31" s="7">
        <v>0</v>
      </c>
      <c r="AA31" s="7">
        <v>6.5</v>
      </c>
      <c r="AB31" s="7">
        <v>4.5</v>
      </c>
      <c r="AC31" s="33">
        <v>3.5</v>
      </c>
      <c r="AD31" s="84">
        <v>6433474.8399999999</v>
      </c>
      <c r="AE31" s="34">
        <v>2144491.6133333333</v>
      </c>
      <c r="AF31" s="84">
        <v>2235594.31</v>
      </c>
      <c r="AG31" s="84">
        <v>1491623.39</v>
      </c>
      <c r="AH31" s="84">
        <v>2706257.14</v>
      </c>
      <c r="AI31" s="34">
        <v>15.677025360820021</v>
      </c>
      <c r="AJ31" s="34">
        <v>14.620017661196412</v>
      </c>
      <c r="AK31" s="34">
        <v>14.215375608311616</v>
      </c>
      <c r="AL31" s="34">
        <v>14.811077109066639</v>
      </c>
      <c r="AM31" s="7">
        <v>3</v>
      </c>
      <c r="AN31" s="7">
        <v>1</v>
      </c>
      <c r="AO31" s="7">
        <v>0</v>
      </c>
      <c r="AP31" s="7">
        <v>3.5</v>
      </c>
      <c r="AQ31" s="7">
        <v>0.5</v>
      </c>
      <c r="AR31" s="33">
        <v>2.6666666666666665</v>
      </c>
      <c r="AS31" s="84">
        <v>574623.96</v>
      </c>
      <c r="AT31" s="34">
        <v>57462.395999999993</v>
      </c>
      <c r="AU31" s="33">
        <v>13.261471123230885</v>
      </c>
      <c r="AV31" s="7">
        <v>10</v>
      </c>
      <c r="AW31" s="7">
        <v>1</v>
      </c>
      <c r="AX31" s="7">
        <v>0</v>
      </c>
      <c r="AY31" s="7">
        <v>8</v>
      </c>
      <c r="AZ31" s="7">
        <v>0</v>
      </c>
      <c r="BA31" s="33">
        <v>2.2000000000000002</v>
      </c>
      <c r="BB31" s="34">
        <v>2.1939958181422796E-2</v>
      </c>
      <c r="BC31" s="34">
        <v>4.1912331314529525E-2</v>
      </c>
      <c r="BD31" s="34">
        <v>23.048355003083028</v>
      </c>
      <c r="BE31" s="34">
        <v>23.300982270424878</v>
      </c>
      <c r="BF31" s="34">
        <v>0.43193187060514537</v>
      </c>
      <c r="BG31" s="34">
        <v>8.1594384352758694E-4</v>
      </c>
      <c r="BH31" s="33">
        <v>1.6424117496999999</v>
      </c>
      <c r="BI31" s="34">
        <v>0.62529999999999997</v>
      </c>
      <c r="BJ31" s="33">
        <v>0</v>
      </c>
      <c r="BK31" s="34">
        <v>24.137122451329198</v>
      </c>
      <c r="BL31" s="34">
        <v>0.2781860268076124</v>
      </c>
      <c r="BM31" s="33">
        <v>0.58743344086014071</v>
      </c>
    </row>
    <row r="32" spans="1:65">
      <c r="A32" s="19">
        <v>8</v>
      </c>
      <c r="B32" s="19">
        <v>2014</v>
      </c>
      <c r="C32" s="14" t="s">
        <v>269</v>
      </c>
      <c r="D32" s="83">
        <v>50746577000115</v>
      </c>
      <c r="E32" s="31" t="s">
        <v>226</v>
      </c>
      <c r="F32" s="84">
        <v>32593164.469999999</v>
      </c>
      <c r="G32" s="84">
        <v>1629658.2234999998</v>
      </c>
      <c r="H32" s="84">
        <v>17.299613145516901</v>
      </c>
      <c r="I32" s="7">
        <v>20</v>
      </c>
      <c r="J32" s="7">
        <v>1</v>
      </c>
      <c r="K32" s="7">
        <v>1</v>
      </c>
      <c r="L32" s="7">
        <v>19</v>
      </c>
      <c r="M32" s="7">
        <v>5</v>
      </c>
      <c r="N32" s="33">
        <v>2.85</v>
      </c>
      <c r="O32" s="34">
        <v>2866862.7899999996</v>
      </c>
      <c r="P32" s="34">
        <v>358357.84874999995</v>
      </c>
      <c r="Q32" s="84">
        <v>2855033.8699999996</v>
      </c>
      <c r="R32" s="84">
        <v>11828.92</v>
      </c>
      <c r="T32" s="34">
        <v>14.868728885331699</v>
      </c>
      <c r="U32" s="34">
        <v>14.864594264399425</v>
      </c>
      <c r="V32" s="34">
        <v>9.3783026594828804</v>
      </c>
      <c r="X32" s="7">
        <v>8</v>
      </c>
      <c r="Y32" s="7">
        <v>0</v>
      </c>
      <c r="Z32" s="7">
        <v>0</v>
      </c>
      <c r="AA32" s="7">
        <v>8.5</v>
      </c>
      <c r="AB32" s="7">
        <v>4.5</v>
      </c>
      <c r="AC32" s="33">
        <v>2.875</v>
      </c>
      <c r="AD32" s="84">
        <v>29096619.059999999</v>
      </c>
      <c r="AE32" s="34">
        <v>14548309.529999999</v>
      </c>
      <c r="AF32" s="84">
        <v>3866993.2600000002</v>
      </c>
      <c r="AG32" s="84">
        <v>16335168.659999998</v>
      </c>
      <c r="AH32" s="84">
        <v>8894457.1400000006</v>
      </c>
      <c r="AI32" s="34">
        <v>17.186132541886739</v>
      </c>
      <c r="AJ32" s="34">
        <v>15.167987827634722</v>
      </c>
      <c r="AK32" s="34">
        <v>16.608830928032877</v>
      </c>
      <c r="AL32" s="34">
        <v>16.000938847427662</v>
      </c>
      <c r="AM32" s="7">
        <v>2</v>
      </c>
      <c r="AN32" s="7">
        <v>0</v>
      </c>
      <c r="AO32" s="7">
        <v>0</v>
      </c>
      <c r="AP32" s="7">
        <v>2.5</v>
      </c>
      <c r="AQ32" s="7">
        <v>0.5</v>
      </c>
      <c r="AR32" s="33">
        <v>5</v>
      </c>
      <c r="AS32" s="84">
        <v>629682.62</v>
      </c>
      <c r="AT32" s="34">
        <v>62968.262000000002</v>
      </c>
      <c r="AU32" s="33">
        <v>13.352971193651278</v>
      </c>
      <c r="AV32" s="7">
        <v>10</v>
      </c>
      <c r="AW32" s="7">
        <v>1</v>
      </c>
      <c r="AX32" s="7">
        <v>0</v>
      </c>
      <c r="AY32" s="7">
        <v>8</v>
      </c>
      <c r="AZ32" s="7">
        <v>0</v>
      </c>
      <c r="BA32" s="33">
        <v>2.4</v>
      </c>
      <c r="BB32" s="34">
        <v>1.0774280659416689E-2</v>
      </c>
      <c r="BC32" s="34">
        <v>4.2386667215500266E-2</v>
      </c>
      <c r="BD32" s="34">
        <v>23.183620966273409</v>
      </c>
      <c r="BE32" s="34">
        <v>23.315858182065597</v>
      </c>
      <c r="BF32" s="34">
        <v>0.42819459449258856</v>
      </c>
      <c r="BG32" s="34">
        <v>9.4053436565380165E-4</v>
      </c>
      <c r="BH32" s="33">
        <v>0.72141721103000001</v>
      </c>
      <c r="BI32" s="34">
        <v>0.69480000000000008</v>
      </c>
      <c r="BJ32" s="33">
        <v>0</v>
      </c>
      <c r="BK32" s="34">
        <v>24.022936529621703</v>
      </c>
      <c r="BL32" s="34">
        <v>0.30058107907876236</v>
      </c>
      <c r="BM32" s="33">
        <v>0.5406801474277767</v>
      </c>
    </row>
    <row r="33" spans="1:65">
      <c r="A33" s="19">
        <v>8</v>
      </c>
      <c r="B33" s="19">
        <v>2013</v>
      </c>
      <c r="C33" s="14" t="s">
        <v>269</v>
      </c>
      <c r="D33" s="83">
        <v>50746577000115</v>
      </c>
      <c r="E33" s="31" t="s">
        <v>226</v>
      </c>
      <c r="F33" s="84">
        <v>17191314.640000001</v>
      </c>
      <c r="G33" s="84">
        <v>818634.0304761905</v>
      </c>
      <c r="H33" s="84">
        <v>16.659914851456339</v>
      </c>
      <c r="I33" s="7">
        <v>21</v>
      </c>
      <c r="J33" s="7">
        <v>1</v>
      </c>
      <c r="K33" s="7">
        <v>2</v>
      </c>
      <c r="L33" s="7">
        <v>21</v>
      </c>
      <c r="M33" s="7">
        <v>8</v>
      </c>
      <c r="N33" s="33">
        <v>3.1428571428571428</v>
      </c>
      <c r="O33" s="34">
        <v>2580861.35</v>
      </c>
      <c r="P33" s="34">
        <v>322607.66875000001</v>
      </c>
      <c r="Q33" s="84">
        <v>2431417.12</v>
      </c>
      <c r="R33" s="84">
        <v>149444.23000000001</v>
      </c>
      <c r="T33" s="34">
        <v>14.763633757769238</v>
      </c>
      <c r="U33" s="34">
        <v>14.703984822289867</v>
      </c>
      <c r="V33" s="34">
        <v>11.91467855873659</v>
      </c>
      <c r="X33" s="7">
        <v>8</v>
      </c>
      <c r="Y33" s="7">
        <v>0</v>
      </c>
      <c r="Z33" s="7">
        <v>0</v>
      </c>
      <c r="AA33" s="7">
        <v>9</v>
      </c>
      <c r="AB33" s="7">
        <v>4</v>
      </c>
      <c r="AC33" s="33">
        <v>3.0625</v>
      </c>
      <c r="AD33" s="84">
        <v>14446223.470000001</v>
      </c>
      <c r="AE33" s="34">
        <v>4815407.8233333332</v>
      </c>
      <c r="AF33" s="84">
        <v>4214318.9000000004</v>
      </c>
      <c r="AG33" s="84">
        <v>1969142.67</v>
      </c>
      <c r="AH33" s="84">
        <v>8262761.9000000004</v>
      </c>
      <c r="AI33" s="34">
        <v>16.485943586807352</v>
      </c>
      <c r="AJ33" s="34">
        <v>15.253998546800002</v>
      </c>
      <c r="AK33" s="34">
        <v>14.49310881309686</v>
      </c>
      <c r="AL33" s="34">
        <v>15.927269460067865</v>
      </c>
      <c r="AM33" s="7">
        <v>3</v>
      </c>
      <c r="AN33" s="7">
        <v>0</v>
      </c>
      <c r="AO33" s="7">
        <v>0</v>
      </c>
      <c r="AP33" s="7">
        <v>4</v>
      </c>
      <c r="AQ33" s="7">
        <v>4</v>
      </c>
      <c r="AR33" s="33">
        <v>5.833333333333333</v>
      </c>
      <c r="AS33" s="84">
        <v>164229.82</v>
      </c>
      <c r="AT33" s="34">
        <v>16422.982</v>
      </c>
      <c r="AU33" s="33">
        <v>12.009022067307138</v>
      </c>
      <c r="AV33" s="7">
        <v>10</v>
      </c>
      <c r="AW33" s="7">
        <v>1</v>
      </c>
      <c r="AX33" s="7">
        <v>0</v>
      </c>
      <c r="AY33" s="7">
        <v>8</v>
      </c>
      <c r="AZ33" s="7">
        <v>0</v>
      </c>
      <c r="BA33" s="33">
        <v>2.4</v>
      </c>
      <c r="BB33" s="34">
        <v>8.1875287101122844E-3</v>
      </c>
      <c r="BC33" s="34">
        <v>4.1123741253477834E-2</v>
      </c>
      <c r="BD33" s="34">
        <v>23.497275049811506</v>
      </c>
      <c r="BE33" s="34">
        <v>23.296055379676996</v>
      </c>
      <c r="BF33" s="34">
        <v>0.41486152881809485</v>
      </c>
      <c r="BG33" s="34">
        <v>1.1855202255006707E-3</v>
      </c>
      <c r="BH33" s="33">
        <v>0.51738773745</v>
      </c>
      <c r="BI33" s="34">
        <v>0.66819999999999991</v>
      </c>
      <c r="BJ33" s="33">
        <v>0</v>
      </c>
      <c r="BK33" s="34">
        <v>24.076615665042141</v>
      </c>
      <c r="BL33" s="34">
        <v>0.24051067520519437</v>
      </c>
      <c r="BM33" s="33">
        <v>0.52740773050271073</v>
      </c>
    </row>
    <row r="34" spans="1:65">
      <c r="A34" s="19">
        <v>9</v>
      </c>
      <c r="B34" s="19">
        <v>2014</v>
      </c>
      <c r="C34" s="14" t="s">
        <v>274</v>
      </c>
      <c r="D34" s="83">
        <v>2429144000193</v>
      </c>
      <c r="E34" s="31" t="s">
        <v>263</v>
      </c>
      <c r="F34" s="84">
        <v>15242000</v>
      </c>
      <c r="G34" s="84">
        <v>508066.66666666669</v>
      </c>
      <c r="H34" s="84">
        <v>16.539565333208198</v>
      </c>
      <c r="I34" s="7">
        <v>30</v>
      </c>
      <c r="J34" s="7">
        <v>6</v>
      </c>
      <c r="K34" s="7">
        <v>0</v>
      </c>
      <c r="L34" s="7">
        <v>30</v>
      </c>
      <c r="M34" s="7">
        <v>10</v>
      </c>
      <c r="N34" s="33">
        <v>4.0333333333333332</v>
      </c>
      <c r="O34" s="34">
        <v>1844000</v>
      </c>
      <c r="P34" s="34">
        <v>141846.15384615384</v>
      </c>
      <c r="Q34" s="84">
        <v>1844000</v>
      </c>
      <c r="T34" s="34">
        <v>14.427447683098675</v>
      </c>
      <c r="U34" s="34">
        <v>14.427447683098675</v>
      </c>
      <c r="X34" s="7">
        <v>13</v>
      </c>
      <c r="Y34" s="7">
        <v>2</v>
      </c>
      <c r="Z34" s="7">
        <v>0</v>
      </c>
      <c r="AA34" s="7">
        <v>13</v>
      </c>
      <c r="AB34" s="7">
        <v>2</v>
      </c>
      <c r="AC34" s="33">
        <v>3.6923076923076925</v>
      </c>
      <c r="AD34" s="84">
        <v>12582000</v>
      </c>
      <c r="AE34" s="34">
        <v>1797428.5714285714</v>
      </c>
      <c r="AF34" s="84">
        <v>6264000</v>
      </c>
      <c r="AG34" s="84">
        <v>6318000</v>
      </c>
      <c r="AI34" s="34">
        <v>16.347777779112111</v>
      </c>
      <c r="AJ34" s="34">
        <v>15.650329516652777</v>
      </c>
      <c r="AK34" s="34">
        <v>15.658913260344168</v>
      </c>
      <c r="AM34" s="7">
        <v>7</v>
      </c>
      <c r="AN34" s="7">
        <v>1</v>
      </c>
      <c r="AO34" s="7">
        <v>0</v>
      </c>
      <c r="AP34" s="7">
        <v>7</v>
      </c>
      <c r="AQ34" s="7">
        <v>7</v>
      </c>
      <c r="AR34" s="33">
        <v>4.4285714285714288</v>
      </c>
      <c r="AS34" s="84">
        <v>816000</v>
      </c>
      <c r="AT34" s="34">
        <v>81600</v>
      </c>
      <c r="AU34" s="33">
        <v>13.612169633946245</v>
      </c>
      <c r="AV34" s="7">
        <v>10</v>
      </c>
      <c r="AW34" s="7">
        <v>3</v>
      </c>
      <c r="AX34" s="7">
        <v>0</v>
      </c>
      <c r="AY34" s="7">
        <v>10</v>
      </c>
      <c r="AZ34" s="7">
        <v>1</v>
      </c>
      <c r="BA34" s="33">
        <v>4.2</v>
      </c>
      <c r="BB34" s="34">
        <v>2.7042991991524729E-2</v>
      </c>
      <c r="BC34" s="34">
        <v>2.0559070113574069E-2</v>
      </c>
      <c r="BD34" s="34">
        <v>23.602040103164541</v>
      </c>
      <c r="BE34" s="34">
        <v>23.735030521808788</v>
      </c>
      <c r="BF34" s="34">
        <v>0.47112411002887977</v>
      </c>
      <c r="BG34" s="34">
        <v>1.8959378034154571E-3</v>
      </c>
      <c r="BH34" s="33">
        <v>0.93247200095000005</v>
      </c>
      <c r="BI34" s="34">
        <v>0.69059999999999999</v>
      </c>
      <c r="BJ34" s="33">
        <v>0</v>
      </c>
      <c r="BK34" s="34">
        <v>24.281433234655555</v>
      </c>
      <c r="BL34" s="34">
        <v>0.49306341273734133</v>
      </c>
      <c r="BM34" s="33">
        <v>0.73262596664229362</v>
      </c>
    </row>
    <row r="35" spans="1:65">
      <c r="A35" s="19">
        <v>9</v>
      </c>
      <c r="B35" s="19">
        <v>2013</v>
      </c>
      <c r="C35" s="14" t="s">
        <v>274</v>
      </c>
      <c r="D35" s="83">
        <v>2429144000193</v>
      </c>
      <c r="E35" s="31" t="s">
        <v>263</v>
      </c>
      <c r="F35" s="84">
        <v>10867000</v>
      </c>
      <c r="G35" s="84">
        <v>388107.14285714284</v>
      </c>
      <c r="H35" s="84">
        <v>16.201241232044989</v>
      </c>
      <c r="I35" s="7">
        <v>28</v>
      </c>
      <c r="J35" s="7">
        <v>5</v>
      </c>
      <c r="K35" s="7">
        <v>0</v>
      </c>
      <c r="L35" s="7">
        <v>28</v>
      </c>
      <c r="M35" s="7">
        <v>8</v>
      </c>
      <c r="N35" s="33">
        <v>3.0357142857142856</v>
      </c>
      <c r="O35" s="34">
        <v>1534000</v>
      </c>
      <c r="P35" s="34">
        <v>118000</v>
      </c>
      <c r="Q35" s="84">
        <v>1534000</v>
      </c>
      <c r="T35" s="34">
        <v>14.243389260909339</v>
      </c>
      <c r="U35" s="34">
        <v>14.243389260909339</v>
      </c>
      <c r="X35" s="7">
        <v>13</v>
      </c>
      <c r="Y35" s="7">
        <v>3</v>
      </c>
      <c r="Z35" s="7">
        <v>0</v>
      </c>
      <c r="AA35" s="7">
        <v>13</v>
      </c>
      <c r="AB35" s="7">
        <v>5</v>
      </c>
      <c r="AC35" s="33">
        <v>2.9230769230769229</v>
      </c>
      <c r="AD35" s="84">
        <v>8669000</v>
      </c>
      <c r="AE35" s="34">
        <v>1733800</v>
      </c>
      <c r="AF35" s="84">
        <v>6908000</v>
      </c>
      <c r="AG35" s="84">
        <v>1761000</v>
      </c>
      <c r="AI35" s="34">
        <v>15.975264001850778</v>
      </c>
      <c r="AJ35" s="34">
        <v>15.748190718248706</v>
      </c>
      <c r="AK35" s="34">
        <v>14.381392387478343</v>
      </c>
      <c r="AM35" s="7">
        <v>5</v>
      </c>
      <c r="AN35" s="7">
        <v>0</v>
      </c>
      <c r="AO35" s="7">
        <v>0</v>
      </c>
      <c r="AP35" s="7">
        <v>5</v>
      </c>
      <c r="AQ35" s="7">
        <v>2</v>
      </c>
      <c r="AR35" s="33">
        <v>3</v>
      </c>
      <c r="AS35" s="84">
        <v>664000</v>
      </c>
      <c r="AT35" s="34">
        <v>66400</v>
      </c>
      <c r="AU35" s="33">
        <v>13.406037428458571</v>
      </c>
      <c r="AV35" s="7">
        <v>10</v>
      </c>
      <c r="AW35" s="7">
        <v>2</v>
      </c>
      <c r="AX35" s="7">
        <v>0</v>
      </c>
      <c r="AY35" s="7">
        <v>10</v>
      </c>
      <c r="AZ35" s="7">
        <v>1</v>
      </c>
      <c r="BA35" s="33">
        <v>3.2</v>
      </c>
      <c r="BB35" s="34">
        <v>3.0197634259491315E-2</v>
      </c>
      <c r="BC35" s="34">
        <v>2.1082734254135219E-2</v>
      </c>
      <c r="BD35" s="34">
        <v>23.633974719792306</v>
      </c>
      <c r="BE35" s="34">
        <v>23.726662345077106</v>
      </c>
      <c r="BF35" s="34">
        <v>0.48384010949346851</v>
      </c>
      <c r="BG35" s="34">
        <v>2.087783200166888E-3</v>
      </c>
      <c r="BH35" s="33">
        <v>0.92092093535999997</v>
      </c>
      <c r="BI35" s="34">
        <v>0.68530000000000002</v>
      </c>
      <c r="BJ35" s="33">
        <v>0</v>
      </c>
      <c r="BK35" s="34">
        <v>24.1586326055243</v>
      </c>
      <c r="BL35" s="34">
        <v>0.47140908312511542</v>
      </c>
      <c r="BM35" s="33">
        <v>0.71656167827150619</v>
      </c>
    </row>
    <row r="36" spans="1:65">
      <c r="A36" s="19">
        <v>9</v>
      </c>
      <c r="B36" s="19">
        <v>2016</v>
      </c>
      <c r="C36" s="14" t="s">
        <v>274</v>
      </c>
      <c r="D36" s="83">
        <v>2429144000193</v>
      </c>
      <c r="E36" s="31" t="s">
        <v>263</v>
      </c>
      <c r="F36" s="84">
        <v>29948000</v>
      </c>
      <c r="G36" s="84">
        <v>1761647.0588235294</v>
      </c>
      <c r="H36" s="84">
        <v>17.214973102332713</v>
      </c>
      <c r="I36" s="7">
        <v>17</v>
      </c>
      <c r="J36" s="7">
        <v>2</v>
      </c>
      <c r="K36" s="7">
        <v>1</v>
      </c>
      <c r="L36" s="7">
        <v>18</v>
      </c>
      <c r="M36" s="7">
        <v>1</v>
      </c>
      <c r="N36" s="33">
        <v>4</v>
      </c>
      <c r="O36" s="34">
        <v>2125000</v>
      </c>
      <c r="P36" s="34">
        <v>354166.66666666669</v>
      </c>
      <c r="Q36" s="84">
        <v>2125000</v>
      </c>
      <c r="T36" s="34">
        <v>14.569282360340654</v>
      </c>
      <c r="U36" s="34">
        <v>14.569282360340654</v>
      </c>
      <c r="X36" s="7">
        <v>6</v>
      </c>
      <c r="Y36" s="7">
        <v>0</v>
      </c>
      <c r="Z36" s="7">
        <v>0</v>
      </c>
      <c r="AA36" s="7">
        <v>6.5</v>
      </c>
      <c r="AB36" s="7">
        <v>1</v>
      </c>
      <c r="AC36" s="33">
        <v>4.416666666666667</v>
      </c>
      <c r="AD36" s="84">
        <v>26875000</v>
      </c>
      <c r="AE36" s="34">
        <v>5375000</v>
      </c>
      <c r="AF36" s="84">
        <v>12549000</v>
      </c>
      <c r="AG36" s="84">
        <v>14326000</v>
      </c>
      <c r="AI36" s="34">
        <v>17.106707044412101</v>
      </c>
      <c r="AJ36" s="34">
        <v>16.345151539092445</v>
      </c>
      <c r="AK36" s="34">
        <v>16.477586626156533</v>
      </c>
      <c r="AM36" s="7">
        <v>5</v>
      </c>
      <c r="AN36" s="7">
        <v>1</v>
      </c>
      <c r="AO36" s="7">
        <v>0</v>
      </c>
      <c r="AP36" s="7">
        <v>5.5</v>
      </c>
      <c r="AQ36" s="7">
        <v>0</v>
      </c>
      <c r="AR36" s="33">
        <v>4.3</v>
      </c>
      <c r="AS36" s="84">
        <v>948000</v>
      </c>
      <c r="AT36" s="34">
        <v>158000</v>
      </c>
      <c r="AU36" s="33">
        <v>13.762109781237159</v>
      </c>
      <c r="AV36" s="7">
        <v>6</v>
      </c>
      <c r="AW36" s="7">
        <v>1</v>
      </c>
      <c r="AX36" s="7">
        <v>0</v>
      </c>
      <c r="AY36" s="7">
        <v>6</v>
      </c>
      <c r="AZ36" s="7">
        <v>0</v>
      </c>
      <c r="BA36" s="33">
        <v>3.3333333333333335</v>
      </c>
      <c r="BB36" s="34">
        <v>2.1362670339839289E-2</v>
      </c>
      <c r="BC36" s="34">
        <v>7.5030437172636114E-3</v>
      </c>
      <c r="BD36" s="34">
        <v>23.968262756078072</v>
      </c>
      <c r="BE36" s="34">
        <v>23.693583097791887</v>
      </c>
      <c r="BF36" s="34">
        <v>0.48480715442374833</v>
      </c>
      <c r="BG36" s="34">
        <v>2.4739662685295625E-3</v>
      </c>
      <c r="BH36" s="33">
        <v>0.88502991388999996</v>
      </c>
      <c r="BI36" s="34">
        <v>0.52450000000000008</v>
      </c>
      <c r="BJ36" s="33">
        <v>0</v>
      </c>
      <c r="BK36" s="34">
        <v>24.464998428260305</v>
      </c>
      <c r="BL36" s="34">
        <v>0.45320463412385459</v>
      </c>
      <c r="BM36" s="33">
        <v>0.75403310408254087</v>
      </c>
    </row>
    <row r="37" spans="1:65">
      <c r="A37" s="19">
        <v>9</v>
      </c>
      <c r="B37" s="19">
        <v>2015</v>
      </c>
      <c r="C37" s="14" t="s">
        <v>274</v>
      </c>
      <c r="D37" s="83">
        <v>2429144000193</v>
      </c>
      <c r="E37" s="31" t="s">
        <v>263</v>
      </c>
      <c r="F37" s="84">
        <v>16419000</v>
      </c>
      <c r="G37" s="84">
        <v>547300</v>
      </c>
      <c r="H37" s="84">
        <v>16.613949758794163</v>
      </c>
      <c r="I37" s="7">
        <v>30</v>
      </c>
      <c r="J37" s="7">
        <v>5</v>
      </c>
      <c r="K37" s="7">
        <v>0</v>
      </c>
      <c r="L37" s="7">
        <v>30</v>
      </c>
      <c r="M37" s="7">
        <v>4</v>
      </c>
      <c r="N37" s="33">
        <v>3.8333333333333299</v>
      </c>
      <c r="O37" s="34">
        <v>1971000</v>
      </c>
      <c r="P37" s="34">
        <v>151615.38461538462</v>
      </c>
      <c r="Q37" s="84">
        <v>1971000</v>
      </c>
      <c r="T37" s="34">
        <v>14.494051586134857</v>
      </c>
      <c r="U37" s="34">
        <v>14.494051586134857</v>
      </c>
      <c r="X37" s="7">
        <v>13</v>
      </c>
      <c r="Y37" s="7">
        <v>2</v>
      </c>
      <c r="Z37" s="7">
        <v>0</v>
      </c>
      <c r="AA37" s="7">
        <v>13</v>
      </c>
      <c r="AB37" s="7">
        <v>4</v>
      </c>
      <c r="AC37" s="33">
        <v>3.2307692307692308</v>
      </c>
      <c r="AD37" s="84">
        <v>13584000</v>
      </c>
      <c r="AE37" s="34">
        <v>1940571.4285714286</v>
      </c>
      <c r="AF37" s="84">
        <v>8150000</v>
      </c>
      <c r="AG37" s="84">
        <v>5434000</v>
      </c>
      <c r="AI37" s="34">
        <v>16.424403187533265</v>
      </c>
      <c r="AJ37" s="34">
        <v>15.913528485217045</v>
      </c>
      <c r="AK37" s="34">
        <v>15.508186068968429</v>
      </c>
      <c r="AM37" s="7">
        <v>7</v>
      </c>
      <c r="AN37" s="7">
        <v>1</v>
      </c>
      <c r="AO37" s="7">
        <v>0</v>
      </c>
      <c r="AP37" s="7">
        <v>7</v>
      </c>
      <c r="AQ37" s="7">
        <v>0</v>
      </c>
      <c r="AR37" s="33">
        <v>4.4285714285714288</v>
      </c>
      <c r="AS37" s="84">
        <v>864000</v>
      </c>
      <c r="AT37" s="34">
        <v>86400</v>
      </c>
      <c r="AU37" s="33">
        <v>13.669328047786193</v>
      </c>
      <c r="AV37" s="7">
        <v>10</v>
      </c>
      <c r="AW37" s="7">
        <v>2</v>
      </c>
      <c r="AX37" s="7">
        <v>0</v>
      </c>
      <c r="AY37" s="7">
        <v>10</v>
      </c>
      <c r="AZ37" s="7">
        <v>0</v>
      </c>
      <c r="BA37" s="33">
        <v>4.2</v>
      </c>
      <c r="BB37" s="34">
        <v>2.1339434252602069E-2</v>
      </c>
      <c r="BC37" s="34">
        <v>1.3475081303363237E-2</v>
      </c>
      <c r="BD37" s="34">
        <v>23.436234323430167</v>
      </c>
      <c r="BE37" s="34">
        <v>23.687169594806953</v>
      </c>
      <c r="BF37" s="34">
        <v>0.44243253651581438</v>
      </c>
      <c r="BG37" s="34">
        <v>1.488030645158832E-3</v>
      </c>
      <c r="BH37" s="33">
        <v>0.84971752634999997</v>
      </c>
      <c r="BI37" s="34">
        <v>0.64780000000000004</v>
      </c>
      <c r="BJ37" s="33">
        <v>0</v>
      </c>
      <c r="BK37" s="34">
        <v>24.425369242913007</v>
      </c>
      <c r="BL37" s="34">
        <v>0.49851066321616561</v>
      </c>
      <c r="BM37" s="33">
        <v>0.75007351513308917</v>
      </c>
    </row>
    <row r="38" spans="1:65">
      <c r="A38" s="19">
        <v>10</v>
      </c>
      <c r="B38" s="19">
        <v>2013</v>
      </c>
      <c r="C38" s="14" t="s">
        <v>276</v>
      </c>
      <c r="D38" s="83">
        <v>73178600000118</v>
      </c>
      <c r="E38" s="31" t="s">
        <v>279</v>
      </c>
      <c r="F38" s="84">
        <v>33696170</v>
      </c>
      <c r="G38" s="84">
        <v>5616028.333333333</v>
      </c>
      <c r="H38" s="84">
        <v>17.332894739012325</v>
      </c>
      <c r="I38" s="7">
        <v>6</v>
      </c>
      <c r="J38" s="7">
        <v>0</v>
      </c>
      <c r="K38" s="7">
        <v>2</v>
      </c>
      <c r="L38" s="7">
        <v>7</v>
      </c>
      <c r="M38" s="7">
        <v>4</v>
      </c>
      <c r="N38" s="33">
        <v>3.8333333333333335</v>
      </c>
      <c r="O38" s="34">
        <v>4509058</v>
      </c>
      <c r="P38" s="34">
        <v>751509.66666666663</v>
      </c>
      <c r="Q38" s="84">
        <v>775510</v>
      </c>
      <c r="S38" s="84">
        <v>3733548</v>
      </c>
      <c r="T38" s="34">
        <v>15.321598820483056</v>
      </c>
      <c r="U38" s="34">
        <v>13.561276156422103</v>
      </c>
      <c r="W38" s="34">
        <v>15.132869545944152</v>
      </c>
      <c r="X38" s="7">
        <v>6</v>
      </c>
      <c r="Y38" s="7">
        <v>0</v>
      </c>
      <c r="Z38" s="7">
        <v>0</v>
      </c>
      <c r="AA38" s="7">
        <v>6</v>
      </c>
      <c r="AB38" s="7">
        <v>4</v>
      </c>
      <c r="AC38" s="33">
        <v>3.6666666666666665</v>
      </c>
      <c r="AD38" s="84">
        <v>29187112</v>
      </c>
      <c r="AF38" s="84">
        <v>5637324</v>
      </c>
      <c r="AG38" s="84">
        <v>3586349</v>
      </c>
      <c r="AH38" s="84">
        <v>19963439</v>
      </c>
      <c r="AI38" s="34">
        <v>17.189237799943147</v>
      </c>
      <c r="AJ38" s="34">
        <v>15.544920042793537</v>
      </c>
      <c r="AK38" s="34">
        <v>15.092645251334122</v>
      </c>
      <c r="AL38" s="34">
        <v>16.809413108595763</v>
      </c>
      <c r="AM38" s="7">
        <v>0</v>
      </c>
      <c r="AN38" s="7">
        <v>0</v>
      </c>
      <c r="AO38" s="7">
        <v>0</v>
      </c>
      <c r="AP38" s="7">
        <v>1</v>
      </c>
      <c r="AQ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B38" s="34">
        <v>4.9963651463022535E-2</v>
      </c>
      <c r="BC38" s="34">
        <v>1.1551883881889265E-2</v>
      </c>
      <c r="BD38" s="34">
        <v>22.492190566668597</v>
      </c>
      <c r="BE38" s="34">
        <v>22.77539884687587</v>
      </c>
      <c r="BF38" s="34">
        <v>0.1342319632331716</v>
      </c>
      <c r="BG38" s="34">
        <v>9.4680312454795308E-4</v>
      </c>
      <c r="BH38" s="33">
        <v>1.7393325741000001</v>
      </c>
      <c r="BI38" s="34">
        <v>0.38090000000000002</v>
      </c>
      <c r="BJ38" s="33">
        <v>0</v>
      </c>
      <c r="BK38" s="34">
        <v>23.389597739189838</v>
      </c>
      <c r="BL38" s="34">
        <v>0.37338187497006869</v>
      </c>
      <c r="BM38" s="33">
        <v>0.56947206660633942</v>
      </c>
    </row>
    <row r="39" spans="1:65">
      <c r="A39" s="19">
        <v>10</v>
      </c>
      <c r="B39" s="19">
        <v>2014</v>
      </c>
      <c r="C39" s="14" t="s">
        <v>276</v>
      </c>
      <c r="D39" s="83">
        <v>73178600000118</v>
      </c>
      <c r="E39" s="31" t="s">
        <v>279</v>
      </c>
      <c r="F39" s="84">
        <v>10952215</v>
      </c>
      <c r="G39" s="84">
        <v>912684.58333333337</v>
      </c>
      <c r="H39" s="84">
        <v>16.209052276875337</v>
      </c>
      <c r="I39" s="7">
        <v>12</v>
      </c>
      <c r="J39" s="7">
        <v>0</v>
      </c>
      <c r="K39" s="7">
        <v>1</v>
      </c>
      <c r="L39" s="7">
        <v>8</v>
      </c>
      <c r="M39" s="7">
        <v>2</v>
      </c>
      <c r="N39" s="33">
        <v>2.6666666666666665</v>
      </c>
      <c r="O39" s="34">
        <v>1063736</v>
      </c>
      <c r="P39" s="34">
        <v>151962.28571428571</v>
      </c>
      <c r="Q39" s="84">
        <v>1063736</v>
      </c>
      <c r="T39" s="34">
        <v>13.877297797796041</v>
      </c>
      <c r="U39" s="34">
        <v>13.877297797796041</v>
      </c>
      <c r="X39" s="7">
        <v>7</v>
      </c>
      <c r="Y39" s="7">
        <v>0</v>
      </c>
      <c r="Z39" s="7">
        <v>0</v>
      </c>
      <c r="AA39" s="7">
        <v>7.5</v>
      </c>
      <c r="AB39" s="7">
        <v>0.5</v>
      </c>
      <c r="AC39" s="33">
        <v>3.2142857142857144</v>
      </c>
      <c r="AD39" s="84">
        <v>9888479</v>
      </c>
      <c r="AE39" s="34">
        <v>1977695.8</v>
      </c>
      <c r="AF39" s="84">
        <v>5370516</v>
      </c>
      <c r="AG39" s="84">
        <v>4074443</v>
      </c>
      <c r="AH39" s="84">
        <v>443520</v>
      </c>
      <c r="AI39" s="34">
        <v>16.10688090006294</v>
      </c>
      <c r="AJ39" s="34">
        <v>15.496434551254232</v>
      </c>
      <c r="AK39" s="34">
        <v>15.220244608198</v>
      </c>
      <c r="AL39" s="34">
        <v>13.002498175543622</v>
      </c>
      <c r="AM39" s="7">
        <v>5</v>
      </c>
      <c r="AN39" s="7">
        <v>0</v>
      </c>
      <c r="AO39" s="7">
        <v>0</v>
      </c>
      <c r="AP39" s="7">
        <v>0.5</v>
      </c>
      <c r="AQ39" s="7">
        <v>1.5</v>
      </c>
      <c r="AR39" s="33">
        <v>1.9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B39" s="34">
        <v>4.9289779035412096E-2</v>
      </c>
      <c r="BC39" s="34">
        <v>5.4736662488023401E-3</v>
      </c>
      <c r="BD39" s="34">
        <v>22.166713389670392</v>
      </c>
      <c r="BE39" s="34">
        <v>22.604537772275965</v>
      </c>
      <c r="BF39" s="34">
        <v>0.1076705199554238</v>
      </c>
      <c r="BG39" s="34">
        <v>6.6510289744803775E-4</v>
      </c>
      <c r="BH39" s="33">
        <v>1.6624382093000001</v>
      </c>
      <c r="BI39" s="34">
        <v>0.38530000000000003</v>
      </c>
      <c r="BJ39" s="33">
        <v>0</v>
      </c>
      <c r="BK39" s="34">
        <v>23.320057571026886</v>
      </c>
      <c r="BL39" s="34">
        <v>0.43350683262432443</v>
      </c>
      <c r="BM39" s="33">
        <v>0.52551753973663795</v>
      </c>
    </row>
    <row r="40" spans="1:65">
      <c r="A40" s="19">
        <v>10</v>
      </c>
      <c r="B40" s="19">
        <v>2015</v>
      </c>
      <c r="C40" s="14" t="s">
        <v>276</v>
      </c>
      <c r="D40" s="83">
        <v>73178600000118</v>
      </c>
      <c r="E40" s="31" t="s">
        <v>279</v>
      </c>
      <c r="F40" s="84">
        <v>14821690</v>
      </c>
      <c r="G40" s="84">
        <v>1347426.3636363635</v>
      </c>
      <c r="H40" s="84">
        <v>16.511602206418427</v>
      </c>
      <c r="I40" s="7">
        <v>11</v>
      </c>
      <c r="J40" s="7">
        <v>0</v>
      </c>
      <c r="K40" s="7">
        <v>1</v>
      </c>
      <c r="L40" s="7">
        <v>7</v>
      </c>
      <c r="M40" s="7">
        <v>3</v>
      </c>
      <c r="N40" s="33">
        <v>2.7272727272727271</v>
      </c>
      <c r="O40" s="34">
        <v>1133244</v>
      </c>
      <c r="P40" s="34">
        <v>188874</v>
      </c>
      <c r="Q40" s="84">
        <v>1133244</v>
      </c>
      <c r="T40" s="34">
        <v>13.94059487428213</v>
      </c>
      <c r="U40" s="34">
        <v>13.94059487428213</v>
      </c>
      <c r="X40" s="7">
        <v>6</v>
      </c>
      <c r="Y40" s="7">
        <v>0</v>
      </c>
      <c r="Z40" s="7">
        <v>0</v>
      </c>
      <c r="AA40" s="7">
        <v>6.5</v>
      </c>
      <c r="AB40" s="7">
        <v>0.5</v>
      </c>
      <c r="AC40" s="33">
        <v>2.9166666666666665</v>
      </c>
      <c r="AD40" s="84">
        <v>13688446</v>
      </c>
      <c r="AE40" s="34">
        <v>2737689.2</v>
      </c>
      <c r="AF40" s="84">
        <v>6028638</v>
      </c>
      <c r="AG40" s="84">
        <v>5693750</v>
      </c>
      <c r="AH40" s="84">
        <v>1966058</v>
      </c>
      <c r="AI40" s="34">
        <v>16.432062677307972</v>
      </c>
      <c r="AJ40" s="34">
        <v>15.612031672543985</v>
      </c>
      <c r="AK40" s="34">
        <v>15.554879639990405</v>
      </c>
      <c r="AL40" s="34">
        <v>14.491541080780028</v>
      </c>
      <c r="AM40" s="7">
        <v>5</v>
      </c>
      <c r="AN40" s="7">
        <v>0</v>
      </c>
      <c r="AO40" s="7">
        <v>0</v>
      </c>
      <c r="AP40" s="7">
        <v>0.5</v>
      </c>
      <c r="AQ40" s="7">
        <v>2.5</v>
      </c>
      <c r="AR40" s="33">
        <v>2.5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B40" s="34">
        <v>3.5177886354216648E-2</v>
      </c>
      <c r="BC40" s="34">
        <v>7.1134721648208063E-3</v>
      </c>
      <c r="BD40" s="34">
        <v>21.768163656934547</v>
      </c>
      <c r="BE40" s="34">
        <v>22.387564251709623</v>
      </c>
      <c r="BF40" s="34">
        <v>6.1599802562345304E-2</v>
      </c>
      <c r="BG40" s="34">
        <v>4.2568582160470747E-4</v>
      </c>
      <c r="BH40" s="33">
        <v>1.1792723053</v>
      </c>
      <c r="BI40" s="34">
        <v>0.41110000000000002</v>
      </c>
      <c r="BJ40" s="33">
        <v>0</v>
      </c>
      <c r="BK40" s="34">
        <v>23.267194884498661</v>
      </c>
      <c r="BL40" s="34">
        <v>0.34103099016244676</v>
      </c>
      <c r="BM40" s="33">
        <v>0.47532575288375395</v>
      </c>
    </row>
    <row r="41" spans="1:65">
      <c r="A41" s="19">
        <v>10</v>
      </c>
      <c r="B41" s="19">
        <v>2016</v>
      </c>
      <c r="C41" s="14" t="s">
        <v>276</v>
      </c>
      <c r="D41" s="83">
        <v>73178600000118</v>
      </c>
      <c r="E41" s="31" t="s">
        <v>279</v>
      </c>
      <c r="F41" s="84">
        <v>24129013</v>
      </c>
      <c r="G41" s="84">
        <v>2010751.0833333333</v>
      </c>
      <c r="H41" s="84">
        <v>16.998925533324943</v>
      </c>
      <c r="I41" s="7">
        <v>12</v>
      </c>
      <c r="J41" s="7">
        <v>0</v>
      </c>
      <c r="K41" s="7">
        <v>1</v>
      </c>
      <c r="L41" s="7">
        <v>13</v>
      </c>
      <c r="M41" s="7">
        <v>6</v>
      </c>
      <c r="N41" s="33">
        <v>2.8333333333333335</v>
      </c>
      <c r="O41" s="34">
        <v>1341529</v>
      </c>
      <c r="P41" s="34">
        <v>223588.16666666666</v>
      </c>
      <c r="Q41" s="84">
        <v>1341529</v>
      </c>
      <c r="T41" s="34">
        <v>14.109320566206407</v>
      </c>
      <c r="U41" s="34">
        <v>14.109320566206407</v>
      </c>
      <c r="X41" s="7">
        <v>6</v>
      </c>
      <c r="Y41" s="7">
        <v>0</v>
      </c>
      <c r="Z41" s="7">
        <v>0</v>
      </c>
      <c r="AA41" s="7">
        <v>6.5</v>
      </c>
      <c r="AB41" s="7">
        <v>5.5</v>
      </c>
      <c r="AC41" s="33">
        <v>2.9166666666666665</v>
      </c>
      <c r="AD41" s="84">
        <v>22787484</v>
      </c>
      <c r="AE41" s="34">
        <v>3797914</v>
      </c>
      <c r="AF41" s="84">
        <v>5963485</v>
      </c>
      <c r="AG41" s="84">
        <v>2781081</v>
      </c>
      <c r="AH41" s="84">
        <v>14042918</v>
      </c>
      <c r="AI41" s="34">
        <v>16.941721995829479</v>
      </c>
      <c r="AJ41" s="34">
        <v>15.60116559969628</v>
      </c>
      <c r="AK41" s="34">
        <v>14.838350259005534</v>
      </c>
      <c r="AL41" s="34">
        <v>16.457628769725122</v>
      </c>
      <c r="AM41" s="7">
        <v>6</v>
      </c>
      <c r="AN41" s="7">
        <v>0</v>
      </c>
      <c r="AO41" s="7">
        <v>0</v>
      </c>
      <c r="AP41" s="7">
        <v>6.5</v>
      </c>
      <c r="AQ41" s="7">
        <v>0.5</v>
      </c>
      <c r="AR41" s="33">
        <v>2.75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B41" s="34">
        <v>1.2740390139514477E-2</v>
      </c>
      <c r="BC41" s="34">
        <v>1.586290844465027E-2</v>
      </c>
      <c r="BD41" s="34">
        <v>22.090548108213042</v>
      </c>
      <c r="BE41" s="34">
        <v>22.301839841458925</v>
      </c>
      <c r="BF41" s="34">
        <v>7.2115688304055514E-2</v>
      </c>
      <c r="BG41" s="34">
        <v>5.7999406952415208E-4</v>
      </c>
      <c r="BH41" s="33">
        <v>0.39754212510999998</v>
      </c>
      <c r="BI41" s="34">
        <v>0.44490000000000002</v>
      </c>
      <c r="BJ41" s="33">
        <v>0</v>
      </c>
      <c r="BK41" s="34">
        <v>23.198096813859593</v>
      </c>
      <c r="BL41" s="34">
        <v>0.2689723030861304</v>
      </c>
      <c r="BM41" s="33">
        <v>0.43039449063482166</v>
      </c>
    </row>
    <row r="42" spans="1:65">
      <c r="A42" s="19">
        <v>11</v>
      </c>
      <c r="B42" s="19">
        <v>2014</v>
      </c>
      <c r="C42" s="14" t="s">
        <v>283</v>
      </c>
      <c r="D42" s="83">
        <v>4149454000180</v>
      </c>
      <c r="E42" s="31" t="s">
        <v>257</v>
      </c>
      <c r="F42" s="84">
        <v>31292336</v>
      </c>
      <c r="G42" s="84">
        <v>2407102.769230769</v>
      </c>
      <c r="H42" s="84">
        <v>17.258883769298169</v>
      </c>
      <c r="I42" s="7">
        <v>13</v>
      </c>
      <c r="J42" s="7">
        <v>0</v>
      </c>
      <c r="K42" s="7">
        <v>0</v>
      </c>
      <c r="L42" s="7">
        <v>13</v>
      </c>
      <c r="M42" s="7">
        <v>9</v>
      </c>
      <c r="N42" s="33">
        <v>2.4615384615384617</v>
      </c>
      <c r="O42" s="34">
        <v>2454001</v>
      </c>
      <c r="P42" s="34">
        <v>306750.125</v>
      </c>
      <c r="Q42" s="84">
        <v>2454001</v>
      </c>
      <c r="T42" s="34">
        <v>14.713230311750873</v>
      </c>
      <c r="U42" s="34">
        <v>14.713230311750873</v>
      </c>
      <c r="X42" s="7">
        <v>8</v>
      </c>
      <c r="Y42" s="7">
        <v>0</v>
      </c>
      <c r="Z42" s="7">
        <v>0</v>
      </c>
      <c r="AA42" s="7">
        <v>8</v>
      </c>
      <c r="AB42" s="7">
        <v>7</v>
      </c>
      <c r="AC42" s="33">
        <v>2.5</v>
      </c>
      <c r="AD42" s="84">
        <v>28838335</v>
      </c>
      <c r="AE42" s="34">
        <v>5767667</v>
      </c>
      <c r="AF42" s="84">
        <v>6939866</v>
      </c>
      <c r="AG42" s="84">
        <v>15949834</v>
      </c>
      <c r="AH42" s="84">
        <v>5948635</v>
      </c>
      <c r="AI42" s="34">
        <v>17.177216136398222</v>
      </c>
      <c r="AJ42" s="34">
        <v>15.75279302393923</v>
      </c>
      <c r="AK42" s="34">
        <v>16.584958979617458</v>
      </c>
      <c r="AL42" s="34">
        <v>15.598672339438203</v>
      </c>
      <c r="AM42" s="7">
        <v>5</v>
      </c>
      <c r="AN42" s="7">
        <v>0</v>
      </c>
      <c r="AO42" s="7">
        <v>0</v>
      </c>
      <c r="AP42" s="7">
        <v>5</v>
      </c>
      <c r="AQ42" s="7">
        <v>2</v>
      </c>
      <c r="AR42" s="33">
        <v>2.4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B42" s="34">
        <v>7.0413183186185349E-2</v>
      </c>
      <c r="BC42" s="34">
        <v>3.2846258734937968E-2</v>
      </c>
      <c r="BD42" s="34">
        <v>22.503615123589434</v>
      </c>
      <c r="BE42" s="34">
        <v>22.771967822569199</v>
      </c>
      <c r="BF42" s="34">
        <v>0.59698500978980495</v>
      </c>
      <c r="BG42" s="34">
        <v>3.324724866129428E-3</v>
      </c>
      <c r="BH42" s="33">
        <v>0.84673628165000003</v>
      </c>
      <c r="BI42" s="34">
        <v>0.69389999999999996</v>
      </c>
      <c r="BJ42" s="33">
        <v>0</v>
      </c>
      <c r="BK42" s="34">
        <v>22.625652428878535</v>
      </c>
      <c r="BL42" s="34">
        <v>0.43823604456666571</v>
      </c>
      <c r="BM42" s="33">
        <v>0.73377788587364423</v>
      </c>
    </row>
    <row r="43" spans="1:65">
      <c r="A43" s="19">
        <v>11</v>
      </c>
      <c r="B43" s="19">
        <v>2013</v>
      </c>
      <c r="C43" s="14" t="s">
        <v>283</v>
      </c>
      <c r="D43" s="83">
        <v>4149454000180</v>
      </c>
      <c r="E43" s="31" t="s">
        <v>257</v>
      </c>
      <c r="F43" s="84">
        <v>15321683.280000001</v>
      </c>
      <c r="G43" s="84">
        <v>1094405.9485714287</v>
      </c>
      <c r="H43" s="84">
        <v>16.544779590914569</v>
      </c>
      <c r="I43" s="7">
        <v>14</v>
      </c>
      <c r="J43" s="7">
        <v>0</v>
      </c>
      <c r="K43" s="7">
        <v>0</v>
      </c>
      <c r="L43" s="7">
        <v>13</v>
      </c>
      <c r="M43" s="7">
        <v>10</v>
      </c>
      <c r="N43" s="33">
        <v>2.9285714285714284</v>
      </c>
      <c r="O43" s="34">
        <v>2054000</v>
      </c>
      <c r="P43" s="34">
        <v>228222.22222222222</v>
      </c>
      <c r="Q43" s="84">
        <v>2054000</v>
      </c>
      <c r="T43" s="34">
        <v>14.535299669470641</v>
      </c>
      <c r="U43" s="34">
        <v>14.535299669470641</v>
      </c>
      <c r="X43" s="7">
        <v>9</v>
      </c>
      <c r="Y43" s="7">
        <v>0</v>
      </c>
      <c r="Z43" s="7">
        <v>0</v>
      </c>
      <c r="AA43" s="7">
        <v>9</v>
      </c>
      <c r="AB43" s="7">
        <v>8</v>
      </c>
      <c r="AC43" s="33">
        <v>3.2222222222222223</v>
      </c>
      <c r="AD43" s="84">
        <v>13267683.280000001</v>
      </c>
      <c r="AE43" s="34">
        <v>2653536.6560000004</v>
      </c>
      <c r="AF43" s="84">
        <v>5849159.96</v>
      </c>
      <c r="AG43" s="84">
        <v>4447228.6500000004</v>
      </c>
      <c r="AH43" s="84">
        <v>2971294.67</v>
      </c>
      <c r="AI43" s="34">
        <v>16.400841807796422</v>
      </c>
      <c r="AJ43" s="34">
        <v>15.581808612315866</v>
      </c>
      <c r="AK43" s="34">
        <v>15.307791684856447</v>
      </c>
      <c r="AL43" s="34">
        <v>14.904508331620097</v>
      </c>
      <c r="AM43" s="7">
        <v>5</v>
      </c>
      <c r="AN43" s="7">
        <v>0</v>
      </c>
      <c r="AO43" s="7">
        <v>0</v>
      </c>
      <c r="AP43" s="7">
        <v>4</v>
      </c>
      <c r="AQ43" s="7">
        <v>2</v>
      </c>
      <c r="AR43" s="33">
        <v>2.4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B43" s="34">
        <v>6.1200461237810672E-2</v>
      </c>
      <c r="BC43" s="34">
        <v>3.3521300514391852E-2</v>
      </c>
      <c r="BD43" s="34">
        <v>22.834778071969865</v>
      </c>
      <c r="BE43" s="34">
        <v>22.829142253084399</v>
      </c>
      <c r="BF43" s="34">
        <v>0.46827109098494207</v>
      </c>
      <c r="BG43" s="34">
        <v>3.9373734109490379E-3</v>
      </c>
      <c r="BH43" s="33">
        <v>0.71277183973000002</v>
      </c>
      <c r="BI43" s="34">
        <v>0.64090000000000003</v>
      </c>
      <c r="BJ43" s="33">
        <v>0</v>
      </c>
      <c r="BK43" s="34">
        <v>22.59518616071454</v>
      </c>
      <c r="BL43" s="34">
        <v>0.40596111105641675</v>
      </c>
      <c r="BM43" s="33">
        <v>0.67726444013999576</v>
      </c>
    </row>
    <row r="44" spans="1:65">
      <c r="A44" s="19">
        <v>11</v>
      </c>
      <c r="B44" s="19">
        <v>2015</v>
      </c>
      <c r="C44" s="14" t="s">
        <v>283</v>
      </c>
      <c r="D44" s="83">
        <v>4149454000180</v>
      </c>
      <c r="E44" s="31" t="s">
        <v>257</v>
      </c>
      <c r="F44" s="84">
        <v>24912981</v>
      </c>
      <c r="G44" s="84">
        <v>1916383.1538461538</v>
      </c>
      <c r="H44" s="84">
        <v>17.030899550893317</v>
      </c>
      <c r="I44" s="7">
        <v>13</v>
      </c>
      <c r="J44" s="7">
        <v>0</v>
      </c>
      <c r="K44" s="7">
        <v>0</v>
      </c>
      <c r="L44" s="7">
        <v>13</v>
      </c>
      <c r="M44" s="7">
        <v>6</v>
      </c>
      <c r="N44" s="33">
        <v>2.1538461538461537</v>
      </c>
      <c r="O44" s="34">
        <v>2549010</v>
      </c>
      <c r="P44" s="34">
        <v>254901</v>
      </c>
      <c r="Q44" s="84">
        <v>2549010</v>
      </c>
      <c r="T44" s="34">
        <v>14.751215606457658</v>
      </c>
      <c r="U44" s="34">
        <v>14.751215606457658</v>
      </c>
      <c r="X44" s="7">
        <v>10</v>
      </c>
      <c r="Y44" s="7">
        <v>0</v>
      </c>
      <c r="Z44" s="7">
        <v>0</v>
      </c>
      <c r="AA44" s="7">
        <v>10</v>
      </c>
      <c r="AB44" s="7">
        <v>5</v>
      </c>
      <c r="AC44" s="33">
        <v>2</v>
      </c>
      <c r="AD44" s="84">
        <v>22363971</v>
      </c>
      <c r="AE44" s="34">
        <v>7454657</v>
      </c>
      <c r="AF44" s="84">
        <v>6573960</v>
      </c>
      <c r="AG44" s="84">
        <v>12535448</v>
      </c>
      <c r="AH44" s="84">
        <v>3254563</v>
      </c>
      <c r="AI44" s="34">
        <v>16.92296178440095</v>
      </c>
      <c r="AJ44" s="34">
        <v>15.698626948612191</v>
      </c>
      <c r="AK44" s="34">
        <v>16.344071028864075</v>
      </c>
      <c r="AL44" s="34">
        <v>14.995568569619479</v>
      </c>
      <c r="AM44" s="7">
        <v>3</v>
      </c>
      <c r="AN44" s="7">
        <v>0</v>
      </c>
      <c r="AO44" s="7">
        <v>0</v>
      </c>
      <c r="AP44" s="7">
        <v>3</v>
      </c>
      <c r="AQ44" s="7">
        <v>1</v>
      </c>
      <c r="AR44" s="33">
        <v>2.6666666666666665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B44" s="34">
        <v>1.3862642878123513E-2</v>
      </c>
      <c r="BC44" s="34">
        <v>2.8859625000411577E-2</v>
      </c>
      <c r="BD44" s="34">
        <v>21.764394482422652</v>
      </c>
      <c r="BE44" s="34">
        <v>22.654246899688921</v>
      </c>
      <c r="BF44" s="34">
        <v>0.64969309969758227</v>
      </c>
      <c r="BG44" s="34">
        <v>1.7287100766942495E-3</v>
      </c>
      <c r="BH44" s="33">
        <v>0.19583227008000001</v>
      </c>
      <c r="BI44" s="34">
        <v>0.64390000000000003</v>
      </c>
      <c r="BJ44" s="33">
        <v>0</v>
      </c>
      <c r="BK44" s="34">
        <v>22.785177499180957</v>
      </c>
      <c r="BL44" s="34">
        <v>0.36900054357069595</v>
      </c>
      <c r="BM44" s="33">
        <v>0.79157135945975199</v>
      </c>
    </row>
    <row r="45" spans="1:65">
      <c r="A45" s="19">
        <v>11</v>
      </c>
      <c r="B45" s="19">
        <v>2016</v>
      </c>
      <c r="C45" s="14" t="s">
        <v>283</v>
      </c>
      <c r="D45" s="83">
        <v>4149454000180</v>
      </c>
      <c r="E45" s="31" t="s">
        <v>257</v>
      </c>
      <c r="F45" s="84">
        <v>26121563</v>
      </c>
      <c r="G45" s="84">
        <v>1632597.6875</v>
      </c>
      <c r="H45" s="84">
        <v>17.078271699785887</v>
      </c>
      <c r="I45" s="7">
        <v>16</v>
      </c>
      <c r="J45" s="7">
        <v>1</v>
      </c>
      <c r="K45" s="7">
        <v>0</v>
      </c>
      <c r="L45" s="7">
        <v>13</v>
      </c>
      <c r="M45" s="7">
        <v>7</v>
      </c>
      <c r="N45" s="33">
        <v>2.0625</v>
      </c>
      <c r="O45" s="34">
        <v>4077019</v>
      </c>
      <c r="P45" s="34">
        <v>313616.84615384613</v>
      </c>
      <c r="Q45" s="84">
        <v>4077019</v>
      </c>
      <c r="T45" s="34">
        <v>15.220876642079959</v>
      </c>
      <c r="U45" s="34">
        <v>15.220876642079959</v>
      </c>
      <c r="X45" s="7">
        <v>13</v>
      </c>
      <c r="Y45" s="7">
        <v>1</v>
      </c>
      <c r="Z45" s="7">
        <v>0</v>
      </c>
      <c r="AA45" s="7">
        <v>10</v>
      </c>
      <c r="AB45" s="7">
        <v>5</v>
      </c>
      <c r="AC45" s="33">
        <v>1.9230769230769231</v>
      </c>
      <c r="AD45" s="84">
        <v>22044544</v>
      </c>
      <c r="AE45" s="34">
        <v>7348181.333333333</v>
      </c>
      <c r="AF45" s="84">
        <v>5506850</v>
      </c>
      <c r="AG45" s="84">
        <v>14866444</v>
      </c>
      <c r="AH45" s="84">
        <v>1671250</v>
      </c>
      <c r="AI45" s="34">
        <v>16.908575691597662</v>
      </c>
      <c r="AJ45" s="34">
        <v>15.521503329813006</v>
      </c>
      <c r="AK45" s="34">
        <v>16.514617150631544</v>
      </c>
      <c r="AL45" s="34">
        <v>14.329082407398291</v>
      </c>
      <c r="AM45" s="7">
        <v>3</v>
      </c>
      <c r="AN45" s="7">
        <v>0</v>
      </c>
      <c r="AO45" s="7">
        <v>0</v>
      </c>
      <c r="AP45" s="7">
        <v>3</v>
      </c>
      <c r="AQ45" s="7">
        <v>2</v>
      </c>
      <c r="AR45" s="33">
        <v>2.6666666666666665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B45" s="34">
        <v>-0.14607944050699889</v>
      </c>
      <c r="BC45" s="34">
        <v>9.214605174964588E-2</v>
      </c>
      <c r="BD45" s="34">
        <v>22.246117009492512</v>
      </c>
      <c r="BE45" s="34">
        <v>22.55657637885264</v>
      </c>
      <c r="BF45" s="34">
        <v>0.7397284886180725</v>
      </c>
      <c r="BG45" s="34">
        <v>8.0085649562393994E-3</v>
      </c>
      <c r="BH45" s="33">
        <v>-1.733478775</v>
      </c>
      <c r="BI45" s="34">
        <v>0.64390000000000003</v>
      </c>
      <c r="BJ45" s="33">
        <v>0</v>
      </c>
      <c r="BK45" s="34">
        <v>22.610851564908362</v>
      </c>
      <c r="BL45" s="34">
        <v>0.42841460476387416</v>
      </c>
      <c r="BM45" s="33">
        <v>0.91329521260767355</v>
      </c>
    </row>
    <row r="46" spans="1:65">
      <c r="A46" s="19">
        <v>12</v>
      </c>
      <c r="B46" s="19">
        <v>2016</v>
      </c>
      <c r="C46" s="14" t="s">
        <v>285</v>
      </c>
      <c r="D46" s="83">
        <v>1180000126</v>
      </c>
      <c r="E46" s="31" t="s">
        <v>263</v>
      </c>
      <c r="F46" s="84">
        <v>10786004.610000001</v>
      </c>
      <c r="G46" s="84">
        <v>431440.18440000003</v>
      </c>
      <c r="H46" s="84">
        <v>16.193759982285115</v>
      </c>
      <c r="I46" s="7">
        <v>25</v>
      </c>
      <c r="J46" s="7">
        <v>5</v>
      </c>
      <c r="K46" s="7">
        <v>1</v>
      </c>
      <c r="L46" s="7">
        <v>19</v>
      </c>
      <c r="M46" s="7">
        <v>4</v>
      </c>
      <c r="N46" s="33">
        <v>3.6</v>
      </c>
      <c r="O46" s="34">
        <v>847221.16</v>
      </c>
      <c r="P46" s="34">
        <v>94135.684444444443</v>
      </c>
      <c r="Q46" s="84">
        <v>847221.16</v>
      </c>
      <c r="T46" s="34">
        <v>13.649717049350253</v>
      </c>
      <c r="U46" s="34">
        <v>13.649717049350253</v>
      </c>
      <c r="X46" s="7">
        <v>9</v>
      </c>
      <c r="Y46" s="7">
        <v>1</v>
      </c>
      <c r="Z46" s="7">
        <v>0</v>
      </c>
      <c r="AA46" s="7">
        <v>6.5</v>
      </c>
      <c r="AB46" s="7">
        <v>3.5</v>
      </c>
      <c r="AC46" s="33">
        <v>4.333333333333333</v>
      </c>
      <c r="AD46" s="84">
        <v>9515172.870000001</v>
      </c>
      <c r="AE46" s="34">
        <v>1585862.1450000003</v>
      </c>
      <c r="AF46" s="84">
        <v>8230494.75</v>
      </c>
      <c r="AG46" s="84">
        <v>1284678.1200000001</v>
      </c>
      <c r="AI46" s="34">
        <v>16.068398226702893</v>
      </c>
      <c r="AJ46" s="34">
        <v>15.92335668627774</v>
      </c>
      <c r="AK46" s="34">
        <v>14.066018754661155</v>
      </c>
      <c r="AM46" s="7">
        <v>6</v>
      </c>
      <c r="AN46" s="7">
        <v>1</v>
      </c>
      <c r="AO46" s="7">
        <v>0</v>
      </c>
      <c r="AP46" s="7">
        <v>6.5</v>
      </c>
      <c r="AQ46" s="7">
        <v>0.5</v>
      </c>
      <c r="AR46" s="33">
        <v>3.5</v>
      </c>
      <c r="AS46" s="84">
        <v>423610.58</v>
      </c>
      <c r="AT46" s="34">
        <v>42361.058000000005</v>
      </c>
      <c r="AU46" s="33">
        <v>12.956569868790307</v>
      </c>
      <c r="AV46" s="7">
        <v>10</v>
      </c>
      <c r="AW46" s="7">
        <v>3</v>
      </c>
      <c r="AX46" s="7">
        <v>0</v>
      </c>
      <c r="AY46" s="7">
        <v>6</v>
      </c>
      <c r="AZ46" s="7">
        <v>0</v>
      </c>
      <c r="BA46" s="33">
        <v>3</v>
      </c>
      <c r="BB46" s="34">
        <v>2.0093316558849005E-2</v>
      </c>
      <c r="BC46" s="34">
        <v>4.2239340508796949E-2</v>
      </c>
      <c r="BD46" s="34">
        <v>24.178671345740618</v>
      </c>
      <c r="BE46" s="34">
        <v>23.331345857285992</v>
      </c>
      <c r="BF46" s="34">
        <v>0.57589725493551724</v>
      </c>
      <c r="BG46" s="34">
        <v>7.1873781098343806E-4</v>
      </c>
      <c r="BH46" s="33">
        <v>2.5327610771</v>
      </c>
      <c r="BI46" s="34">
        <v>0.71160000000000001</v>
      </c>
      <c r="BJ46" s="33">
        <v>1</v>
      </c>
      <c r="BK46" s="34">
        <v>25.861997784690768</v>
      </c>
      <c r="BL46" s="34">
        <v>0.35629945130197477</v>
      </c>
      <c r="BM46" s="33">
        <v>0.74155381482245319</v>
      </c>
    </row>
    <row r="47" spans="1:65">
      <c r="A47" s="19">
        <v>12</v>
      </c>
      <c r="B47" s="19">
        <v>2014</v>
      </c>
      <c r="C47" s="14" t="s">
        <v>285</v>
      </c>
      <c r="D47" s="83">
        <v>1180000126</v>
      </c>
      <c r="E47" s="31" t="s">
        <v>263</v>
      </c>
      <c r="F47" s="84">
        <v>7359387.5500000007</v>
      </c>
      <c r="G47" s="84">
        <v>306641.1479166667</v>
      </c>
      <c r="H47" s="84">
        <v>15.811487273927421</v>
      </c>
      <c r="I47" s="7">
        <v>24</v>
      </c>
      <c r="J47" s="7">
        <v>3</v>
      </c>
      <c r="K47" s="7">
        <v>1</v>
      </c>
      <c r="L47" s="7">
        <v>20</v>
      </c>
      <c r="M47" s="7">
        <v>6</v>
      </c>
      <c r="N47" s="33">
        <v>3.7916666666666665</v>
      </c>
      <c r="O47" s="34">
        <v>514241.12</v>
      </c>
      <c r="P47" s="34">
        <v>64280.14</v>
      </c>
      <c r="Q47" s="84">
        <v>514241.12</v>
      </c>
      <c r="T47" s="34">
        <v>13.150447539500288</v>
      </c>
      <c r="U47" s="34">
        <v>13.150447539500288</v>
      </c>
      <c r="X47" s="7">
        <v>8</v>
      </c>
      <c r="Y47" s="7">
        <v>2</v>
      </c>
      <c r="Z47" s="7">
        <v>0</v>
      </c>
      <c r="AA47" s="7">
        <v>7.5</v>
      </c>
      <c r="AB47" s="7">
        <v>5.5</v>
      </c>
      <c r="AC47" s="33">
        <v>4.125</v>
      </c>
      <c r="AD47" s="84">
        <v>6478832.3100000005</v>
      </c>
      <c r="AE47" s="34">
        <v>1079805.385</v>
      </c>
      <c r="AF47" s="84">
        <v>6067932.4000000004</v>
      </c>
      <c r="AG47" s="84">
        <v>410899.91</v>
      </c>
      <c r="AI47" s="34">
        <v>15.684050853016579</v>
      </c>
      <c r="AJ47" s="34">
        <v>15.618528478979803</v>
      </c>
      <c r="AK47" s="34">
        <v>12.926104935840083</v>
      </c>
      <c r="AM47" s="7">
        <v>6</v>
      </c>
      <c r="AN47" s="7">
        <v>0</v>
      </c>
      <c r="AO47" s="7">
        <v>0</v>
      </c>
      <c r="AP47" s="7">
        <v>6.5</v>
      </c>
      <c r="AQ47" s="7">
        <v>0.5</v>
      </c>
      <c r="AR47" s="33">
        <v>3.8333333333333335</v>
      </c>
      <c r="AS47" s="84">
        <v>366314.12</v>
      </c>
      <c r="AT47" s="34">
        <v>36631.411999999997</v>
      </c>
      <c r="AU47" s="33">
        <v>12.811246495662513</v>
      </c>
      <c r="AV47" s="7">
        <v>10</v>
      </c>
      <c r="AW47" s="7">
        <v>1</v>
      </c>
      <c r="AX47" s="7">
        <v>0</v>
      </c>
      <c r="AY47" s="7">
        <v>6</v>
      </c>
      <c r="AZ47" s="7">
        <v>0</v>
      </c>
      <c r="BA47" s="33">
        <v>3.5</v>
      </c>
      <c r="BB47" s="34">
        <v>-2.0957058949533033E-2</v>
      </c>
      <c r="BC47" s="34">
        <v>3.1334827971972325E-2</v>
      </c>
      <c r="BD47" s="34">
        <v>22.860624455997115</v>
      </c>
      <c r="BE47" s="34">
        <v>23.494536641113562</v>
      </c>
      <c r="BF47" s="34">
        <v>0.40166447066835059</v>
      </c>
      <c r="BG47" s="34">
        <v>1.4911593745258009E-4</v>
      </c>
      <c r="BH47" s="33">
        <v>-2.2408536055999999</v>
      </c>
      <c r="BI47" s="34">
        <v>0.74349999999999994</v>
      </c>
      <c r="BJ47" s="33">
        <v>1</v>
      </c>
      <c r="BK47" s="34">
        <v>25.697456327351862</v>
      </c>
      <c r="BL47" s="34">
        <v>0.2091163598806422</v>
      </c>
      <c r="BM47" s="33">
        <v>0.60694300641442378</v>
      </c>
    </row>
    <row r="48" spans="1:65">
      <c r="A48" s="19">
        <v>12</v>
      </c>
      <c r="B48" s="19">
        <v>2013</v>
      </c>
      <c r="C48" s="14" t="s">
        <v>285</v>
      </c>
      <c r="D48" s="83">
        <v>1180000126</v>
      </c>
      <c r="E48" s="31" t="s">
        <v>263</v>
      </c>
      <c r="F48" s="84">
        <v>7099517.9099999992</v>
      </c>
      <c r="G48" s="84">
        <v>338072.28142857138</v>
      </c>
      <c r="H48" s="84">
        <v>15.775537439706234</v>
      </c>
      <c r="I48" s="7">
        <v>21</v>
      </c>
      <c r="J48" s="7">
        <v>0</v>
      </c>
      <c r="K48" s="7">
        <v>1</v>
      </c>
      <c r="L48" s="7">
        <v>18</v>
      </c>
      <c r="M48" s="7">
        <v>2</v>
      </c>
      <c r="N48" s="33">
        <v>3.6666666666666665</v>
      </c>
      <c r="O48" s="34">
        <v>519968.38</v>
      </c>
      <c r="P48" s="34">
        <v>74281.197142857141</v>
      </c>
      <c r="Q48" s="84">
        <v>519968.38</v>
      </c>
      <c r="T48" s="34">
        <v>13.161523281016439</v>
      </c>
      <c r="U48" s="34">
        <v>13.161523281016439</v>
      </c>
      <c r="X48" s="7">
        <v>7</v>
      </c>
      <c r="Y48" s="7">
        <v>0</v>
      </c>
      <c r="Z48" s="7">
        <v>0</v>
      </c>
      <c r="AA48" s="7">
        <v>6.5</v>
      </c>
      <c r="AB48" s="7">
        <v>0.5</v>
      </c>
      <c r="AC48" s="33">
        <v>4</v>
      </c>
      <c r="AD48" s="84">
        <v>6240558.6499999994</v>
      </c>
      <c r="AE48" s="34">
        <v>1248111.73</v>
      </c>
      <c r="AF48" s="84">
        <v>5449433.3999999994</v>
      </c>
      <c r="AG48" s="84">
        <v>791125.25</v>
      </c>
      <c r="AI48" s="34">
        <v>15.646580263581875</v>
      </c>
      <c r="AJ48" s="34">
        <v>15.511022197932116</v>
      </c>
      <c r="AK48" s="34">
        <v>13.581211578083245</v>
      </c>
      <c r="AM48" s="7">
        <v>5</v>
      </c>
      <c r="AN48" s="7">
        <v>0</v>
      </c>
      <c r="AO48" s="7">
        <v>0</v>
      </c>
      <c r="AP48" s="7">
        <v>5.5</v>
      </c>
      <c r="AQ48" s="7">
        <v>1.5</v>
      </c>
      <c r="AR48" s="33">
        <v>3.4</v>
      </c>
      <c r="AS48" s="84">
        <v>338990.88</v>
      </c>
      <c r="AT48" s="34">
        <v>37665.653333333335</v>
      </c>
      <c r="AU48" s="33">
        <v>12.733728483345837</v>
      </c>
      <c r="AV48" s="7">
        <v>9</v>
      </c>
      <c r="AW48" s="7">
        <v>0</v>
      </c>
      <c r="AX48" s="7">
        <v>0</v>
      </c>
      <c r="AY48" s="7">
        <v>6</v>
      </c>
      <c r="AZ48" s="7">
        <v>0</v>
      </c>
      <c r="BA48" s="33">
        <v>3.5555555555555554</v>
      </c>
      <c r="BB48" s="34">
        <v>-4.5428657608182238E-2</v>
      </c>
      <c r="BC48" s="34">
        <v>3.1611370192956921E-2</v>
      </c>
      <c r="BD48" s="34">
        <v>22.922514142939516</v>
      </c>
      <c r="BE48" s="34">
        <v>23.82801358764145</v>
      </c>
      <c r="BF48" s="34">
        <v>0.28604183639578551</v>
      </c>
      <c r="BG48" s="34">
        <v>1.4859770433127583E-4</v>
      </c>
      <c r="BH48" s="33">
        <v>-4.6477188472000002</v>
      </c>
      <c r="BI48" s="34">
        <v>0.74519999999999997</v>
      </c>
      <c r="BJ48" s="33">
        <v>1</v>
      </c>
      <c r="BK48" s="34">
        <v>25.653308390462094</v>
      </c>
      <c r="BL48" s="34">
        <v>0.20368043736058547</v>
      </c>
      <c r="BM48" s="33">
        <v>0.56145006943326337</v>
      </c>
    </row>
    <row r="49" spans="1:65">
      <c r="A49" s="19">
        <v>12</v>
      </c>
      <c r="B49" s="19">
        <v>2015</v>
      </c>
      <c r="C49" s="14" t="s">
        <v>285</v>
      </c>
      <c r="D49" s="83">
        <v>1180000126</v>
      </c>
      <c r="E49" s="31" t="s">
        <v>263</v>
      </c>
      <c r="F49" s="84">
        <v>7890034.29</v>
      </c>
      <c r="G49" s="84">
        <v>328751.42875000002</v>
      </c>
      <c r="H49" s="84">
        <v>15.881111038820217</v>
      </c>
      <c r="I49" s="7">
        <v>24</v>
      </c>
      <c r="J49" s="7">
        <v>4</v>
      </c>
      <c r="K49" s="7">
        <v>1</v>
      </c>
      <c r="L49" s="7">
        <v>18</v>
      </c>
      <c r="M49" s="7">
        <v>4</v>
      </c>
      <c r="N49" s="33">
        <v>3.875</v>
      </c>
      <c r="O49" s="34">
        <v>578115.34</v>
      </c>
      <c r="P49" s="34">
        <v>72264.417499999996</v>
      </c>
      <c r="Q49" s="84">
        <v>578115.34</v>
      </c>
      <c r="T49" s="34">
        <v>13.267528677920037</v>
      </c>
      <c r="U49" s="34">
        <v>13.267528677920037</v>
      </c>
      <c r="X49" s="7">
        <v>8</v>
      </c>
      <c r="Y49" s="7">
        <v>0</v>
      </c>
      <c r="Z49" s="7">
        <v>0</v>
      </c>
      <c r="AA49" s="7">
        <v>5.5</v>
      </c>
      <c r="AB49" s="7">
        <v>3.5</v>
      </c>
      <c r="AC49" s="33">
        <v>4.125</v>
      </c>
      <c r="AD49" s="84">
        <v>6960579.5700000003</v>
      </c>
      <c r="AE49" s="34">
        <v>1160096.595</v>
      </c>
      <c r="AF49" s="84">
        <v>6534581.5300000003</v>
      </c>
      <c r="AG49" s="84">
        <v>425998.04</v>
      </c>
      <c r="AI49" s="34">
        <v>15.755773300395443</v>
      </c>
      <c r="AJ49" s="34">
        <v>15.692618867795016</v>
      </c>
      <c r="AK49" s="34">
        <v>12.962190024301956</v>
      </c>
      <c r="AM49" s="7">
        <v>6</v>
      </c>
      <c r="AN49" s="7">
        <v>0</v>
      </c>
      <c r="AO49" s="7">
        <v>0</v>
      </c>
      <c r="AP49" s="7">
        <v>6.5</v>
      </c>
      <c r="AQ49" s="7">
        <v>0.5</v>
      </c>
      <c r="AR49" s="33">
        <v>3.5</v>
      </c>
      <c r="AS49" s="84">
        <v>351339.38</v>
      </c>
      <c r="AT49" s="34">
        <v>35133.938000000002</v>
      </c>
      <c r="AU49" s="33">
        <v>12.76950792989342</v>
      </c>
      <c r="AV49" s="7">
        <v>10</v>
      </c>
      <c r="AW49" s="7">
        <v>4</v>
      </c>
      <c r="AX49" s="7">
        <v>0</v>
      </c>
      <c r="AY49" s="7">
        <v>6</v>
      </c>
      <c r="AZ49" s="7">
        <v>0</v>
      </c>
      <c r="BA49" s="33">
        <v>3.9</v>
      </c>
      <c r="BB49" s="34">
        <v>-9.6505513887870181E-2</v>
      </c>
      <c r="BC49" s="34">
        <v>4.3181168233918633E-2</v>
      </c>
      <c r="BD49" s="34">
        <v>22.924272696869746</v>
      </c>
      <c r="BE49" s="34">
        <v>23.252470082349667</v>
      </c>
      <c r="BF49" s="34">
        <v>0.53133568993051927</v>
      </c>
      <c r="BG49" s="34">
        <v>2.1644161489275005E-4</v>
      </c>
      <c r="BH49" s="33">
        <v>-10.676654535999999</v>
      </c>
      <c r="BI49" s="34">
        <v>0.71849999999999992</v>
      </c>
      <c r="BJ49" s="33">
        <v>1</v>
      </c>
      <c r="BK49" s="34">
        <v>25.731534385842821</v>
      </c>
      <c r="BL49" s="34">
        <v>0.21777372547241811</v>
      </c>
      <c r="BM49" s="33">
        <v>0.72107916602425914</v>
      </c>
    </row>
    <row r="50" spans="1:65">
      <c r="A50" s="19">
        <v>13</v>
      </c>
      <c r="B50" s="19">
        <v>2014</v>
      </c>
      <c r="C50" s="14" t="s">
        <v>287</v>
      </c>
      <c r="D50" s="83">
        <v>7689002000189</v>
      </c>
      <c r="E50" s="31" t="s">
        <v>290</v>
      </c>
      <c r="F50" s="84">
        <v>54120000</v>
      </c>
      <c r="G50" s="84">
        <v>1745806.4516129033</v>
      </c>
      <c r="H50" s="84">
        <v>17.806714361266863</v>
      </c>
      <c r="I50" s="7">
        <v>31</v>
      </c>
      <c r="J50" s="7">
        <v>4</v>
      </c>
      <c r="K50" s="7">
        <v>0</v>
      </c>
      <c r="L50" s="7">
        <v>0</v>
      </c>
      <c r="M50" s="7">
        <v>9</v>
      </c>
      <c r="N50" s="33">
        <v>2</v>
      </c>
      <c r="O50" s="34">
        <v>12632000</v>
      </c>
      <c r="P50" s="34">
        <v>902285.71428571432</v>
      </c>
      <c r="Q50" s="84">
        <v>10015000</v>
      </c>
      <c r="S50" s="84">
        <v>2617000</v>
      </c>
      <c r="T50" s="34">
        <v>16.351743834917617</v>
      </c>
      <c r="U50" s="34">
        <v>16.119594527082057</v>
      </c>
      <c r="W50" s="34">
        <v>14.777539181512283</v>
      </c>
      <c r="X50" s="7">
        <v>14</v>
      </c>
      <c r="Y50" s="7">
        <v>2</v>
      </c>
      <c r="Z50" s="7">
        <v>0</v>
      </c>
      <c r="AA50" s="7">
        <v>0</v>
      </c>
      <c r="AB50" s="7">
        <v>8</v>
      </c>
      <c r="AC50" s="33">
        <v>1.9285714285714286</v>
      </c>
      <c r="AD50" s="84">
        <v>40615000</v>
      </c>
      <c r="AE50" s="34">
        <v>5802142.8571428573</v>
      </c>
      <c r="AF50" s="84">
        <v>13721000</v>
      </c>
      <c r="AG50" s="84">
        <v>16668000</v>
      </c>
      <c r="AH50" s="84">
        <v>10226000</v>
      </c>
      <c r="AI50" s="34">
        <v>17.51964801446719</v>
      </c>
      <c r="AJ50" s="34">
        <v>16.434438063903311</v>
      </c>
      <c r="AK50" s="34">
        <v>16.62900127152448</v>
      </c>
      <c r="AL50" s="34">
        <v>16.140444054622083</v>
      </c>
      <c r="AM50" s="7">
        <v>7</v>
      </c>
      <c r="AN50" s="7">
        <v>1</v>
      </c>
      <c r="AO50" s="7">
        <v>0</v>
      </c>
      <c r="AP50" s="7">
        <v>0</v>
      </c>
      <c r="AQ50" s="7">
        <v>1</v>
      </c>
      <c r="AR50" s="33">
        <v>2.2857142857142856</v>
      </c>
      <c r="AS50" s="84">
        <v>873000</v>
      </c>
      <c r="AT50" s="34">
        <v>87300</v>
      </c>
      <c r="AU50" s="33">
        <v>13.67969083482174</v>
      </c>
      <c r="AV50" s="7">
        <v>10</v>
      </c>
      <c r="AW50" s="7">
        <v>1</v>
      </c>
      <c r="AX50" s="7">
        <v>0</v>
      </c>
      <c r="AY50" s="7">
        <v>0</v>
      </c>
      <c r="AZ50" s="7">
        <v>0</v>
      </c>
      <c r="BA50" s="33">
        <v>1.9</v>
      </c>
      <c r="BB50" s="34">
        <v>2.8787752769982931E-2</v>
      </c>
      <c r="BC50" s="34">
        <v>1.2140049382726999E-2</v>
      </c>
      <c r="BD50" s="34">
        <v>23.611561385455168</v>
      </c>
      <c r="BE50" s="34">
        <v>23.196709436297688</v>
      </c>
      <c r="BF50" s="34">
        <v>0.30233418675326179</v>
      </c>
      <c r="BG50" s="34">
        <v>1.7498116309349603E-3</v>
      </c>
      <c r="BH50" s="33">
        <v>1.0857539429</v>
      </c>
      <c r="BI50" s="34">
        <v>0.24179999999999999</v>
      </c>
      <c r="BJ50" s="33">
        <v>0</v>
      </c>
      <c r="BK50" s="34">
        <v>24.043021755354619</v>
      </c>
      <c r="BL50" s="34">
        <v>0.54010725547487493</v>
      </c>
      <c r="BM50" s="33">
        <v>0.6287830155929065</v>
      </c>
    </row>
    <row r="51" spans="1:65">
      <c r="A51" s="19">
        <v>13</v>
      </c>
      <c r="B51" s="19">
        <v>2013</v>
      </c>
      <c r="C51" s="14" t="s">
        <v>287</v>
      </c>
      <c r="D51" s="83">
        <v>7689002000189</v>
      </c>
      <c r="E51" s="31" t="s">
        <v>290</v>
      </c>
      <c r="F51" s="84">
        <v>52155000</v>
      </c>
      <c r="G51" s="84">
        <v>1490142.857142857</v>
      </c>
      <c r="H51" s="84">
        <v>17.769730612092207</v>
      </c>
      <c r="I51" s="7">
        <v>35</v>
      </c>
      <c r="J51" s="7">
        <v>2</v>
      </c>
      <c r="K51" s="7">
        <v>0</v>
      </c>
      <c r="L51" s="7">
        <v>0</v>
      </c>
      <c r="M51" s="7">
        <v>10</v>
      </c>
      <c r="N51" s="33">
        <v>2.1714285714285713</v>
      </c>
      <c r="O51" s="34">
        <v>7214000</v>
      </c>
      <c r="P51" s="34">
        <v>515285.71428571426</v>
      </c>
      <c r="Q51" s="84">
        <v>6610000</v>
      </c>
      <c r="S51" s="84">
        <v>604000</v>
      </c>
      <c r="T51" s="34">
        <v>15.791534140445622</v>
      </c>
      <c r="U51" s="34">
        <v>15.704094211827869</v>
      </c>
      <c r="W51" s="34">
        <v>13.311329476916953</v>
      </c>
      <c r="X51" s="7">
        <v>14</v>
      </c>
      <c r="Y51" s="7">
        <v>0</v>
      </c>
      <c r="Z51" s="7">
        <v>0</v>
      </c>
      <c r="AA51" s="7">
        <v>0</v>
      </c>
      <c r="AB51" s="7">
        <v>9</v>
      </c>
      <c r="AC51" s="33">
        <v>2.4285714285714284</v>
      </c>
      <c r="AD51" s="84">
        <v>44095000</v>
      </c>
      <c r="AE51" s="34">
        <v>4008636.3636363638</v>
      </c>
      <c r="AF51" s="84">
        <v>13922000</v>
      </c>
      <c r="AG51" s="84">
        <v>22996000</v>
      </c>
      <c r="AH51" s="84">
        <v>7177000</v>
      </c>
      <c r="AI51" s="34">
        <v>17.601856955304417</v>
      </c>
      <c r="AJ51" s="34">
        <v>16.448980880710749</v>
      </c>
      <c r="AK51" s="34">
        <v>16.950830845725317</v>
      </c>
      <c r="AL51" s="34">
        <v>15.786392026412209</v>
      </c>
      <c r="AM51" s="7">
        <v>11</v>
      </c>
      <c r="AN51" s="7">
        <v>1</v>
      </c>
      <c r="AO51" s="7">
        <v>0</v>
      </c>
      <c r="AP51" s="7">
        <v>0</v>
      </c>
      <c r="AQ51" s="7">
        <v>1</v>
      </c>
      <c r="AR51" s="33">
        <v>2.1818181818181817</v>
      </c>
      <c r="AS51" s="84">
        <v>846000</v>
      </c>
      <c r="AT51" s="34">
        <v>84600</v>
      </c>
      <c r="AU51" s="33">
        <v>13.64827463858836</v>
      </c>
      <c r="AV51" s="7">
        <v>10</v>
      </c>
      <c r="AW51" s="7">
        <v>1</v>
      </c>
      <c r="AX51" s="7">
        <v>0</v>
      </c>
      <c r="AY51" s="7">
        <v>0</v>
      </c>
      <c r="AZ51" s="7">
        <v>0</v>
      </c>
      <c r="BA51" s="33">
        <v>1.8</v>
      </c>
      <c r="BB51" s="34">
        <v>3.2730591477973144E-2</v>
      </c>
      <c r="BC51" s="34">
        <v>1.6902476624551015E-2</v>
      </c>
      <c r="BD51" s="34">
        <v>23.348514260974579</v>
      </c>
      <c r="BE51" s="34">
        <v>22.98992385240955</v>
      </c>
      <c r="BF51" s="34">
        <v>0.29930173488519368</v>
      </c>
      <c r="BG51" s="34">
        <v>1.6227511817199865E-3</v>
      </c>
      <c r="BH51" s="33">
        <v>1.0674863237000001</v>
      </c>
      <c r="BI51" s="34">
        <v>0.25370000000000004</v>
      </c>
      <c r="BJ51" s="33">
        <v>0</v>
      </c>
      <c r="BK51" s="34">
        <v>23.891282378493788</v>
      </c>
      <c r="BL51" s="34">
        <v>0.57389175477929366</v>
      </c>
      <c r="BM51" s="33">
        <v>0.64188139801206301</v>
      </c>
    </row>
    <row r="52" spans="1:65">
      <c r="A52" s="19">
        <v>13</v>
      </c>
      <c r="B52" s="19">
        <v>2016</v>
      </c>
      <c r="C52" s="14" t="s">
        <v>287</v>
      </c>
      <c r="D52" s="83">
        <v>7689002000189</v>
      </c>
      <c r="E52" s="31" t="s">
        <v>290</v>
      </c>
      <c r="F52" s="84">
        <v>21313000</v>
      </c>
      <c r="G52" s="84">
        <v>666031.25</v>
      </c>
      <c r="H52" s="84">
        <v>16.874827773143377</v>
      </c>
      <c r="I52" s="7">
        <v>32</v>
      </c>
      <c r="J52" s="7">
        <v>4</v>
      </c>
      <c r="K52" s="7">
        <v>0</v>
      </c>
      <c r="L52" s="7">
        <v>1</v>
      </c>
      <c r="M52" s="7">
        <v>19</v>
      </c>
      <c r="N52" s="33">
        <v>3.3125</v>
      </c>
      <c r="O52" s="34">
        <v>9653000</v>
      </c>
      <c r="P52" s="34">
        <v>689500</v>
      </c>
      <c r="Q52" s="84">
        <v>9653000</v>
      </c>
      <c r="T52" s="34">
        <v>16.082779305830751</v>
      </c>
      <c r="U52" s="34">
        <v>16.082779305830751</v>
      </c>
      <c r="X52" s="7">
        <v>14</v>
      </c>
      <c r="Y52" s="7">
        <v>3</v>
      </c>
      <c r="Z52" s="7">
        <v>0</v>
      </c>
      <c r="AA52" s="7">
        <v>1</v>
      </c>
      <c r="AB52" s="7">
        <v>13</v>
      </c>
      <c r="AC52" s="33">
        <v>2.8571428571428572</v>
      </c>
      <c r="AD52" s="84">
        <v>10707000</v>
      </c>
      <c r="AE52" s="34">
        <v>1338375</v>
      </c>
      <c r="AF52" s="84">
        <v>13192000</v>
      </c>
      <c r="AG52" s="84">
        <v>7915000</v>
      </c>
      <c r="AH52" s="84">
        <v>-10400000</v>
      </c>
      <c r="AI52" s="34">
        <v>16.186408291140406</v>
      </c>
      <c r="AJ52" s="34">
        <v>16.395121143221573</v>
      </c>
      <c r="AK52" s="34">
        <v>15.88427025129725</v>
      </c>
      <c r="AM52" s="7">
        <v>8</v>
      </c>
      <c r="AN52" s="7">
        <v>1</v>
      </c>
      <c r="AO52" s="7">
        <v>0</v>
      </c>
      <c r="AP52" s="7">
        <v>0</v>
      </c>
      <c r="AQ52" s="7">
        <v>3</v>
      </c>
      <c r="AR52" s="33">
        <v>2.375</v>
      </c>
      <c r="AS52" s="84">
        <v>953000</v>
      </c>
      <c r="AT52" s="34">
        <v>95300</v>
      </c>
      <c r="AU52" s="33">
        <v>13.767370182636339</v>
      </c>
      <c r="AV52" s="7">
        <v>10</v>
      </c>
      <c r="AW52" s="7">
        <v>0</v>
      </c>
      <c r="AX52" s="7">
        <v>0</v>
      </c>
      <c r="AY52" s="7">
        <v>0</v>
      </c>
      <c r="AZ52" s="7">
        <v>3</v>
      </c>
      <c r="BA52" s="33">
        <v>4.7</v>
      </c>
      <c r="BB52" s="34">
        <v>1.5399375710724382E-2</v>
      </c>
      <c r="BC52" s="34">
        <v>1.2899706671930579E-2</v>
      </c>
      <c r="BD52" s="34">
        <v>23.187369599344859</v>
      </c>
      <c r="BE52" s="34">
        <v>23.448082269306916</v>
      </c>
      <c r="BF52" s="34">
        <v>0.29507002188592474</v>
      </c>
      <c r="BG52" s="34">
        <v>9.149921314817182E-4</v>
      </c>
      <c r="BH52" s="33">
        <v>0.79563693769999999</v>
      </c>
      <c r="BI52" s="34">
        <v>0.24909999999999999</v>
      </c>
      <c r="BJ52" s="33">
        <v>0</v>
      </c>
      <c r="BK52" s="34">
        <v>24.361290610993787</v>
      </c>
      <c r="BL52" s="34">
        <v>0.56384989627313764</v>
      </c>
      <c r="BM52" s="33">
        <v>0.6621256500865107</v>
      </c>
    </row>
    <row r="53" spans="1:65">
      <c r="A53" s="19">
        <v>13</v>
      </c>
      <c r="B53" s="19">
        <v>2015</v>
      </c>
      <c r="C53" s="14" t="s">
        <v>287</v>
      </c>
      <c r="D53" s="83">
        <v>7689002000189</v>
      </c>
      <c r="E53" s="31" t="s">
        <v>290</v>
      </c>
      <c r="F53" s="84">
        <v>60333000</v>
      </c>
      <c r="G53" s="84">
        <v>2011100</v>
      </c>
      <c r="H53" s="84">
        <v>17.915389775684851</v>
      </c>
      <c r="I53" s="7">
        <v>30</v>
      </c>
      <c r="J53" s="7">
        <v>3</v>
      </c>
      <c r="K53" s="7">
        <v>0</v>
      </c>
      <c r="L53" s="7">
        <v>0</v>
      </c>
      <c r="M53" s="7">
        <v>10</v>
      </c>
      <c r="N53" s="33">
        <v>2.5666666666666669</v>
      </c>
      <c r="O53" s="34">
        <v>9288000</v>
      </c>
      <c r="P53" s="34">
        <v>714461.5384615385</v>
      </c>
      <c r="Q53" s="84">
        <v>9288000</v>
      </c>
      <c r="T53" s="34">
        <v>16.044233802359866</v>
      </c>
      <c r="U53" s="34">
        <v>16.044233802359866</v>
      </c>
      <c r="X53" s="7">
        <v>13</v>
      </c>
      <c r="Y53" s="7">
        <v>2</v>
      </c>
      <c r="Z53" s="7">
        <v>0</v>
      </c>
      <c r="AA53" s="7">
        <v>0</v>
      </c>
      <c r="AB53" s="7">
        <v>8</v>
      </c>
      <c r="AC53" s="33">
        <v>1.8461538461538463</v>
      </c>
      <c r="AD53" s="84">
        <v>50127000</v>
      </c>
      <c r="AE53" s="34">
        <v>7161000</v>
      </c>
      <c r="AF53" s="84">
        <v>13099000</v>
      </c>
      <c r="AG53" s="84">
        <v>13925000</v>
      </c>
      <c r="AH53" s="84">
        <v>23103000</v>
      </c>
      <c r="AI53" s="34">
        <v>17.730070343044389</v>
      </c>
      <c r="AJ53" s="34">
        <v>16.388046449379786</v>
      </c>
      <c r="AK53" s="34">
        <v>16.449196343777622</v>
      </c>
      <c r="AL53" s="34">
        <v>16.955473037189495</v>
      </c>
      <c r="AM53" s="7">
        <v>7</v>
      </c>
      <c r="AN53" s="7">
        <v>1</v>
      </c>
      <c r="AO53" s="7">
        <v>0</v>
      </c>
      <c r="AP53" s="7">
        <v>0</v>
      </c>
      <c r="AQ53" s="7">
        <v>2</v>
      </c>
      <c r="AR53" s="33">
        <v>2.5714285714285716</v>
      </c>
      <c r="AS53" s="84">
        <v>918000</v>
      </c>
      <c r="AT53" s="34">
        <v>91800</v>
      </c>
      <c r="AU53" s="33">
        <v>13.729952669602628</v>
      </c>
      <c r="AV53" s="7">
        <v>10</v>
      </c>
      <c r="AW53" s="7">
        <v>0</v>
      </c>
      <c r="AX53" s="7">
        <v>0</v>
      </c>
      <c r="AY53" s="7">
        <v>0</v>
      </c>
      <c r="AZ53" s="7">
        <v>0</v>
      </c>
      <c r="BA53" s="33">
        <v>3.5</v>
      </c>
      <c r="BB53" s="34">
        <v>5.3021150655157435E-3</v>
      </c>
      <c r="BC53" s="34">
        <v>1.4081191036154815E-2</v>
      </c>
      <c r="BD53" s="34">
        <v>23.82554271984252</v>
      </c>
      <c r="BE53" s="34">
        <v>23.404635907652612</v>
      </c>
      <c r="BF53" s="34">
        <v>0.32002537698277106</v>
      </c>
      <c r="BG53" s="34">
        <v>1.4823798970861511E-3</v>
      </c>
      <c r="BH53" s="33">
        <v>0.32833674080000003</v>
      </c>
      <c r="BI53" s="34">
        <v>0.26729999999999998</v>
      </c>
      <c r="BJ53" s="33">
        <v>0</v>
      </c>
      <c r="BK53" s="34">
        <v>24.542447632154882</v>
      </c>
      <c r="BL53" s="34">
        <v>0.44553758418115252</v>
      </c>
      <c r="BM53" s="33">
        <v>0.67062348533179006</v>
      </c>
    </row>
    <row r="54" spans="1:65">
      <c r="A54" s="19">
        <v>14</v>
      </c>
      <c r="B54" s="19">
        <v>2015</v>
      </c>
      <c r="C54" s="14" t="s">
        <v>292</v>
      </c>
      <c r="D54" s="83">
        <v>3983431000103</v>
      </c>
      <c r="E54" s="31" t="s">
        <v>263</v>
      </c>
      <c r="F54" s="84">
        <v>7036446</v>
      </c>
      <c r="G54" s="84">
        <v>639676.90909090906</v>
      </c>
      <c r="H54" s="84">
        <v>15.766613771119433</v>
      </c>
      <c r="I54" s="7">
        <v>11</v>
      </c>
      <c r="J54" s="7">
        <v>0</v>
      </c>
      <c r="K54" s="7">
        <v>1</v>
      </c>
      <c r="L54" s="7">
        <v>8</v>
      </c>
      <c r="M54" s="7">
        <v>9</v>
      </c>
      <c r="N54" s="33">
        <v>2.8181818181818183</v>
      </c>
      <c r="O54" s="34">
        <v>1738104</v>
      </c>
      <c r="P54" s="34">
        <v>248300.57142857142</v>
      </c>
      <c r="Q54" s="84">
        <v>1378104</v>
      </c>
      <c r="R54" s="84">
        <v>360000</v>
      </c>
      <c r="T54" s="34">
        <v>14.368305421912481</v>
      </c>
      <c r="U54" s="34">
        <v>14.136219199406009</v>
      </c>
      <c r="V54" s="34">
        <v>12.793859310432293</v>
      </c>
      <c r="X54" s="7">
        <v>7</v>
      </c>
      <c r="Y54" s="7">
        <v>0</v>
      </c>
      <c r="Z54" s="7">
        <v>0</v>
      </c>
      <c r="AA54" s="7">
        <v>3.5</v>
      </c>
      <c r="AB54" s="7">
        <v>6.5</v>
      </c>
      <c r="AC54" s="33">
        <v>3.1428571428571428</v>
      </c>
      <c r="AD54" s="84">
        <v>5298342</v>
      </c>
      <c r="AE54" s="34">
        <v>1324585.5</v>
      </c>
      <c r="AF54" s="84">
        <v>3706943</v>
      </c>
      <c r="AG54" s="84">
        <v>1591399</v>
      </c>
      <c r="AI54" s="34">
        <v>15.482904499392101</v>
      </c>
      <c r="AJ54" s="34">
        <v>15.125718105699573</v>
      </c>
      <c r="AK54" s="34">
        <v>14.280124061547845</v>
      </c>
      <c r="AM54" s="7">
        <v>4</v>
      </c>
      <c r="AN54" s="7">
        <v>0</v>
      </c>
      <c r="AO54" s="7">
        <v>0</v>
      </c>
      <c r="AP54" s="7">
        <v>4.5</v>
      </c>
      <c r="AQ54" s="7">
        <v>2.5</v>
      </c>
      <c r="AR54" s="33">
        <v>2.25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B54" s="34">
        <v>6.8754759036602622E-2</v>
      </c>
      <c r="BC54" s="34">
        <v>1.9589069097456547E-2</v>
      </c>
      <c r="BD54" s="34">
        <v>22.46826750036497</v>
      </c>
      <c r="BE54" s="34">
        <v>22.442751415167745</v>
      </c>
      <c r="BF54" s="34">
        <v>0.33350518787726058</v>
      </c>
      <c r="BG54" s="34">
        <v>7.6463263477727762E-4</v>
      </c>
      <c r="BH54" s="33">
        <v>2.6619117109000001</v>
      </c>
      <c r="BI54" s="34">
        <v>0.57830000000000004</v>
      </c>
      <c r="BJ54" s="33">
        <v>0</v>
      </c>
      <c r="BK54" s="34">
        <v>23.636286928948593</v>
      </c>
      <c r="BL54" s="34">
        <v>0.54897731629982938</v>
      </c>
      <c r="BM54" s="33">
        <v>0.5932919444242285</v>
      </c>
    </row>
    <row r="55" spans="1:65">
      <c r="A55" s="19">
        <v>14</v>
      </c>
      <c r="B55" s="19">
        <v>2014</v>
      </c>
      <c r="C55" s="14" t="s">
        <v>292</v>
      </c>
      <c r="D55" s="83">
        <v>3983431000103</v>
      </c>
      <c r="E55" s="31" t="s">
        <v>263</v>
      </c>
      <c r="F55" s="84">
        <v>5793742</v>
      </c>
      <c r="G55" s="84">
        <v>526703.81818181823</v>
      </c>
      <c r="H55" s="84">
        <v>15.572288927497075</v>
      </c>
      <c r="I55" s="7">
        <v>11</v>
      </c>
      <c r="J55" s="7">
        <v>0</v>
      </c>
      <c r="K55" s="7">
        <v>1</v>
      </c>
      <c r="L55" s="7">
        <v>8</v>
      </c>
      <c r="M55" s="7">
        <v>7</v>
      </c>
      <c r="N55" s="33">
        <v>2.8181818181818183</v>
      </c>
      <c r="O55" s="34">
        <v>1483286</v>
      </c>
      <c r="P55" s="34">
        <v>211898</v>
      </c>
      <c r="Q55" s="84">
        <v>1483286</v>
      </c>
      <c r="T55" s="34">
        <v>14.209770454852816</v>
      </c>
      <c r="U55" s="34">
        <v>14.209770454852816</v>
      </c>
      <c r="X55" s="7">
        <v>7</v>
      </c>
      <c r="Y55" s="7">
        <v>0</v>
      </c>
      <c r="Z55" s="7">
        <v>0</v>
      </c>
      <c r="AA55" s="7">
        <v>3.5</v>
      </c>
      <c r="AB55" s="7">
        <v>4.5</v>
      </c>
      <c r="AC55" s="33">
        <v>3.1428571428571428</v>
      </c>
      <c r="AD55" s="84">
        <v>4310456</v>
      </c>
      <c r="AE55" s="34">
        <v>1077614</v>
      </c>
      <c r="AF55" s="84">
        <v>3039238</v>
      </c>
      <c r="AG55" s="84">
        <v>1271218</v>
      </c>
      <c r="AI55" s="34">
        <v>15.276554256947493</v>
      </c>
      <c r="AJ55" s="34">
        <v>14.927117384067728</v>
      </c>
      <c r="AK55" s="34">
        <v>14.055486053953356</v>
      </c>
      <c r="AM55" s="7">
        <v>4</v>
      </c>
      <c r="AN55" s="7">
        <v>0</v>
      </c>
      <c r="AO55" s="7">
        <v>0</v>
      </c>
      <c r="AP55" s="7">
        <v>4.5</v>
      </c>
      <c r="AQ55" s="7">
        <v>2.5</v>
      </c>
      <c r="AR55" s="33">
        <v>2.25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B55" s="34">
        <v>5.6446503624903478E-2</v>
      </c>
      <c r="BC55" s="34">
        <v>1.3560478463347141E-2</v>
      </c>
      <c r="BD55" s="34">
        <v>22.173918781140991</v>
      </c>
      <c r="BE55" s="34">
        <v>22.457356432660379</v>
      </c>
      <c r="BF55" s="34">
        <v>0.26462922025913088</v>
      </c>
      <c r="BG55" s="34">
        <v>6.4961576889088952E-4</v>
      </c>
      <c r="BH55" s="33">
        <v>1.5626816136999999</v>
      </c>
      <c r="BI55" s="34">
        <v>0.56009999999999993</v>
      </c>
      <c r="BJ55" s="33">
        <v>0</v>
      </c>
      <c r="BK55" s="34">
        <v>23.301343941702434</v>
      </c>
      <c r="BL55" s="34">
        <v>0.67558941644949178</v>
      </c>
      <c r="BM55" s="33">
        <v>0.5014498019594742</v>
      </c>
    </row>
    <row r="56" spans="1:65">
      <c r="A56" s="19">
        <v>14</v>
      </c>
      <c r="B56" s="19">
        <v>2016</v>
      </c>
      <c r="C56" s="14" t="s">
        <v>292</v>
      </c>
      <c r="D56" s="83">
        <v>3983431000103</v>
      </c>
      <c r="E56" s="31" t="s">
        <v>263</v>
      </c>
      <c r="F56" s="84">
        <v>6772766</v>
      </c>
      <c r="G56" s="84">
        <v>677276.6</v>
      </c>
      <c r="H56" s="84">
        <v>15.728420128655875</v>
      </c>
      <c r="I56" s="7">
        <v>10</v>
      </c>
      <c r="J56" s="7">
        <v>0</v>
      </c>
      <c r="K56" s="7">
        <v>1</v>
      </c>
      <c r="L56" s="7">
        <v>8</v>
      </c>
      <c r="M56" s="7">
        <v>6</v>
      </c>
      <c r="N56" s="33">
        <v>3</v>
      </c>
      <c r="O56" s="34">
        <v>1056200</v>
      </c>
      <c r="P56" s="34">
        <v>176033.33333333334</v>
      </c>
      <c r="Q56" s="84">
        <v>1021200</v>
      </c>
      <c r="R56" s="84">
        <v>35000</v>
      </c>
      <c r="T56" s="34">
        <v>13.870188119254969</v>
      </c>
      <c r="U56" s="34">
        <v>13.836488964349465</v>
      </c>
      <c r="V56" s="34">
        <v>10.46310334047155</v>
      </c>
      <c r="X56" s="7">
        <v>6</v>
      </c>
      <c r="Y56" s="7">
        <v>0</v>
      </c>
      <c r="Z56" s="7">
        <v>0</v>
      </c>
      <c r="AA56" s="7">
        <v>3.5</v>
      </c>
      <c r="AB56" s="7">
        <v>5.5</v>
      </c>
      <c r="AC56" s="33">
        <v>3.5</v>
      </c>
      <c r="AD56" s="84">
        <v>5716566</v>
      </c>
      <c r="AE56" s="34">
        <v>1429141.5</v>
      </c>
      <c r="AF56" s="84">
        <v>4360719</v>
      </c>
      <c r="AG56" s="84">
        <v>1355847</v>
      </c>
      <c r="AI56" s="34">
        <v>15.558878833423622</v>
      </c>
      <c r="AJ56" s="34">
        <v>15.288147509986226</v>
      </c>
      <c r="AK56" s="34">
        <v>14.119936909258078</v>
      </c>
      <c r="AM56" s="7">
        <v>4</v>
      </c>
      <c r="AN56" s="7">
        <v>0</v>
      </c>
      <c r="AO56" s="7">
        <v>0</v>
      </c>
      <c r="AP56" s="7">
        <v>4.5</v>
      </c>
      <c r="AQ56" s="7">
        <v>0.5</v>
      </c>
      <c r="AR56" s="33">
        <v>2.25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B56" s="34">
        <v>3.4639785248525942E-2</v>
      </c>
      <c r="BC56" s="34">
        <v>1.9700721615489955E-2</v>
      </c>
      <c r="BD56" s="34">
        <v>22.817798679936839</v>
      </c>
      <c r="BE56" s="34">
        <v>22.496560543538127</v>
      </c>
      <c r="BF56" s="34">
        <v>0.29792109148149643</v>
      </c>
      <c r="BG56" s="34">
        <v>9.0390581785893876E-4</v>
      </c>
      <c r="BH56" s="33">
        <v>1.2371560908999999</v>
      </c>
      <c r="BI56" s="34">
        <v>0.5806</v>
      </c>
      <c r="BJ56" s="33">
        <v>0</v>
      </c>
      <c r="BK56" s="34">
        <v>23.680456118963484</v>
      </c>
      <c r="BL56" s="34">
        <v>0.48663774033292551</v>
      </c>
      <c r="BM56" s="33">
        <v>0.5330939907687795</v>
      </c>
    </row>
    <row r="57" spans="1:65">
      <c r="A57" s="19">
        <v>14</v>
      </c>
      <c r="B57" s="19">
        <v>2013</v>
      </c>
      <c r="C57" s="14" t="s">
        <v>292</v>
      </c>
      <c r="D57" s="83">
        <v>3983431000103</v>
      </c>
      <c r="E57" s="31" t="s">
        <v>263</v>
      </c>
      <c r="F57" s="84">
        <v>4954585</v>
      </c>
      <c r="G57" s="84">
        <v>619323.125</v>
      </c>
      <c r="H57" s="84">
        <v>15.415823968454625</v>
      </c>
      <c r="I57" s="7">
        <v>8</v>
      </c>
      <c r="J57" s="7">
        <v>1</v>
      </c>
      <c r="K57" s="7">
        <v>2</v>
      </c>
      <c r="L57" s="7">
        <v>7</v>
      </c>
      <c r="M57" s="7">
        <v>7</v>
      </c>
      <c r="N57" s="33">
        <v>3.625</v>
      </c>
      <c r="O57" s="34">
        <v>798000</v>
      </c>
      <c r="P57" s="34">
        <v>133000</v>
      </c>
      <c r="Q57" s="84">
        <v>798000</v>
      </c>
      <c r="T57" s="34">
        <v>13.589863876431945</v>
      </c>
      <c r="U57" s="34">
        <v>13.589863876431945</v>
      </c>
      <c r="X57" s="7">
        <v>6</v>
      </c>
      <c r="Y57" s="7">
        <v>1</v>
      </c>
      <c r="Z57" s="7">
        <v>0</v>
      </c>
      <c r="AA57" s="7">
        <v>4</v>
      </c>
      <c r="AB57" s="7">
        <v>6</v>
      </c>
      <c r="AC57" s="33">
        <v>3.75</v>
      </c>
      <c r="AD57" s="84">
        <v>4114601</v>
      </c>
      <c r="AE57" s="34">
        <v>2057300.5</v>
      </c>
      <c r="AF57" s="84">
        <v>3105309</v>
      </c>
      <c r="AG57" s="84">
        <v>1009292</v>
      </c>
      <c r="AI57" s="34">
        <v>15.230052425059228</v>
      </c>
      <c r="AJ57" s="34">
        <v>14.948623785306451</v>
      </c>
      <c r="AK57" s="34">
        <v>13.824759652909993</v>
      </c>
      <c r="AM57" s="7">
        <v>2</v>
      </c>
      <c r="AN57" s="7">
        <v>0</v>
      </c>
      <c r="AO57" s="7">
        <v>0</v>
      </c>
      <c r="AP57" s="7">
        <v>3</v>
      </c>
      <c r="AQ57" s="7">
        <v>1</v>
      </c>
      <c r="AR57" s="33">
        <v>3.25</v>
      </c>
      <c r="AS57" s="84">
        <v>41984</v>
      </c>
      <c r="AU57" s="33">
        <v>10.645043872303761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B57" s="34">
        <v>2.657201565831729E-2</v>
      </c>
      <c r="BC57" s="34">
        <v>1.2806186007585344E-2</v>
      </c>
      <c r="BD57" s="34">
        <v>22.409250815952102</v>
      </c>
      <c r="BE57" s="34">
        <v>22.493852366428886</v>
      </c>
      <c r="BF57" s="34">
        <v>0.22673387726218969</v>
      </c>
      <c r="BG57" s="34">
        <v>8.632041525145714E-4</v>
      </c>
      <c r="BH57" s="33">
        <v>0.79013570969000002</v>
      </c>
      <c r="BI57" s="34">
        <v>0.56200000000000006</v>
      </c>
      <c r="BJ57" s="33">
        <v>0</v>
      </c>
      <c r="BK57" s="34">
        <v>23.372379149542084</v>
      </c>
      <c r="BL57" s="34">
        <v>0.50182052900492691</v>
      </c>
      <c r="BM57" s="33">
        <v>0.55781383494558634</v>
      </c>
    </row>
    <row r="58" spans="1:65">
      <c r="A58" s="19">
        <v>15</v>
      </c>
      <c r="B58" s="19">
        <v>2016</v>
      </c>
      <c r="C58" s="14" t="s">
        <v>294</v>
      </c>
      <c r="D58" s="83">
        <v>2474103000119</v>
      </c>
      <c r="E58" s="31" t="s">
        <v>263</v>
      </c>
      <c r="F58" s="84">
        <v>24069639.359999999</v>
      </c>
      <c r="G58" s="84">
        <v>925755.36</v>
      </c>
      <c r="H58" s="84">
        <v>16.996461826680662</v>
      </c>
      <c r="I58" s="7">
        <v>26</v>
      </c>
      <c r="J58" s="7">
        <v>0</v>
      </c>
      <c r="K58" s="7">
        <v>2</v>
      </c>
      <c r="L58" s="7">
        <v>20</v>
      </c>
      <c r="M58" s="7">
        <v>14</v>
      </c>
      <c r="N58" s="33">
        <v>2.8461538461538463</v>
      </c>
      <c r="O58" s="34">
        <v>6923879.0699999994</v>
      </c>
      <c r="P58" s="34">
        <v>461591.93799999997</v>
      </c>
      <c r="Q58" s="84">
        <v>5701521.5699999994</v>
      </c>
      <c r="R58" s="84">
        <v>1222357.5</v>
      </c>
      <c r="T58" s="34">
        <v>15.750486729787761</v>
      </c>
      <c r="U58" s="34">
        <v>15.556243639287338</v>
      </c>
      <c r="V58" s="34">
        <v>14.016291929119827</v>
      </c>
      <c r="X58" s="7">
        <v>15</v>
      </c>
      <c r="Y58" s="7">
        <v>0</v>
      </c>
      <c r="Z58" s="7">
        <v>0</v>
      </c>
      <c r="AA58" s="7">
        <v>10</v>
      </c>
      <c r="AB58" s="7">
        <v>8</v>
      </c>
      <c r="AC58" s="33">
        <v>2.4</v>
      </c>
      <c r="AD58" s="84">
        <v>16647780.509999998</v>
      </c>
      <c r="AE58" s="34">
        <v>3329556.1019999995</v>
      </c>
      <c r="AF58" s="84">
        <v>8790542.5599999987</v>
      </c>
      <c r="AG58" s="84">
        <v>7857237.9499999993</v>
      </c>
      <c r="AI58" s="34">
        <v>16.627787462802431</v>
      </c>
      <c r="AJ58" s="34">
        <v>15.989186992443614</v>
      </c>
      <c r="AK58" s="34">
        <v>15.876945696795467</v>
      </c>
      <c r="AM58" s="7">
        <v>5</v>
      </c>
      <c r="AN58" s="7">
        <v>0</v>
      </c>
      <c r="AO58" s="7">
        <v>0</v>
      </c>
      <c r="AP58" s="7">
        <v>6</v>
      </c>
      <c r="AQ58" s="7">
        <v>6</v>
      </c>
      <c r="AR58" s="33">
        <v>5.2</v>
      </c>
      <c r="AS58" s="84">
        <v>497979.78</v>
      </c>
      <c r="AT58" s="34">
        <v>82996.63</v>
      </c>
      <c r="AU58" s="33">
        <v>13.118314752772852</v>
      </c>
      <c r="AV58" s="7">
        <v>6</v>
      </c>
      <c r="AW58" s="7">
        <v>0</v>
      </c>
      <c r="AX58" s="7">
        <v>0</v>
      </c>
      <c r="AY58" s="7">
        <v>4</v>
      </c>
      <c r="AZ58" s="7">
        <v>0</v>
      </c>
      <c r="BA58" s="33">
        <v>2</v>
      </c>
      <c r="BB58" s="34">
        <v>0.1073048652706913</v>
      </c>
      <c r="BC58" s="34">
        <v>9.6676036456036629E-3</v>
      </c>
      <c r="BD58" s="34">
        <v>23.852040877516874</v>
      </c>
      <c r="BE58" s="34">
        <v>23.832479346670929</v>
      </c>
      <c r="BF58" s="34">
        <v>0.31752365405888383</v>
      </c>
      <c r="BG58" s="34">
        <v>3.4539788104548958E-3</v>
      </c>
      <c r="BH58" s="33">
        <v>2.3704657350999998</v>
      </c>
      <c r="BI58" s="34">
        <v>0.78709999999999991</v>
      </c>
      <c r="BJ58" s="33">
        <v>0</v>
      </c>
      <c r="BK58" s="34">
        <v>23.391860540002192</v>
      </c>
      <c r="BL58" s="34">
        <v>0.44677593992825504</v>
      </c>
      <c r="BM58" s="33">
        <v>0.54129433148047346</v>
      </c>
    </row>
    <row r="59" spans="1:65">
      <c r="A59" s="19">
        <v>15</v>
      </c>
      <c r="B59" s="19">
        <v>2015</v>
      </c>
      <c r="C59" s="14" t="s">
        <v>294</v>
      </c>
      <c r="D59" s="83">
        <v>2474103000119</v>
      </c>
      <c r="E59" s="31" t="s">
        <v>263</v>
      </c>
      <c r="F59" s="84">
        <v>23565693.16</v>
      </c>
      <c r="G59" s="84">
        <v>942627.72640000004</v>
      </c>
      <c r="H59" s="84">
        <v>16.97530253271746</v>
      </c>
      <c r="I59" s="7">
        <v>25</v>
      </c>
      <c r="J59" s="7">
        <v>1</v>
      </c>
      <c r="K59" s="7">
        <v>3</v>
      </c>
      <c r="L59" s="7">
        <v>20</v>
      </c>
      <c r="M59" s="7">
        <v>13</v>
      </c>
      <c r="N59" s="33">
        <v>2.92</v>
      </c>
      <c r="O59" s="34">
        <v>6000714.2300000004</v>
      </c>
      <c r="P59" s="34">
        <v>400047.61533333338</v>
      </c>
      <c r="Q59" s="84">
        <v>4773823.4700000007</v>
      </c>
      <c r="R59" s="84">
        <v>1226890.76</v>
      </c>
      <c r="T59" s="34">
        <v>15.607389058441163</v>
      </c>
      <c r="U59" s="34">
        <v>15.378658107819771</v>
      </c>
      <c r="V59" s="34">
        <v>14.019993689574779</v>
      </c>
      <c r="X59" s="7">
        <v>15</v>
      </c>
      <c r="Y59" s="7">
        <v>1</v>
      </c>
      <c r="Z59" s="7">
        <v>0</v>
      </c>
      <c r="AA59" s="7">
        <v>10.5</v>
      </c>
      <c r="AB59" s="7">
        <v>8.5</v>
      </c>
      <c r="AC59" s="33">
        <v>2.4333333333333331</v>
      </c>
      <c r="AD59" s="84">
        <v>17123546.899999999</v>
      </c>
      <c r="AE59" s="34">
        <v>4280886.7249999996</v>
      </c>
      <c r="AF59" s="84">
        <v>9834780.629999999</v>
      </c>
      <c r="AG59" s="84">
        <v>7288766.2699999996</v>
      </c>
      <c r="AI59" s="34">
        <v>16.655965085957636</v>
      </c>
      <c r="AJ59" s="34">
        <v>16.101435704523489</v>
      </c>
      <c r="AK59" s="34">
        <v>15.80184485372318</v>
      </c>
      <c r="AM59" s="7">
        <v>4</v>
      </c>
      <c r="AN59" s="7">
        <v>0</v>
      </c>
      <c r="AO59" s="7">
        <v>0</v>
      </c>
      <c r="AP59" s="7">
        <v>5.5</v>
      </c>
      <c r="AQ59" s="7">
        <v>4.5</v>
      </c>
      <c r="AR59" s="33">
        <v>6.125</v>
      </c>
      <c r="AS59" s="84">
        <v>441432.03</v>
      </c>
      <c r="AT59" s="34">
        <v>73572.005000000005</v>
      </c>
      <c r="AU59" s="33">
        <v>12.997779334739379</v>
      </c>
      <c r="AV59" s="7">
        <v>6</v>
      </c>
      <c r="AW59" s="7">
        <v>0</v>
      </c>
      <c r="AX59" s="7">
        <v>0</v>
      </c>
      <c r="AY59" s="7">
        <v>4</v>
      </c>
      <c r="AZ59" s="7">
        <v>0</v>
      </c>
      <c r="BA59" s="33">
        <v>2</v>
      </c>
      <c r="BB59" s="34">
        <v>9.8060523220122403E-2</v>
      </c>
      <c r="BC59" s="34">
        <v>1.0315872770717351E-2</v>
      </c>
      <c r="BD59" s="34">
        <v>23.807939690116477</v>
      </c>
      <c r="BE59" s="34">
        <v>23.802670524351605</v>
      </c>
      <c r="BF59" s="34">
        <v>0.28274444764684947</v>
      </c>
      <c r="BG59" s="34">
        <v>3.2911605558909062E-3</v>
      </c>
      <c r="BH59" s="33">
        <v>2.2985981576999999</v>
      </c>
      <c r="BI59" s="34">
        <v>0.78709999999999991</v>
      </c>
      <c r="BJ59" s="33">
        <v>0</v>
      </c>
      <c r="BK59" s="34">
        <v>23.451162651305509</v>
      </c>
      <c r="BL59" s="34">
        <v>0.42560461229385138</v>
      </c>
      <c r="BM59" s="33">
        <v>0.56589255910507985</v>
      </c>
    </row>
    <row r="60" spans="1:65">
      <c r="A60" s="19">
        <v>15</v>
      </c>
      <c r="B60" s="19">
        <v>2013</v>
      </c>
      <c r="C60" s="14" t="s">
        <v>294</v>
      </c>
      <c r="D60" s="83">
        <v>2474103000119</v>
      </c>
      <c r="E60" s="31" t="s">
        <v>263</v>
      </c>
      <c r="F60" s="84">
        <v>17925210.350000001</v>
      </c>
      <c r="G60" s="84">
        <v>663896.67962962971</v>
      </c>
      <c r="H60" s="84">
        <v>16.701718679388076</v>
      </c>
      <c r="I60" s="7">
        <v>27</v>
      </c>
      <c r="J60" s="7">
        <v>0</v>
      </c>
      <c r="K60" s="7">
        <v>2</v>
      </c>
      <c r="L60" s="7">
        <v>21</v>
      </c>
      <c r="M60" s="7">
        <v>8</v>
      </c>
      <c r="N60" s="33">
        <v>2.8148148148148149</v>
      </c>
      <c r="O60" s="34">
        <v>4937046.46</v>
      </c>
      <c r="P60" s="34">
        <v>308565.40375</v>
      </c>
      <c r="Q60" s="84">
        <v>4305595.6500000004</v>
      </c>
      <c r="R60" s="84">
        <v>631450.80999999994</v>
      </c>
      <c r="T60" s="34">
        <v>15.412277827769943</v>
      </c>
      <c r="U60" s="34">
        <v>15.275426048642117</v>
      </c>
      <c r="V60" s="34">
        <v>13.35577532383539</v>
      </c>
      <c r="X60" s="7">
        <v>16</v>
      </c>
      <c r="Y60" s="7">
        <v>0</v>
      </c>
      <c r="Z60" s="7">
        <v>0</v>
      </c>
      <c r="AA60" s="7">
        <v>11</v>
      </c>
      <c r="AB60" s="7">
        <v>6.5</v>
      </c>
      <c r="AC60" s="33">
        <v>2.375</v>
      </c>
      <c r="AD60" s="84">
        <v>12599719.09</v>
      </c>
      <c r="AE60" s="34">
        <v>2519943.818</v>
      </c>
      <c r="AF60" s="84">
        <v>7031288.5600000005</v>
      </c>
      <c r="AG60" s="84">
        <v>5568430.5300000003</v>
      </c>
      <c r="AI60" s="34">
        <v>16.349185077228736</v>
      </c>
      <c r="AJ60" s="34">
        <v>15.765880541442819</v>
      </c>
      <c r="AK60" s="34">
        <v>15.532623800205462</v>
      </c>
      <c r="AM60" s="7">
        <v>5</v>
      </c>
      <c r="AN60" s="7">
        <v>0</v>
      </c>
      <c r="AO60" s="7">
        <v>0</v>
      </c>
      <c r="AP60" s="7">
        <v>6</v>
      </c>
      <c r="AQ60" s="7">
        <v>1.5</v>
      </c>
      <c r="AR60" s="33">
        <v>5.2</v>
      </c>
      <c r="AS60" s="84">
        <v>388444.8</v>
      </c>
      <c r="AT60" s="34">
        <v>64740.799999999996</v>
      </c>
      <c r="AU60" s="33">
        <v>12.869906353752732</v>
      </c>
      <c r="AV60" s="7">
        <v>6</v>
      </c>
      <c r="AW60" s="7">
        <v>0</v>
      </c>
      <c r="AX60" s="7">
        <v>0</v>
      </c>
      <c r="AY60" s="7">
        <v>4</v>
      </c>
      <c r="AZ60" s="7">
        <v>0</v>
      </c>
      <c r="BA60" s="33">
        <v>2</v>
      </c>
      <c r="BB60" s="34">
        <v>0.11348719342375618</v>
      </c>
      <c r="BC60" s="34">
        <v>1.0868697552478549E-2</v>
      </c>
      <c r="BD60" s="34">
        <v>23.878543668908335</v>
      </c>
      <c r="BE60" s="34">
        <v>23.686020001285975</v>
      </c>
      <c r="BF60" s="34">
        <v>0.3982467559995525</v>
      </c>
      <c r="BG60" s="34">
        <v>4.3730205937520918E-3</v>
      </c>
      <c r="BH60" s="33">
        <v>2.2001213000000002</v>
      </c>
      <c r="BI60" s="34">
        <v>0.78709999999999991</v>
      </c>
      <c r="BJ60" s="33">
        <v>0</v>
      </c>
      <c r="BK60" s="34">
        <v>23.261270580657708</v>
      </c>
      <c r="BL60" s="34">
        <v>0.44005715957860336</v>
      </c>
      <c r="BM60" s="33">
        <v>0.57606743331981758</v>
      </c>
    </row>
    <row r="61" spans="1:65">
      <c r="A61" s="19">
        <v>15</v>
      </c>
      <c r="B61" s="19">
        <v>2014</v>
      </c>
      <c r="C61" s="14" t="s">
        <v>294</v>
      </c>
      <c r="D61" s="83">
        <v>2474103000119</v>
      </c>
      <c r="E61" s="31" t="s">
        <v>263</v>
      </c>
      <c r="F61" s="84">
        <v>20676974.469999999</v>
      </c>
      <c r="G61" s="84">
        <v>765813.8692592592</v>
      </c>
      <c r="H61" s="84">
        <v>16.844531294676916</v>
      </c>
      <c r="I61" s="7">
        <v>27</v>
      </c>
      <c r="J61" s="7">
        <v>0</v>
      </c>
      <c r="K61" s="7">
        <v>2</v>
      </c>
      <c r="L61" s="7">
        <v>21</v>
      </c>
      <c r="M61" s="7">
        <v>9</v>
      </c>
      <c r="N61" s="33">
        <v>2.8148148148148149</v>
      </c>
      <c r="O61" s="34">
        <v>5806625.0099999998</v>
      </c>
      <c r="P61" s="34">
        <v>362914.06312499999</v>
      </c>
      <c r="Q61" s="84">
        <v>4636326.54</v>
      </c>
      <c r="R61" s="84">
        <v>1170298.47</v>
      </c>
      <c r="T61" s="34">
        <v>15.574510066756787</v>
      </c>
      <c r="U61" s="34">
        <v>15.349432916681749</v>
      </c>
      <c r="V61" s="34">
        <v>13.972769376804916</v>
      </c>
      <c r="X61" s="7">
        <v>16</v>
      </c>
      <c r="Y61" s="7">
        <v>0</v>
      </c>
      <c r="Z61" s="7">
        <v>0</v>
      </c>
      <c r="AA61" s="7">
        <v>11</v>
      </c>
      <c r="AB61" s="7">
        <v>7.5</v>
      </c>
      <c r="AC61" s="33">
        <v>2.375</v>
      </c>
      <c r="AD61" s="84">
        <v>14454549.460000001</v>
      </c>
      <c r="AE61" s="34">
        <v>2890909.892</v>
      </c>
      <c r="AF61" s="84">
        <v>7608527.6400000006</v>
      </c>
      <c r="AG61" s="84">
        <v>6846021.8200000003</v>
      </c>
      <c r="AI61" s="34">
        <v>16.486519764493014</v>
      </c>
      <c r="AJ61" s="34">
        <v>15.844780234114836</v>
      </c>
      <c r="AK61" s="34">
        <v>15.739178285329823</v>
      </c>
      <c r="AM61" s="7">
        <v>5</v>
      </c>
      <c r="AN61" s="7">
        <v>0</v>
      </c>
      <c r="AO61" s="7">
        <v>0</v>
      </c>
      <c r="AP61" s="7">
        <v>6</v>
      </c>
      <c r="AQ61" s="7">
        <v>1.5</v>
      </c>
      <c r="AR61" s="33">
        <v>5.2</v>
      </c>
      <c r="AS61" s="84">
        <v>415800</v>
      </c>
      <c r="AT61" s="34">
        <v>69300</v>
      </c>
      <c r="AU61" s="33">
        <v>12.93795965440605</v>
      </c>
      <c r="AV61" s="7">
        <v>6</v>
      </c>
      <c r="AW61" s="7">
        <v>0</v>
      </c>
      <c r="AX61" s="7">
        <v>0</v>
      </c>
      <c r="AY61" s="7">
        <v>4</v>
      </c>
      <c r="AZ61" s="7">
        <v>0</v>
      </c>
      <c r="BA61" s="33">
        <v>2</v>
      </c>
      <c r="BB61" s="34">
        <v>0.10149137927363558</v>
      </c>
      <c r="BC61" s="34">
        <v>1.1517248943953532E-2</v>
      </c>
      <c r="BD61" s="34">
        <v>23.818040770471541</v>
      </c>
      <c r="BE61" s="34">
        <v>23.765735722005051</v>
      </c>
      <c r="BF61" s="34">
        <v>0.35042517886987606</v>
      </c>
      <c r="BG61" s="34">
        <v>3.904945624686447E-3</v>
      </c>
      <c r="BH61" s="33">
        <v>2.1177855773999998</v>
      </c>
      <c r="BI61" s="34">
        <v>0.78709999999999991</v>
      </c>
      <c r="BJ61" s="33">
        <v>0</v>
      </c>
      <c r="BK61" s="34">
        <v>23.334845224969996</v>
      </c>
      <c r="BL61" s="34">
        <v>0.4752009207266728</v>
      </c>
      <c r="BM61" s="33">
        <v>0.58482215030146367</v>
      </c>
    </row>
    <row r="62" spans="1:65">
      <c r="A62" s="19">
        <v>16</v>
      </c>
      <c r="B62" s="19">
        <v>2015</v>
      </c>
      <c r="C62" s="14" t="s">
        <v>296</v>
      </c>
      <c r="D62" s="83">
        <v>3220438000173</v>
      </c>
      <c r="E62" s="31" t="s">
        <v>263</v>
      </c>
      <c r="F62" s="84">
        <v>21541430</v>
      </c>
      <c r="G62" s="84">
        <v>1267142.9411764706</v>
      </c>
      <c r="H62" s="84">
        <v>16.885488615604057</v>
      </c>
      <c r="I62" s="7">
        <v>17</v>
      </c>
      <c r="J62" s="7">
        <v>2</v>
      </c>
      <c r="K62" s="7">
        <v>0</v>
      </c>
      <c r="L62" s="7">
        <v>17</v>
      </c>
      <c r="M62" s="7">
        <v>0</v>
      </c>
      <c r="N62" s="33">
        <v>2.5882352941176472</v>
      </c>
      <c r="O62" s="34">
        <v>1582200</v>
      </c>
      <c r="P62" s="34">
        <v>263700</v>
      </c>
      <c r="Q62" s="84">
        <v>1582200</v>
      </c>
      <c r="T62" s="34">
        <v>14.274326841569433</v>
      </c>
      <c r="U62" s="34">
        <v>14.274326841569433</v>
      </c>
      <c r="X62" s="7">
        <v>6</v>
      </c>
      <c r="Y62" s="7">
        <v>0</v>
      </c>
      <c r="Z62" s="7">
        <v>0</v>
      </c>
      <c r="AA62" s="7">
        <v>6</v>
      </c>
      <c r="AB62" s="7">
        <v>0</v>
      </c>
      <c r="AC62" s="33">
        <v>2.1666666666666665</v>
      </c>
      <c r="AD62" s="84">
        <v>19740100</v>
      </c>
      <c r="AE62" s="34">
        <v>3290016.6666666665</v>
      </c>
      <c r="AF62" s="84">
        <v>2316270</v>
      </c>
      <c r="AG62" s="84">
        <v>9564830</v>
      </c>
      <c r="AH62" s="84">
        <v>7859000</v>
      </c>
      <c r="AI62" s="34">
        <v>16.79816265781291</v>
      </c>
      <c r="AJ62" s="34">
        <v>14.655468691190947</v>
      </c>
      <c r="AK62" s="34">
        <v>16.073603387567339</v>
      </c>
      <c r="AL62" s="34">
        <v>15.877169929848312</v>
      </c>
      <c r="AM62" s="7">
        <v>6</v>
      </c>
      <c r="AN62" s="7">
        <v>1</v>
      </c>
      <c r="AO62" s="7">
        <v>0</v>
      </c>
      <c r="AP62" s="7">
        <v>6</v>
      </c>
      <c r="AQ62" s="7">
        <v>0</v>
      </c>
      <c r="AR62" s="33">
        <v>4</v>
      </c>
      <c r="AS62" s="84">
        <v>219130</v>
      </c>
      <c r="AT62" s="34">
        <v>43826</v>
      </c>
      <c r="AU62" s="33">
        <v>12.29742043998945</v>
      </c>
      <c r="AV62" s="7">
        <v>5</v>
      </c>
      <c r="AW62" s="7">
        <v>1</v>
      </c>
      <c r="AX62" s="7">
        <v>0</v>
      </c>
      <c r="AY62" s="7">
        <v>5</v>
      </c>
      <c r="AZ62" s="7">
        <v>0</v>
      </c>
      <c r="BA62" s="33">
        <v>1.4</v>
      </c>
      <c r="BB62" s="34">
        <v>6.4237188844934012E-2</v>
      </c>
      <c r="BC62" s="34">
        <v>2.5376177726435637E-2</v>
      </c>
      <c r="BD62" s="34">
        <v>22.640134182950206</v>
      </c>
      <c r="BE62" s="34">
        <v>22.193174933829184</v>
      </c>
      <c r="BF62" s="34">
        <v>0.25556614571007008</v>
      </c>
      <c r="BG62" s="34">
        <v>1.6077670078415999E-3</v>
      </c>
      <c r="BH62" s="33">
        <v>4.0734930690000004</v>
      </c>
      <c r="BI62" s="34">
        <v>0.26119999999999999</v>
      </c>
      <c r="BJ62" s="33">
        <v>0</v>
      </c>
      <c r="BK62" s="34">
        <v>23.255841943781068</v>
      </c>
      <c r="BL62" s="34">
        <v>0.56687883817803231</v>
      </c>
      <c r="BM62" s="33">
        <v>0.66396973054024722</v>
      </c>
    </row>
    <row r="63" spans="1:65">
      <c r="A63" s="19">
        <v>16</v>
      </c>
      <c r="B63" s="19">
        <v>2016</v>
      </c>
      <c r="C63" s="14" t="s">
        <v>296</v>
      </c>
      <c r="D63" s="83">
        <v>3220438000173</v>
      </c>
      <c r="E63" s="31" t="s">
        <v>263</v>
      </c>
      <c r="F63" s="84">
        <v>20582320</v>
      </c>
      <c r="G63" s="84">
        <v>1143462.2222222222</v>
      </c>
      <c r="H63" s="84">
        <v>16.839943012823145</v>
      </c>
      <c r="I63" s="7">
        <v>18</v>
      </c>
      <c r="J63" s="7">
        <v>2</v>
      </c>
      <c r="K63" s="7">
        <v>0</v>
      </c>
      <c r="L63" s="7">
        <v>18</v>
      </c>
      <c r="M63" s="7">
        <v>0</v>
      </c>
      <c r="N63" s="33">
        <v>2.4444444444444446</v>
      </c>
      <c r="O63" s="34">
        <v>4749850</v>
      </c>
      <c r="P63" s="34">
        <v>791641.66666666663</v>
      </c>
      <c r="Q63" s="84">
        <v>2264010</v>
      </c>
      <c r="R63" s="84">
        <v>2485840</v>
      </c>
      <c r="T63" s="34">
        <v>15.37362359656483</v>
      </c>
      <c r="U63" s="34">
        <v>14.632648135256586</v>
      </c>
      <c r="V63" s="34">
        <v>14.72612118856323</v>
      </c>
      <c r="X63" s="7">
        <v>6</v>
      </c>
      <c r="Y63" s="7">
        <v>0</v>
      </c>
      <c r="Z63" s="7">
        <v>0</v>
      </c>
      <c r="AA63" s="7">
        <v>6</v>
      </c>
      <c r="AB63" s="7">
        <v>0</v>
      </c>
      <c r="AC63" s="33">
        <v>2.1666666666666665</v>
      </c>
      <c r="AD63" s="84">
        <v>15613270</v>
      </c>
      <c r="AE63" s="34">
        <v>2602211.6666666665</v>
      </c>
      <c r="AF63" s="84">
        <v>1651770</v>
      </c>
      <c r="AG63" s="84">
        <v>6102500</v>
      </c>
      <c r="AH63" s="84">
        <v>7859000</v>
      </c>
      <c r="AI63" s="34">
        <v>16.563631751655372</v>
      </c>
      <c r="AJ63" s="34">
        <v>14.317357998188736</v>
      </c>
      <c r="AK63" s="34">
        <v>15.624209081249251</v>
      </c>
      <c r="AL63" s="34">
        <v>15.877169929848312</v>
      </c>
      <c r="AM63" s="7">
        <v>6</v>
      </c>
      <c r="AN63" s="7">
        <v>1</v>
      </c>
      <c r="AO63" s="7">
        <v>0</v>
      </c>
      <c r="AP63" s="7">
        <v>6</v>
      </c>
      <c r="AQ63" s="7">
        <v>0</v>
      </c>
      <c r="AR63" s="33">
        <v>3.1666666666666665</v>
      </c>
      <c r="AS63" s="84">
        <v>219200</v>
      </c>
      <c r="AT63" s="34">
        <v>36533.333333333336</v>
      </c>
      <c r="AU63" s="33">
        <v>12.297739834055998</v>
      </c>
      <c r="AV63" s="7">
        <v>6</v>
      </c>
      <c r="AW63" s="7">
        <v>1</v>
      </c>
      <c r="AX63" s="7">
        <v>0</v>
      </c>
      <c r="AY63" s="7">
        <v>6</v>
      </c>
      <c r="AZ63" s="7">
        <v>0</v>
      </c>
      <c r="BA63" s="33">
        <v>2</v>
      </c>
      <c r="BB63" s="34">
        <v>5.0087274394634979E-2</v>
      </c>
      <c r="BC63" s="34">
        <v>2.5677227161753684E-2</v>
      </c>
      <c r="BD63" s="34">
        <v>23.103549939451671</v>
      </c>
      <c r="BE63" s="34">
        <v>22.553228514665921</v>
      </c>
      <c r="BF63" s="34">
        <v>0.24270129882055069</v>
      </c>
      <c r="BG63" s="34">
        <v>2.2185277101745247E-3</v>
      </c>
      <c r="BH63" s="33">
        <v>3.5856029773999998</v>
      </c>
      <c r="BI63" s="34">
        <v>0.29870000000000002</v>
      </c>
      <c r="BJ63" s="33">
        <v>0</v>
      </c>
      <c r="BK63" s="34">
        <v>23.377881505477522</v>
      </c>
      <c r="BL63" s="34">
        <v>0.55034213531821041</v>
      </c>
      <c r="BM63" s="33">
        <v>0.6573944127509227</v>
      </c>
    </row>
    <row r="64" spans="1:65">
      <c r="A64" s="19">
        <v>16</v>
      </c>
      <c r="B64" s="19">
        <v>2014</v>
      </c>
      <c r="C64" s="14" t="s">
        <v>296</v>
      </c>
      <c r="D64" s="83">
        <v>3220438000173</v>
      </c>
      <c r="E64" s="31" t="s">
        <v>263</v>
      </c>
      <c r="F64" s="84">
        <v>13749000</v>
      </c>
      <c r="G64" s="84">
        <v>808764.70588235289</v>
      </c>
      <c r="H64" s="84">
        <v>16.436476652159371</v>
      </c>
      <c r="I64" s="7">
        <v>17</v>
      </c>
      <c r="J64" s="7">
        <v>2</v>
      </c>
      <c r="K64" s="7">
        <v>1</v>
      </c>
      <c r="L64" s="7">
        <v>11</v>
      </c>
      <c r="M64" s="7">
        <v>1</v>
      </c>
      <c r="N64" s="33">
        <v>2.7058823529411766</v>
      </c>
      <c r="O64" s="34">
        <v>1404000</v>
      </c>
      <c r="P64" s="34">
        <v>234000</v>
      </c>
      <c r="Q64" s="84">
        <v>1404000</v>
      </c>
      <c r="T64" s="34">
        <v>14.154835863567893</v>
      </c>
      <c r="U64" s="34">
        <v>14.154835863567893</v>
      </c>
      <c r="X64" s="7">
        <v>6</v>
      </c>
      <c r="Y64" s="7">
        <v>0</v>
      </c>
      <c r="Z64" s="7">
        <v>0</v>
      </c>
      <c r="AA64" s="7">
        <v>2.5</v>
      </c>
      <c r="AB64" s="7">
        <v>0.5</v>
      </c>
      <c r="AC64" s="33">
        <v>2.4166666666666665</v>
      </c>
      <c r="AD64" s="84">
        <v>12118000</v>
      </c>
      <c r="AE64" s="34">
        <v>2423600</v>
      </c>
      <c r="AF64" s="84">
        <v>2609000</v>
      </c>
      <c r="AG64" s="84">
        <v>5966000</v>
      </c>
      <c r="AH64" s="84">
        <v>3543000</v>
      </c>
      <c r="AI64" s="34">
        <v>16.31020250848707</v>
      </c>
      <c r="AJ64" s="34">
        <v>14.774477564118866</v>
      </c>
      <c r="AK64" s="34">
        <v>15.60158724405683</v>
      </c>
      <c r="AL64" s="34">
        <v>15.08048438384761</v>
      </c>
      <c r="AM64" s="7">
        <v>5</v>
      </c>
      <c r="AN64" s="7">
        <v>1</v>
      </c>
      <c r="AO64" s="7">
        <v>0</v>
      </c>
      <c r="AP64" s="7">
        <v>5.5</v>
      </c>
      <c r="AQ64" s="7">
        <v>0.5</v>
      </c>
      <c r="AR64" s="33">
        <v>4.3</v>
      </c>
      <c r="AS64" s="84">
        <v>227000</v>
      </c>
      <c r="AT64" s="34">
        <v>37833.333333333336</v>
      </c>
      <c r="AU64" s="33">
        <v>12.332705296463539</v>
      </c>
      <c r="AV64" s="7">
        <v>6</v>
      </c>
      <c r="AW64" s="7">
        <v>1</v>
      </c>
      <c r="AX64" s="7">
        <v>0</v>
      </c>
      <c r="AY64" s="7">
        <v>3</v>
      </c>
      <c r="AZ64" s="7">
        <v>0</v>
      </c>
      <c r="BA64" s="33">
        <v>1.6666666666666667</v>
      </c>
      <c r="BB64" s="34">
        <v>5.6595669608992608E-2</v>
      </c>
      <c r="BC64" s="34">
        <v>2.3799276862604891E-2</v>
      </c>
      <c r="BD64" s="34">
        <v>22.427466870484601</v>
      </c>
      <c r="BE64" s="34">
        <v>21.8979244275166</v>
      </c>
      <c r="BF64" s="34">
        <v>0.30728616947520515</v>
      </c>
      <c r="BG64" s="34">
        <v>1.5954003092120939E-3</v>
      </c>
      <c r="BH64" s="33">
        <v>3.2137289491000001</v>
      </c>
      <c r="BI64" s="34">
        <v>0.43880000000000002</v>
      </c>
      <c r="BJ64" s="33">
        <v>0</v>
      </c>
      <c r="BK64" s="34">
        <v>23.145289128392182</v>
      </c>
      <c r="BL64" s="34">
        <v>0.60108898716756842</v>
      </c>
      <c r="BM64" s="33">
        <v>0.6942376166911417</v>
      </c>
    </row>
    <row r="65" spans="1:65">
      <c r="A65" s="19">
        <v>16</v>
      </c>
      <c r="B65" s="19">
        <v>2013</v>
      </c>
      <c r="C65" s="14" t="s">
        <v>296</v>
      </c>
      <c r="D65" s="83">
        <v>3220438000173</v>
      </c>
      <c r="E65" s="31" t="s">
        <v>263</v>
      </c>
      <c r="F65" s="84">
        <v>9779000</v>
      </c>
      <c r="G65" s="84">
        <v>543277.77777777775</v>
      </c>
      <c r="H65" s="84">
        <v>16.095747787294414</v>
      </c>
      <c r="I65" s="7">
        <v>18</v>
      </c>
      <c r="J65" s="7">
        <v>2</v>
      </c>
      <c r="K65" s="7">
        <v>1</v>
      </c>
      <c r="L65" s="7">
        <v>15</v>
      </c>
      <c r="M65" s="7">
        <v>0</v>
      </c>
      <c r="N65" s="33">
        <v>2.7222222222222223</v>
      </c>
      <c r="O65" s="34">
        <v>1512000</v>
      </c>
      <c r="P65" s="34">
        <v>252000</v>
      </c>
      <c r="Q65" s="84">
        <v>1512000</v>
      </c>
      <c r="T65" s="34">
        <v>14.228943835721616</v>
      </c>
      <c r="U65" s="34">
        <v>14.228943835721616</v>
      </c>
      <c r="X65" s="7">
        <v>6</v>
      </c>
      <c r="Y65" s="7">
        <v>0</v>
      </c>
      <c r="Z65" s="7">
        <v>0</v>
      </c>
      <c r="AA65" s="7">
        <v>4.5</v>
      </c>
      <c r="AB65" s="7">
        <v>0</v>
      </c>
      <c r="AC65" s="33">
        <v>2.0833333333333335</v>
      </c>
      <c r="AD65" s="84">
        <v>8040000</v>
      </c>
      <c r="AE65" s="34">
        <v>1340000</v>
      </c>
      <c r="AF65" s="84">
        <v>2992000</v>
      </c>
      <c r="AG65" s="84">
        <v>5048000</v>
      </c>
      <c r="AI65" s="34">
        <v>15.899939641155148</v>
      </c>
      <c r="AJ65" s="34">
        <v>14.911452618076504</v>
      </c>
      <c r="AK65" s="34">
        <v>15.434502683203187</v>
      </c>
      <c r="AM65" s="7">
        <v>6</v>
      </c>
      <c r="AN65" s="7">
        <v>1</v>
      </c>
      <c r="AO65" s="7">
        <v>0</v>
      </c>
      <c r="AP65" s="7">
        <v>6.5</v>
      </c>
      <c r="AQ65" s="7">
        <v>0</v>
      </c>
      <c r="AR65" s="33">
        <v>3.75</v>
      </c>
      <c r="AS65" s="84">
        <v>227000</v>
      </c>
      <c r="AT65" s="34">
        <v>37833.333333333336</v>
      </c>
      <c r="AU65" s="33">
        <v>12.332705296463539</v>
      </c>
      <c r="AV65" s="7">
        <v>6</v>
      </c>
      <c r="AW65" s="7">
        <v>1</v>
      </c>
      <c r="AX65" s="7">
        <v>0</v>
      </c>
      <c r="AY65" s="7">
        <v>4</v>
      </c>
      <c r="AZ65" s="7">
        <v>0</v>
      </c>
      <c r="BA65" s="33">
        <v>2.3333333333333335</v>
      </c>
      <c r="BB65" s="34">
        <v>7.5396284439642382E-3</v>
      </c>
      <c r="BC65" s="34">
        <v>2.1289119817158426E-2</v>
      </c>
      <c r="BD65" s="34">
        <v>22.248029130951821</v>
      </c>
      <c r="BE65" s="34">
        <v>21.650904101350537</v>
      </c>
      <c r="BF65" s="34">
        <v>0.351898215861703</v>
      </c>
      <c r="BG65" s="34">
        <v>1.6132814912792912E-3</v>
      </c>
      <c r="BH65" s="33">
        <v>0.34694519763999998</v>
      </c>
      <c r="BI65" s="34">
        <v>0.43880000000000002</v>
      </c>
      <c r="BJ65" s="33">
        <v>0</v>
      </c>
      <c r="BK65" s="34">
        <v>22.931924682060426</v>
      </c>
      <c r="BL65" s="34">
        <v>0.51793667467860438</v>
      </c>
      <c r="BM65" s="33">
        <v>0.68719203462317069</v>
      </c>
    </row>
    <row r="66" spans="1:65">
      <c r="A66" s="19">
        <v>17</v>
      </c>
      <c r="B66" s="19">
        <v>2015</v>
      </c>
      <c r="C66" s="14" t="s">
        <v>298</v>
      </c>
      <c r="D66" s="83">
        <v>8807432000110</v>
      </c>
      <c r="E66" s="31" t="s">
        <v>238</v>
      </c>
      <c r="F66" s="84">
        <v>33779668.490000002</v>
      </c>
      <c r="G66" s="84">
        <v>1608555.6423809524</v>
      </c>
      <c r="H66" s="84">
        <v>17.335369655500628</v>
      </c>
      <c r="I66" s="7">
        <v>21</v>
      </c>
      <c r="J66" s="7">
        <v>2</v>
      </c>
      <c r="K66" s="7">
        <v>0</v>
      </c>
      <c r="L66" s="7">
        <v>0</v>
      </c>
      <c r="M66" s="7">
        <v>10</v>
      </c>
      <c r="N66" s="33">
        <v>2.8571428571428572</v>
      </c>
      <c r="O66" s="34">
        <v>5103814</v>
      </c>
      <c r="P66" s="34">
        <v>637976.75</v>
      </c>
      <c r="Q66" s="84">
        <v>2649600</v>
      </c>
      <c r="S66" s="84">
        <v>2454214</v>
      </c>
      <c r="T66" s="34">
        <v>15.445498661336467</v>
      </c>
      <c r="U66" s="34">
        <v>14.789919243173077</v>
      </c>
      <c r="W66" s="34">
        <v>14.713317105014873</v>
      </c>
      <c r="X66" s="7">
        <v>8</v>
      </c>
      <c r="Y66" s="7">
        <v>1</v>
      </c>
      <c r="Z66" s="7">
        <v>0</v>
      </c>
      <c r="AA66" s="7">
        <v>0</v>
      </c>
      <c r="AB66" s="7">
        <v>7</v>
      </c>
      <c r="AC66" s="33">
        <v>2.625</v>
      </c>
      <c r="AD66" s="84">
        <v>28395054.490000002</v>
      </c>
      <c r="AE66" s="34">
        <v>4056436.3557142862</v>
      </c>
      <c r="AF66" s="84">
        <v>6999965.4900000002</v>
      </c>
      <c r="AG66" s="84">
        <v>7525803</v>
      </c>
      <c r="AH66" s="84">
        <v>13869286</v>
      </c>
      <c r="AI66" s="34">
        <v>17.161725550291653</v>
      </c>
      <c r="AJ66" s="34">
        <v>15.761415777007436</v>
      </c>
      <c r="AK66" s="34">
        <v>15.83384807386946</v>
      </c>
      <c r="AL66" s="34">
        <v>16.445187312955884</v>
      </c>
      <c r="AM66" s="7">
        <v>7</v>
      </c>
      <c r="AN66" s="7">
        <v>0</v>
      </c>
      <c r="AO66" s="7">
        <v>0</v>
      </c>
      <c r="AP66" s="7">
        <v>0</v>
      </c>
      <c r="AQ66" s="7">
        <v>3</v>
      </c>
      <c r="AR66" s="33">
        <v>4.4285714285714288</v>
      </c>
      <c r="AS66" s="84">
        <v>280800</v>
      </c>
      <c r="AT66" s="34">
        <v>46800</v>
      </c>
      <c r="AU66" s="33">
        <v>12.545397951133793</v>
      </c>
      <c r="AV66" s="7">
        <v>6</v>
      </c>
      <c r="AW66" s="7">
        <v>1</v>
      </c>
      <c r="AX66" s="7">
        <v>0</v>
      </c>
      <c r="AY66" s="7">
        <v>0</v>
      </c>
      <c r="AZ66" s="7">
        <v>0</v>
      </c>
      <c r="BA66" s="33">
        <v>1.3333333333333333</v>
      </c>
      <c r="BB66" s="34">
        <v>0.11116164531730245</v>
      </c>
      <c r="BC66" s="34">
        <v>2.2868137352389652E-2</v>
      </c>
      <c r="BD66" s="34">
        <v>22.180401393682651</v>
      </c>
      <c r="BE66" s="34">
        <v>22.23358871227838</v>
      </c>
      <c r="BF66" s="34">
        <v>-9.9598185951964666E-2</v>
      </c>
      <c r="BG66" s="34">
        <v>1.6017516279985913E-3</v>
      </c>
      <c r="BH66" s="33">
        <v>1.5650808666</v>
      </c>
      <c r="BI66" s="34">
        <v>0.37689999999999996</v>
      </c>
      <c r="BJ66" s="33">
        <v>0</v>
      </c>
      <c r="BK66" s="34">
        <v>22.195756930823407</v>
      </c>
      <c r="BL66" s="34">
        <v>0.67416652389415521</v>
      </c>
      <c r="BM66" s="33">
        <v>0.38519702491902102</v>
      </c>
    </row>
    <row r="67" spans="1:65">
      <c r="A67" s="19">
        <v>17</v>
      </c>
      <c r="B67" s="19">
        <v>2014</v>
      </c>
      <c r="C67" s="14" t="s">
        <v>298</v>
      </c>
      <c r="D67" s="83">
        <v>8807432000110</v>
      </c>
      <c r="E67" s="31" t="s">
        <v>238</v>
      </c>
      <c r="F67" s="84">
        <v>32410656</v>
      </c>
      <c r="G67" s="84">
        <v>1620532.8</v>
      </c>
      <c r="H67" s="84">
        <v>17.293997815579353</v>
      </c>
      <c r="I67" s="7">
        <v>20</v>
      </c>
      <c r="J67" s="7">
        <v>2</v>
      </c>
      <c r="K67" s="7">
        <v>1</v>
      </c>
      <c r="L67" s="7">
        <v>0</v>
      </c>
      <c r="M67" s="7">
        <v>9</v>
      </c>
      <c r="N67" s="33">
        <v>3.4</v>
      </c>
      <c r="O67" s="34">
        <v>4638720</v>
      </c>
      <c r="P67" s="34">
        <v>579840</v>
      </c>
      <c r="Q67" s="84">
        <v>2044800</v>
      </c>
      <c r="S67" s="84">
        <v>2593920</v>
      </c>
      <c r="T67" s="34">
        <v>15.349949024076533</v>
      </c>
      <c r="U67" s="34">
        <v>14.530810543165353</v>
      </c>
      <c r="W67" s="34">
        <v>14.768680802982026</v>
      </c>
      <c r="X67" s="7">
        <v>8</v>
      </c>
      <c r="Y67" s="7">
        <v>1</v>
      </c>
      <c r="Z67" s="7">
        <v>0</v>
      </c>
      <c r="AA67" s="7">
        <v>0</v>
      </c>
      <c r="AB67" s="7">
        <v>5.5</v>
      </c>
      <c r="AC67" s="33">
        <v>3.1875</v>
      </c>
      <c r="AD67" s="84">
        <v>27504816</v>
      </c>
      <c r="AE67" s="34">
        <v>4584136</v>
      </c>
      <c r="AF67" s="84">
        <v>8546293</v>
      </c>
      <c r="AG67" s="84">
        <v>7078500</v>
      </c>
      <c r="AH67" s="84">
        <v>11880023</v>
      </c>
      <c r="AI67" s="34">
        <v>17.129871674576535</v>
      </c>
      <c r="AJ67" s="34">
        <v>15.961008179644024</v>
      </c>
      <c r="AK67" s="34">
        <v>15.772572578816689</v>
      </c>
      <c r="AL67" s="34">
        <v>16.290368807923834</v>
      </c>
      <c r="AM67" s="7">
        <v>6</v>
      </c>
      <c r="AN67" s="7">
        <v>0</v>
      </c>
      <c r="AO67" s="7">
        <v>0</v>
      </c>
      <c r="AP67" s="7">
        <v>0</v>
      </c>
      <c r="AQ67" s="7">
        <v>3.5</v>
      </c>
      <c r="AR67" s="33">
        <v>5.75</v>
      </c>
      <c r="AS67" s="84">
        <v>267120</v>
      </c>
      <c r="AT67" s="34">
        <v>44520</v>
      </c>
      <c r="AU67" s="33">
        <v>12.495453274617535</v>
      </c>
      <c r="AV67" s="7">
        <v>6</v>
      </c>
      <c r="AW67" s="7">
        <v>1</v>
      </c>
      <c r="AX67" s="7">
        <v>0</v>
      </c>
      <c r="AY67" s="7">
        <v>0</v>
      </c>
      <c r="AZ67" s="7">
        <v>0</v>
      </c>
      <c r="BA67" s="33">
        <v>1.3333333333333333</v>
      </c>
      <c r="BB67" s="34">
        <v>0.1211219326467068</v>
      </c>
      <c r="BC67" s="34">
        <v>2.2062872920433744E-2</v>
      </c>
      <c r="BD67" s="34">
        <v>22.732485269793685</v>
      </c>
      <c r="BE67" s="34">
        <v>22.137269426823192</v>
      </c>
      <c r="BF67" s="34">
        <v>-9.8733107997129352E-2</v>
      </c>
      <c r="BG67" s="34">
        <v>3.1165609939570221E-3</v>
      </c>
      <c r="BH67" s="33">
        <v>1.4003768377000001</v>
      </c>
      <c r="BI67" s="34">
        <v>0.24940000000000001</v>
      </c>
      <c r="BJ67" s="33">
        <v>0</v>
      </c>
      <c r="BK67" s="34">
        <v>21.980073756443126</v>
      </c>
      <c r="BL67" s="34">
        <v>0.6842164871182117</v>
      </c>
      <c r="BM67" s="33">
        <v>0.31908555779346909</v>
      </c>
    </row>
    <row r="68" spans="1:65">
      <c r="A68" s="19">
        <v>17</v>
      </c>
      <c r="B68" s="19">
        <v>2016</v>
      </c>
      <c r="C68" s="14" t="s">
        <v>298</v>
      </c>
      <c r="D68" s="83">
        <v>8807432000110</v>
      </c>
      <c r="E68" s="31" t="s">
        <v>238</v>
      </c>
      <c r="F68" s="84">
        <v>16559256.800000001</v>
      </c>
      <c r="G68" s="84">
        <v>788536.03809523815</v>
      </c>
      <c r="H68" s="84">
        <v>16.622455826687233</v>
      </c>
      <c r="I68" s="7">
        <v>21</v>
      </c>
      <c r="J68" s="7">
        <v>1</v>
      </c>
      <c r="K68" s="7">
        <v>0</v>
      </c>
      <c r="L68" s="7">
        <v>0</v>
      </c>
      <c r="M68" s="7">
        <v>7</v>
      </c>
      <c r="N68" s="33">
        <v>3.1428571428571428</v>
      </c>
      <c r="O68" s="34">
        <v>5020231.2799999993</v>
      </c>
      <c r="P68" s="34">
        <v>627528.90999999992</v>
      </c>
      <c r="Q68" s="84">
        <v>3807251.28</v>
      </c>
      <c r="S68" s="84">
        <v>1212980</v>
      </c>
      <c r="T68" s="34">
        <v>15.428986562319791</v>
      </c>
      <c r="U68" s="34">
        <v>15.152418037914551</v>
      </c>
      <c r="W68" s="34">
        <v>14.008590699744092</v>
      </c>
      <c r="X68" s="7">
        <v>8</v>
      </c>
      <c r="Y68" s="7">
        <v>0</v>
      </c>
      <c r="Z68" s="7">
        <v>0</v>
      </c>
      <c r="AA68" s="7">
        <v>0</v>
      </c>
      <c r="AB68" s="7">
        <v>6</v>
      </c>
      <c r="AC68" s="33">
        <v>3.125</v>
      </c>
      <c r="AD68" s="84">
        <v>11221259.520000001</v>
      </c>
      <c r="AE68" s="34">
        <v>1603037.0742857144</v>
      </c>
      <c r="AF68" s="84">
        <v>10973704.790000001</v>
      </c>
      <c r="AG68" s="84">
        <v>3211315.76</v>
      </c>
      <c r="AH68" s="84">
        <v>-2963761.03</v>
      </c>
      <c r="AI68" s="34">
        <v>16.233320708443006</v>
      </c>
      <c r="AJ68" s="34">
        <v>16.211012495382654</v>
      </c>
      <c r="AK68" s="34">
        <v>14.982191305203566</v>
      </c>
      <c r="AM68" s="7">
        <v>7</v>
      </c>
      <c r="AN68" s="7">
        <v>0</v>
      </c>
      <c r="AO68" s="7">
        <v>0</v>
      </c>
      <c r="AP68" s="7">
        <v>0</v>
      </c>
      <c r="AQ68" s="7">
        <v>1</v>
      </c>
      <c r="AR68" s="33">
        <v>3.5714285714285716</v>
      </c>
      <c r="AS68" s="84">
        <v>317766</v>
      </c>
      <c r="AT68" s="34">
        <v>52961</v>
      </c>
      <c r="AU68" s="33">
        <v>12.669070541835906</v>
      </c>
      <c r="AV68" s="7">
        <v>6</v>
      </c>
      <c r="AW68" s="7">
        <v>1</v>
      </c>
      <c r="AX68" s="7">
        <v>0</v>
      </c>
      <c r="AY68" s="7">
        <v>0</v>
      </c>
      <c r="AZ68" s="7">
        <v>0</v>
      </c>
      <c r="BA68" s="33">
        <v>2.6666666666666665</v>
      </c>
      <c r="BB68" s="34">
        <v>8.8888792297409036E-2</v>
      </c>
      <c r="BC68" s="34">
        <v>1.5159579449253897E-2</v>
      </c>
      <c r="BD68" s="34">
        <v>22.306912803843275</v>
      </c>
      <c r="BE68" s="34">
        <v>22.373403253199086</v>
      </c>
      <c r="BF68" s="34">
        <v>6.2218603443679438E-2</v>
      </c>
      <c r="BG68" s="34">
        <v>2.0013751694786118E-3</v>
      </c>
      <c r="BH68" s="33">
        <v>1.1954488954</v>
      </c>
      <c r="BI68" s="34">
        <v>0.36219999999999997</v>
      </c>
      <c r="BJ68" s="33">
        <v>0</v>
      </c>
      <c r="BK68" s="34">
        <v>22.144239846945823</v>
      </c>
      <c r="BL68" s="34">
        <v>0.76899012641892883</v>
      </c>
      <c r="BM68" s="33">
        <v>0.41207832989467663</v>
      </c>
    </row>
    <row r="69" spans="1:65">
      <c r="A69" s="19">
        <v>17</v>
      </c>
      <c r="B69" s="19">
        <v>2013</v>
      </c>
      <c r="C69" s="14" t="s">
        <v>298</v>
      </c>
      <c r="D69" s="83">
        <v>8807432000110</v>
      </c>
      <c r="E69" s="31" t="s">
        <v>238</v>
      </c>
      <c r="F69" s="84">
        <v>23328491</v>
      </c>
      <c r="G69" s="84">
        <v>1296027.2777777778</v>
      </c>
      <c r="H69" s="84">
        <v>16.965185961237061</v>
      </c>
      <c r="I69" s="7">
        <v>18</v>
      </c>
      <c r="J69" s="7">
        <v>1</v>
      </c>
      <c r="K69" s="7">
        <v>1</v>
      </c>
      <c r="L69" s="7">
        <v>0</v>
      </c>
      <c r="M69" s="7">
        <v>8</v>
      </c>
      <c r="N69" s="33">
        <v>3.6666666666666665</v>
      </c>
      <c r="O69" s="34">
        <v>5652797</v>
      </c>
      <c r="P69" s="34">
        <v>942132.83333333337</v>
      </c>
      <c r="Q69" s="84">
        <v>1276800</v>
      </c>
      <c r="S69" s="84">
        <v>4375997</v>
      </c>
      <c r="T69" s="34">
        <v>15.547661024876433</v>
      </c>
      <c r="U69" s="34">
        <v>14.059867505677682</v>
      </c>
      <c r="W69" s="34">
        <v>15.291644937526133</v>
      </c>
      <c r="X69" s="7">
        <v>6</v>
      </c>
      <c r="Y69" s="7">
        <v>0</v>
      </c>
      <c r="Z69" s="7">
        <v>0</v>
      </c>
      <c r="AA69" s="7">
        <v>0</v>
      </c>
      <c r="AB69" s="7">
        <v>4.5</v>
      </c>
      <c r="AC69" s="33">
        <v>3.5833333333333335</v>
      </c>
      <c r="AD69" s="84">
        <v>17435934</v>
      </c>
      <c r="AE69" s="34">
        <v>2905989</v>
      </c>
      <c r="AF69" s="84">
        <v>6001740</v>
      </c>
      <c r="AG69" s="84">
        <v>5885000</v>
      </c>
      <c r="AH69" s="84">
        <v>5549194</v>
      </c>
      <c r="AI69" s="34">
        <v>16.674043807061405</v>
      </c>
      <c r="AJ69" s="34">
        <v>15.607559985150457</v>
      </c>
      <c r="AK69" s="34">
        <v>15.587917298676514</v>
      </c>
      <c r="AL69" s="34">
        <v>15.529163249951187</v>
      </c>
      <c r="AM69" s="7">
        <v>6</v>
      </c>
      <c r="AN69" s="7">
        <v>0</v>
      </c>
      <c r="AO69" s="7">
        <v>0</v>
      </c>
      <c r="AP69" s="7">
        <v>0</v>
      </c>
      <c r="AQ69" s="7">
        <v>3.5</v>
      </c>
      <c r="AR69" s="33">
        <v>5.75</v>
      </c>
      <c r="AS69" s="84">
        <v>239760</v>
      </c>
      <c r="AT69" s="34">
        <v>39960</v>
      </c>
      <c r="AU69" s="33">
        <v>12.387393701990545</v>
      </c>
      <c r="AV69" s="7">
        <v>6</v>
      </c>
      <c r="AW69" s="7">
        <v>1</v>
      </c>
      <c r="AX69" s="7">
        <v>0</v>
      </c>
      <c r="AY69" s="7">
        <v>0</v>
      </c>
      <c r="AZ69" s="7">
        <v>0</v>
      </c>
      <c r="BA69" s="33">
        <v>1.6666666666666667</v>
      </c>
      <c r="BB69" s="34">
        <v>0.11442119354677317</v>
      </c>
      <c r="BC69" s="34">
        <v>1.8005014355025922E-2</v>
      </c>
      <c r="BD69" s="34">
        <v>22.51312349888487</v>
      </c>
      <c r="BE69" s="34">
        <v>21.825428349438738</v>
      </c>
      <c r="BF69" s="34">
        <v>-0.30065840562578933</v>
      </c>
      <c r="BG69" s="34">
        <v>3.945989996323244E-3</v>
      </c>
      <c r="BH69" s="33">
        <v>0.84689295191000002</v>
      </c>
      <c r="BI69" s="34">
        <v>0.2492</v>
      </c>
      <c r="BJ69" s="33">
        <v>0</v>
      </c>
      <c r="BK69" s="34">
        <v>21.483441093379273</v>
      </c>
      <c r="BL69" s="34">
        <v>0.80939339798779697</v>
      </c>
      <c r="BM69" s="33">
        <v>0.29037416577085273</v>
      </c>
    </row>
    <row r="70" spans="1:65">
      <c r="A70" s="19">
        <v>18</v>
      </c>
      <c r="B70" s="19">
        <v>2016</v>
      </c>
      <c r="C70" s="14" t="s">
        <v>303</v>
      </c>
      <c r="D70" s="83">
        <v>60643228000121</v>
      </c>
      <c r="E70" s="31" t="s">
        <v>306</v>
      </c>
      <c r="F70" s="84">
        <v>13932256.879999999</v>
      </c>
      <c r="G70" s="84">
        <v>480422.6510344827</v>
      </c>
      <c r="H70" s="84">
        <v>16.449717348426098</v>
      </c>
      <c r="I70" s="7">
        <v>29</v>
      </c>
      <c r="J70" s="7">
        <v>3</v>
      </c>
      <c r="K70" s="7">
        <v>0</v>
      </c>
      <c r="L70" s="7">
        <v>28</v>
      </c>
      <c r="M70" s="7">
        <v>17</v>
      </c>
      <c r="N70" s="33">
        <v>3.2758620689655173</v>
      </c>
      <c r="O70" s="34">
        <v>4570526.2</v>
      </c>
      <c r="P70" s="34">
        <v>253918.12222222224</v>
      </c>
      <c r="Q70" s="84">
        <v>4570526.2</v>
      </c>
      <c r="T70" s="34">
        <v>15.335138898473977</v>
      </c>
      <c r="U70" s="34">
        <v>15.335138898473977</v>
      </c>
      <c r="X70" s="7">
        <v>18</v>
      </c>
      <c r="Y70" s="7">
        <v>1</v>
      </c>
      <c r="Z70" s="7">
        <v>0</v>
      </c>
      <c r="AA70" s="7">
        <v>18</v>
      </c>
      <c r="AB70" s="7">
        <v>14</v>
      </c>
      <c r="AC70" s="33">
        <v>2.9444444444444446</v>
      </c>
      <c r="AD70" s="84">
        <v>8905730.6799999997</v>
      </c>
      <c r="AE70" s="34">
        <v>1484288.4466666665</v>
      </c>
      <c r="AF70" s="84">
        <v>10367902.309999999</v>
      </c>
      <c r="AG70" s="84">
        <v>6789892.8799999999</v>
      </c>
      <c r="AH70" s="84">
        <v>-8252064.5099999998</v>
      </c>
      <c r="AI70" s="34">
        <v>16.002205524119091</v>
      </c>
      <c r="AJ70" s="34">
        <v>16.154225275268999</v>
      </c>
      <c r="AK70" s="34">
        <v>15.73094572326905</v>
      </c>
      <c r="AM70" s="7">
        <v>6</v>
      </c>
      <c r="AN70" s="7">
        <v>1</v>
      </c>
      <c r="AO70" s="7">
        <v>0</v>
      </c>
      <c r="AP70" s="7">
        <v>6</v>
      </c>
      <c r="AQ70" s="7">
        <v>3</v>
      </c>
      <c r="AR70" s="33">
        <v>3.8333333333333335</v>
      </c>
      <c r="AS70" s="84">
        <v>456000</v>
      </c>
      <c r="AT70" s="34">
        <v>91200</v>
      </c>
      <c r="AU70" s="33">
        <v>13.030248088496522</v>
      </c>
      <c r="AV70" s="7">
        <v>5</v>
      </c>
      <c r="AW70" s="7">
        <v>1</v>
      </c>
      <c r="AX70" s="7">
        <v>0</v>
      </c>
      <c r="AY70" s="7">
        <v>4</v>
      </c>
      <c r="AZ70" s="7">
        <v>0</v>
      </c>
      <c r="BA70" s="33">
        <v>3.8</v>
      </c>
      <c r="BB70" s="34">
        <v>4.8049716599679305E-2</v>
      </c>
      <c r="BC70" s="34">
        <v>3.0679139908233389E-2</v>
      </c>
      <c r="BD70" s="34">
        <v>23.59360681152079</v>
      </c>
      <c r="BE70" s="34">
        <v>23.636934252511288</v>
      </c>
      <c r="BF70" s="34">
        <v>0.42860942070186403</v>
      </c>
      <c r="BG70" s="34">
        <v>1.2768448004432003E-3</v>
      </c>
      <c r="BH70" s="33">
        <v>2.9911575416999998</v>
      </c>
      <c r="BI70" s="34">
        <v>0.58560000000000001</v>
      </c>
      <c r="BJ70" s="33">
        <v>0</v>
      </c>
      <c r="BK70" s="34">
        <v>24.262494040270113</v>
      </c>
      <c r="BL70" s="34">
        <v>0.27917321228764141</v>
      </c>
      <c r="BM70" s="33">
        <v>0.59879360033969475</v>
      </c>
    </row>
    <row r="71" spans="1:65">
      <c r="A71" s="19">
        <v>18</v>
      </c>
      <c r="B71" s="19">
        <v>2015</v>
      </c>
      <c r="C71" s="14" t="s">
        <v>303</v>
      </c>
      <c r="D71" s="83">
        <v>60643228000121</v>
      </c>
      <c r="E71" s="31" t="s">
        <v>306</v>
      </c>
      <c r="F71" s="84">
        <v>68231543.650000006</v>
      </c>
      <c r="G71" s="84">
        <v>2274384.7883333336</v>
      </c>
      <c r="H71" s="84">
        <v>18.038417532747907</v>
      </c>
      <c r="I71" s="7">
        <v>30</v>
      </c>
      <c r="J71" s="7">
        <v>1</v>
      </c>
      <c r="K71" s="7">
        <v>0</v>
      </c>
      <c r="L71" s="7">
        <v>24</v>
      </c>
      <c r="M71" s="7">
        <v>14</v>
      </c>
      <c r="N71" s="33">
        <v>3.4333333333333331</v>
      </c>
      <c r="O71" s="34">
        <v>4370301.76</v>
      </c>
      <c r="P71" s="34">
        <v>242794.5422222222</v>
      </c>
      <c r="Q71" s="84">
        <v>4370301.76</v>
      </c>
      <c r="T71" s="34">
        <v>15.290342617319329</v>
      </c>
      <c r="U71" s="34">
        <v>15.290342617319329</v>
      </c>
      <c r="X71" s="7">
        <v>18</v>
      </c>
      <c r="Y71" s="7">
        <v>1</v>
      </c>
      <c r="Z71" s="7">
        <v>0</v>
      </c>
      <c r="AA71" s="7">
        <v>14</v>
      </c>
      <c r="AB71" s="7">
        <v>12</v>
      </c>
      <c r="AC71" s="33">
        <v>3</v>
      </c>
      <c r="AD71" s="84">
        <v>63405241.890000001</v>
      </c>
      <c r="AE71" s="34">
        <v>10567540.314999999</v>
      </c>
      <c r="AF71" s="84">
        <v>8563375.0700000003</v>
      </c>
      <c r="AG71" s="84">
        <v>38910863.780000001</v>
      </c>
      <c r="AH71" s="84">
        <v>15931003.039999999</v>
      </c>
      <c r="AI71" s="34">
        <v>17.965057095642678</v>
      </c>
      <c r="AJ71" s="34">
        <v>15.963004954286967</v>
      </c>
      <c r="AK71" s="34">
        <v>17.476784044148925</v>
      </c>
      <c r="AL71" s="34">
        <v>16.583777645377939</v>
      </c>
      <c r="AM71" s="7">
        <v>6</v>
      </c>
      <c r="AN71" s="7">
        <v>0</v>
      </c>
      <c r="AO71" s="7">
        <v>0</v>
      </c>
      <c r="AP71" s="7">
        <v>6</v>
      </c>
      <c r="AQ71" s="7">
        <v>2</v>
      </c>
      <c r="AR71" s="33">
        <v>3.1666666666666665</v>
      </c>
      <c r="AS71" s="84">
        <v>456000</v>
      </c>
      <c r="AT71" s="34">
        <v>76000</v>
      </c>
      <c r="AU71" s="33">
        <v>13.030248088496522</v>
      </c>
      <c r="AV71" s="7">
        <v>6</v>
      </c>
      <c r="AW71" s="7">
        <v>0</v>
      </c>
      <c r="AX71" s="7">
        <v>0</v>
      </c>
      <c r="AY71" s="7">
        <v>4</v>
      </c>
      <c r="AZ71" s="7">
        <v>0</v>
      </c>
      <c r="BA71" s="33">
        <v>5</v>
      </c>
      <c r="BB71" s="34">
        <v>1.1625509810464627E-2</v>
      </c>
      <c r="BC71" s="34">
        <v>2.0194833556665601E-2</v>
      </c>
      <c r="BD71" s="34">
        <v>24.080441318179219</v>
      </c>
      <c r="BE71" s="34">
        <v>23.507771074642832</v>
      </c>
      <c r="BF71" s="34">
        <v>0.43344239743816865</v>
      </c>
      <c r="BG71" s="34">
        <v>2.2401305985580541E-3</v>
      </c>
      <c r="BH71" s="33">
        <v>0.61850179622000001</v>
      </c>
      <c r="BI71" s="34">
        <v>0.58560000000000001</v>
      </c>
      <c r="BJ71" s="33">
        <v>0</v>
      </c>
      <c r="BK71" s="34">
        <v>24.105415558253114</v>
      </c>
      <c r="BL71" s="34">
        <v>0.34248401626175029</v>
      </c>
      <c r="BM71" s="33">
        <v>0.56460795071600578</v>
      </c>
    </row>
    <row r="72" spans="1:65">
      <c r="A72" s="19">
        <v>18</v>
      </c>
      <c r="B72" s="19">
        <v>2014</v>
      </c>
      <c r="C72" s="14" t="s">
        <v>303</v>
      </c>
      <c r="D72" s="83">
        <v>60643228000121</v>
      </c>
      <c r="E72" s="31" t="s">
        <v>306</v>
      </c>
      <c r="F72" s="84">
        <v>50406837.910000004</v>
      </c>
      <c r="G72" s="84">
        <v>1738166.8244827588</v>
      </c>
      <c r="H72" s="84">
        <v>17.735637396656333</v>
      </c>
      <c r="I72" s="7">
        <v>29</v>
      </c>
      <c r="J72" s="7">
        <v>2</v>
      </c>
      <c r="K72" s="7">
        <v>0</v>
      </c>
      <c r="L72" s="7">
        <v>27</v>
      </c>
      <c r="M72" s="7">
        <v>17</v>
      </c>
      <c r="N72" s="33">
        <v>3.6896551724137931</v>
      </c>
      <c r="O72" s="34">
        <v>4202841.54</v>
      </c>
      <c r="P72" s="34">
        <v>247225.97294117647</v>
      </c>
      <c r="Q72" s="84">
        <v>4202841.54</v>
      </c>
      <c r="T72" s="34">
        <v>15.251271411634844</v>
      </c>
      <c r="U72" s="34">
        <v>15.251271411634844</v>
      </c>
      <c r="X72" s="7">
        <v>17</v>
      </c>
      <c r="Y72" s="7">
        <v>2</v>
      </c>
      <c r="Z72" s="7">
        <v>0</v>
      </c>
      <c r="AA72" s="7">
        <v>17</v>
      </c>
      <c r="AB72" s="7">
        <v>13</v>
      </c>
      <c r="AC72" s="33">
        <v>3.1176470588235294</v>
      </c>
      <c r="AD72" s="84">
        <v>45747996.370000005</v>
      </c>
      <c r="AE72" s="34">
        <v>7624666.0616666675</v>
      </c>
      <c r="AF72" s="84">
        <v>9847904.3000000007</v>
      </c>
      <c r="AG72" s="84">
        <v>27966229.600000001</v>
      </c>
      <c r="AH72" s="84">
        <v>7933862.4699999997</v>
      </c>
      <c r="AI72" s="34">
        <v>17.63865855353551</v>
      </c>
      <c r="AJ72" s="34">
        <v>16.102769229090029</v>
      </c>
      <c r="AK72" s="34">
        <v>17.14650825451848</v>
      </c>
      <c r="AL72" s="34">
        <v>15.886650545648546</v>
      </c>
      <c r="AM72" s="7">
        <v>6</v>
      </c>
      <c r="AN72" s="7">
        <v>0</v>
      </c>
      <c r="AO72" s="7">
        <v>0</v>
      </c>
      <c r="AP72" s="7">
        <v>6</v>
      </c>
      <c r="AQ72" s="7">
        <v>4</v>
      </c>
      <c r="AR72" s="33">
        <v>3.8333333333333335</v>
      </c>
      <c r="AS72" s="84">
        <v>456000</v>
      </c>
      <c r="AT72" s="34">
        <v>76000</v>
      </c>
      <c r="AU72" s="33">
        <v>13.030248088496522</v>
      </c>
      <c r="AV72" s="7">
        <v>6</v>
      </c>
      <c r="AW72" s="7">
        <v>0</v>
      </c>
      <c r="AX72" s="7">
        <v>0</v>
      </c>
      <c r="AY72" s="7">
        <v>4</v>
      </c>
      <c r="AZ72" s="7">
        <v>0</v>
      </c>
      <c r="BA72" s="33">
        <v>5.166666666666667</v>
      </c>
      <c r="BB72" s="34">
        <v>6.0789294982648264E-3</v>
      </c>
      <c r="BC72" s="34">
        <v>2.2861355583937645E-2</v>
      </c>
      <c r="BD72" s="34">
        <v>23.612866464264467</v>
      </c>
      <c r="BE72" s="34">
        <v>23.282482795559545</v>
      </c>
      <c r="BF72" s="34">
        <v>0.35062452674124928</v>
      </c>
      <c r="BG72" s="34">
        <v>1.2306026240266892E-3</v>
      </c>
      <c r="BH72" s="33">
        <v>0.28121876507999999</v>
      </c>
      <c r="BI72" s="34">
        <v>0.65810000000000002</v>
      </c>
      <c r="BJ72" s="33">
        <v>0</v>
      </c>
      <c r="BK72" s="34">
        <v>23.965623004528361</v>
      </c>
      <c r="BL72" s="34">
        <v>0.2767683259891584</v>
      </c>
      <c r="BM72" s="33">
        <v>0.42893973504706967</v>
      </c>
    </row>
    <row r="73" spans="1:65">
      <c r="A73" s="19">
        <v>18</v>
      </c>
      <c r="B73" s="19">
        <v>2013</v>
      </c>
      <c r="C73" s="14" t="s">
        <v>303</v>
      </c>
      <c r="D73" s="83">
        <v>60643228000121</v>
      </c>
      <c r="E73" s="31" t="s">
        <v>306</v>
      </c>
      <c r="F73" s="84">
        <v>37328986.439999998</v>
      </c>
      <c r="G73" s="84">
        <v>1244299.548</v>
      </c>
      <c r="H73" s="84">
        <v>17.435280699169361</v>
      </c>
      <c r="I73" s="7">
        <v>30</v>
      </c>
      <c r="J73" s="7">
        <v>2</v>
      </c>
      <c r="K73" s="7">
        <v>0</v>
      </c>
      <c r="L73" s="7">
        <v>28</v>
      </c>
      <c r="M73" s="7">
        <v>15</v>
      </c>
      <c r="N73" s="33">
        <v>3.3666666666666667</v>
      </c>
      <c r="O73" s="34">
        <v>3605577.73</v>
      </c>
      <c r="P73" s="34">
        <v>200309.87388888889</v>
      </c>
      <c r="Q73" s="84">
        <v>3596019.73</v>
      </c>
      <c r="R73" s="84">
        <v>9558</v>
      </c>
      <c r="T73" s="34">
        <v>15.097992573836283</v>
      </c>
      <c r="U73" s="34">
        <v>15.095338161210432</v>
      </c>
      <c r="V73" s="34">
        <v>9.1651337791381042</v>
      </c>
      <c r="X73" s="7">
        <v>18</v>
      </c>
      <c r="Y73" s="7">
        <v>2</v>
      </c>
      <c r="Z73" s="7">
        <v>0</v>
      </c>
      <c r="AA73" s="7">
        <v>18</v>
      </c>
      <c r="AB73" s="7">
        <v>11</v>
      </c>
      <c r="AC73" s="33">
        <v>2.9444444444444446</v>
      </c>
      <c r="AD73" s="84">
        <v>33299222.07</v>
      </c>
      <c r="AE73" s="34">
        <v>5549870.3449999997</v>
      </c>
      <c r="AF73" s="84">
        <v>9372401.3200000003</v>
      </c>
      <c r="AG73" s="84">
        <v>18502076.82</v>
      </c>
      <c r="AH73" s="84">
        <v>5424743.9299999997</v>
      </c>
      <c r="AI73" s="34">
        <v>17.321044593416534</v>
      </c>
      <c r="AJ73" s="34">
        <v>16.053279898862463</v>
      </c>
      <c r="AK73" s="34">
        <v>16.733393544288351</v>
      </c>
      <c r="AL73" s="34">
        <v>15.506481254433437</v>
      </c>
      <c r="AM73" s="7">
        <v>6</v>
      </c>
      <c r="AN73" s="7">
        <v>0</v>
      </c>
      <c r="AO73" s="7">
        <v>0</v>
      </c>
      <c r="AP73" s="7">
        <v>6</v>
      </c>
      <c r="AQ73" s="7">
        <v>4</v>
      </c>
      <c r="AR73" s="33">
        <v>3.8333333333333335</v>
      </c>
      <c r="AS73" s="84">
        <v>424186.64</v>
      </c>
      <c r="AT73" s="34">
        <v>70697.773333333331</v>
      </c>
      <c r="AU73" s="33">
        <v>12.957928826038724</v>
      </c>
      <c r="AV73" s="7">
        <v>6</v>
      </c>
      <c r="AW73" s="7">
        <v>0</v>
      </c>
      <c r="AX73" s="7">
        <v>0</v>
      </c>
      <c r="AY73" s="7">
        <v>4</v>
      </c>
      <c r="AZ73" s="7">
        <v>0</v>
      </c>
      <c r="BA73" s="33">
        <v>4.166666666666667</v>
      </c>
      <c r="BB73" s="34">
        <v>-2.6408129263617446E-2</v>
      </c>
      <c r="BC73" s="34">
        <v>2.6050638265870063E-2</v>
      </c>
      <c r="BD73" s="34">
        <v>23.450944467166643</v>
      </c>
      <c r="BE73" s="34">
        <v>23.287197969517784</v>
      </c>
      <c r="BF73" s="34">
        <v>0.2890801724487872</v>
      </c>
      <c r="BG73" s="34">
        <v>1.0556253306110706E-3</v>
      </c>
      <c r="BH73" s="33">
        <v>-1.2768608733</v>
      </c>
      <c r="BI73" s="34">
        <v>0.64980000000000004</v>
      </c>
      <c r="BJ73" s="33">
        <v>0</v>
      </c>
      <c r="BK73" s="34">
        <v>24.009806740174298</v>
      </c>
      <c r="BL73" s="34">
        <v>0.25859295409390265</v>
      </c>
      <c r="BM73" s="33">
        <v>0.45827436174989827</v>
      </c>
    </row>
    <row r="74" spans="1:65">
      <c r="A74" s="19">
        <v>19</v>
      </c>
      <c r="B74" s="19">
        <v>2013</v>
      </c>
      <c r="C74" s="14" t="s">
        <v>308</v>
      </c>
      <c r="D74" s="83">
        <v>33611500000119</v>
      </c>
      <c r="E74" s="31" t="s">
        <v>311</v>
      </c>
      <c r="F74" s="84">
        <v>13810797.939999999</v>
      </c>
      <c r="G74" s="84">
        <v>726884.10210526315</v>
      </c>
      <c r="H74" s="84">
        <v>16.440961303585944</v>
      </c>
      <c r="I74" s="7">
        <v>19</v>
      </c>
      <c r="J74" s="7">
        <v>0</v>
      </c>
      <c r="K74" s="7">
        <v>2</v>
      </c>
      <c r="L74" s="7">
        <v>19</v>
      </c>
      <c r="M74" s="7">
        <v>15</v>
      </c>
      <c r="N74" s="33">
        <v>2.7894736842105261</v>
      </c>
      <c r="O74" s="34">
        <v>11347285.939999999</v>
      </c>
      <c r="P74" s="34">
        <v>1621040.8485714286</v>
      </c>
      <c r="Q74" s="84">
        <v>1646550</v>
      </c>
      <c r="R74" s="84">
        <v>2000218.9</v>
      </c>
      <c r="S74" s="84">
        <v>7700517.04</v>
      </c>
      <c r="T74" s="34">
        <v>16.244489149067853</v>
      </c>
      <c r="U74" s="34">
        <v>14.314192747783572</v>
      </c>
      <c r="V74" s="34">
        <v>14.508767182535005</v>
      </c>
      <c r="W74" s="34">
        <v>15.856798032621532</v>
      </c>
      <c r="X74" s="7">
        <v>7</v>
      </c>
      <c r="Y74" s="7">
        <v>0</v>
      </c>
      <c r="Z74" s="7">
        <v>0</v>
      </c>
      <c r="AA74" s="7">
        <v>8</v>
      </c>
      <c r="AB74" s="7">
        <v>8</v>
      </c>
      <c r="AC74" s="33">
        <v>2</v>
      </c>
      <c r="AD74" s="84">
        <v>2063512</v>
      </c>
      <c r="AE74" s="34">
        <v>343918.66666666669</v>
      </c>
      <c r="AF74" s="84">
        <v>260606</v>
      </c>
      <c r="AH74" s="84">
        <v>1802906</v>
      </c>
      <c r="AI74" s="34">
        <v>14.539919943520113</v>
      </c>
      <c r="AJ74" s="34">
        <v>12.47076496719909</v>
      </c>
      <c r="AL74" s="34">
        <v>14.404910365496356</v>
      </c>
      <c r="AM74" s="7">
        <v>6</v>
      </c>
      <c r="AN74" s="7">
        <v>0</v>
      </c>
      <c r="AO74" s="7">
        <v>0</v>
      </c>
      <c r="AP74" s="7">
        <v>7</v>
      </c>
      <c r="AQ74" s="7">
        <v>7</v>
      </c>
      <c r="AR74" s="33">
        <v>3.5</v>
      </c>
      <c r="AS74" s="84">
        <v>400000</v>
      </c>
      <c r="AT74" s="34">
        <v>66666.666666666672</v>
      </c>
      <c r="AU74" s="33">
        <v>12.899219826090119</v>
      </c>
      <c r="AV74" s="7">
        <v>6</v>
      </c>
      <c r="AW74" s="7">
        <v>0</v>
      </c>
      <c r="AX74" s="7">
        <v>0</v>
      </c>
      <c r="AY74" s="7">
        <v>4</v>
      </c>
      <c r="AZ74" s="7">
        <v>0</v>
      </c>
      <c r="BA74" s="33">
        <v>3</v>
      </c>
      <c r="BB74" s="34">
        <v>2.7204842597376898E-2</v>
      </c>
      <c r="BC74" s="34">
        <v>1.080792249129903E-2</v>
      </c>
      <c r="BD74" s="34">
        <v>24.104142715237717</v>
      </c>
      <c r="BE74" s="34">
        <v>24.130855014157572</v>
      </c>
      <c r="BF74" s="34">
        <v>0.28422463571514767</v>
      </c>
      <c r="BG74" s="34">
        <v>9.1804628924762764E-4</v>
      </c>
      <c r="BH74" s="33">
        <v>0.93123800113999999</v>
      </c>
      <c r="BI74" s="34">
        <v>0.83519999999999994</v>
      </c>
      <c r="BJ74" s="33">
        <v>0</v>
      </c>
      <c r="BK74" s="34">
        <v>24.787409577543286</v>
      </c>
      <c r="BL74" s="34">
        <v>0.68475495335913195</v>
      </c>
      <c r="BM74" s="33">
        <v>0.44995731343652773</v>
      </c>
    </row>
    <row r="75" spans="1:65">
      <c r="A75" s="19">
        <v>19</v>
      </c>
      <c r="B75" s="19">
        <v>2014</v>
      </c>
      <c r="C75" s="14" t="s">
        <v>308</v>
      </c>
      <c r="D75" s="83">
        <v>33611500000119</v>
      </c>
      <c r="E75" s="31" t="s">
        <v>311</v>
      </c>
      <c r="F75" s="84">
        <v>14954099.280000001</v>
      </c>
      <c r="G75" s="84">
        <v>787057.85684210528</v>
      </c>
      <c r="H75" s="84">
        <v>16.520496019546307</v>
      </c>
      <c r="I75" s="7">
        <v>19</v>
      </c>
      <c r="J75" s="7">
        <v>0</v>
      </c>
      <c r="K75" s="7">
        <v>2</v>
      </c>
      <c r="L75" s="7">
        <v>17</v>
      </c>
      <c r="M75" s="7">
        <v>9</v>
      </c>
      <c r="N75" s="33">
        <v>2.5789473684210527</v>
      </c>
      <c r="O75" s="34">
        <v>9202052.25</v>
      </c>
      <c r="P75" s="34">
        <v>2300513.0625</v>
      </c>
      <c r="Q75" s="84">
        <v>1753310</v>
      </c>
      <c r="R75" s="84">
        <v>2846380.37</v>
      </c>
      <c r="S75" s="84">
        <v>4602361.88</v>
      </c>
      <c r="T75" s="34">
        <v>16.034937087794884</v>
      </c>
      <c r="U75" s="34">
        <v>14.37701598797244</v>
      </c>
      <c r="V75" s="34">
        <v>14.861558699439348</v>
      </c>
      <c r="W75" s="34">
        <v>15.342080181861773</v>
      </c>
      <c r="X75" s="7">
        <v>4</v>
      </c>
      <c r="Y75" s="7">
        <v>0</v>
      </c>
      <c r="Z75" s="7">
        <v>0</v>
      </c>
      <c r="AA75" s="7">
        <v>5</v>
      </c>
      <c r="AB75" s="7">
        <v>3</v>
      </c>
      <c r="AC75" s="33">
        <v>3.5</v>
      </c>
      <c r="AD75" s="84">
        <v>5328047.03</v>
      </c>
      <c r="AE75" s="34">
        <v>1065609.406</v>
      </c>
      <c r="AF75" s="84">
        <v>342155</v>
      </c>
      <c r="AH75" s="84">
        <v>4985892.03</v>
      </c>
      <c r="AI75" s="34">
        <v>15.488495318115357</v>
      </c>
      <c r="AJ75" s="34">
        <v>12.743019129747491</v>
      </c>
      <c r="AL75" s="34">
        <v>15.422122888198203</v>
      </c>
      <c r="AM75" s="7">
        <v>5</v>
      </c>
      <c r="AN75" s="7">
        <v>0</v>
      </c>
      <c r="AO75" s="7">
        <v>0</v>
      </c>
      <c r="AP75" s="7">
        <v>6</v>
      </c>
      <c r="AQ75" s="7">
        <v>6</v>
      </c>
      <c r="AR75" s="33">
        <v>3.4</v>
      </c>
      <c r="AS75" s="84">
        <v>424000</v>
      </c>
      <c r="AT75" s="34">
        <v>42400</v>
      </c>
      <c r="AU75" s="33">
        <v>12.957488734214095</v>
      </c>
      <c r="AV75" s="7">
        <v>10</v>
      </c>
      <c r="AW75" s="7">
        <v>0</v>
      </c>
      <c r="AX75" s="7">
        <v>0</v>
      </c>
      <c r="AY75" s="7">
        <v>6</v>
      </c>
      <c r="AZ75" s="7">
        <v>0</v>
      </c>
      <c r="BA75" s="33">
        <v>1.8</v>
      </c>
      <c r="BB75" s="34">
        <v>2.2252873585097505E-2</v>
      </c>
      <c r="BC75" s="34">
        <v>1.1452990894683162E-2</v>
      </c>
      <c r="BD75" s="34">
        <v>23.460794254518948</v>
      </c>
      <c r="BE75" s="34">
        <v>23.96951312600271</v>
      </c>
      <c r="BF75" s="34">
        <v>0.28532247705124109</v>
      </c>
      <c r="BG75" s="34">
        <v>4.6456085301829818E-4</v>
      </c>
      <c r="BH75" s="33">
        <v>0.82309382072000004</v>
      </c>
      <c r="BI75" s="34">
        <v>0.82869999999999999</v>
      </c>
      <c r="BJ75" s="33">
        <v>0</v>
      </c>
      <c r="BK75" s="34">
        <v>24.867072242472904</v>
      </c>
      <c r="BL75" s="34">
        <v>0.67488525566869118</v>
      </c>
      <c r="BM75" s="33">
        <v>0.47250468058525119</v>
      </c>
    </row>
    <row r="76" spans="1:65">
      <c r="A76" s="19">
        <v>19</v>
      </c>
      <c r="B76" s="19">
        <v>2016</v>
      </c>
      <c r="C76" s="14" t="s">
        <v>308</v>
      </c>
      <c r="D76" s="83">
        <v>33611500000119</v>
      </c>
      <c r="E76" s="31" t="s">
        <v>311</v>
      </c>
      <c r="F76" s="84">
        <v>5392730.9799999995</v>
      </c>
      <c r="G76" s="84">
        <v>317219.4694117647</v>
      </c>
      <c r="H76" s="84">
        <v>15.500562489893253</v>
      </c>
      <c r="I76" s="7">
        <v>17</v>
      </c>
      <c r="J76" s="7">
        <v>1</v>
      </c>
      <c r="K76" s="7">
        <v>2</v>
      </c>
      <c r="L76" s="7">
        <v>15</v>
      </c>
      <c r="M76" s="7">
        <v>8</v>
      </c>
      <c r="N76" s="33">
        <v>3.4705882352941178</v>
      </c>
      <c r="O76" s="34">
        <v>3096042.4299999997</v>
      </c>
      <c r="P76" s="34">
        <v>774010.60749999993</v>
      </c>
      <c r="Q76" s="84">
        <v>1947724.8</v>
      </c>
      <c r="R76" s="84">
        <v>268823.90000000002</v>
      </c>
      <c r="S76" s="84">
        <v>879493.73</v>
      </c>
      <c r="T76" s="34">
        <v>14.945635218378207</v>
      </c>
      <c r="U76" s="34">
        <v>14.482172480104017</v>
      </c>
      <c r="V76" s="34">
        <v>12.501811797369021</v>
      </c>
      <c r="W76" s="34">
        <v>13.687101714083742</v>
      </c>
      <c r="X76" s="7">
        <v>4</v>
      </c>
      <c r="Y76" s="7">
        <v>0</v>
      </c>
      <c r="Z76" s="7">
        <v>0</v>
      </c>
      <c r="AA76" s="7">
        <v>5</v>
      </c>
      <c r="AB76" s="7">
        <v>4</v>
      </c>
      <c r="AC76" s="33">
        <v>6.25</v>
      </c>
      <c r="AD76" s="84">
        <v>1484096.5499999998</v>
      </c>
      <c r="AE76" s="34">
        <v>494698.84999999992</v>
      </c>
      <c r="AF76" s="84">
        <v>240856.2</v>
      </c>
      <c r="AG76" s="84">
        <v>91816.22</v>
      </c>
      <c r="AH76" s="84">
        <v>1151424.1299999999</v>
      </c>
      <c r="AI76" s="34">
        <v>14.21031676124001</v>
      </c>
      <c r="AJ76" s="34">
        <v>12.391955353890216</v>
      </c>
      <c r="AK76" s="34">
        <v>11.427544249454174</v>
      </c>
      <c r="AL76" s="34">
        <v>13.956510108099959</v>
      </c>
      <c r="AM76" s="7">
        <v>3</v>
      </c>
      <c r="AN76" s="7">
        <v>0</v>
      </c>
      <c r="AO76" s="7">
        <v>0</v>
      </c>
      <c r="AP76" s="7">
        <v>4</v>
      </c>
      <c r="AQ76" s="7">
        <v>4</v>
      </c>
      <c r="AR76" s="33">
        <v>3</v>
      </c>
      <c r="AS76" s="84">
        <v>812592</v>
      </c>
      <c r="AT76" s="34">
        <v>81259.199999999997</v>
      </c>
      <c r="AU76" s="33">
        <v>13.60798441754514</v>
      </c>
      <c r="AV76" s="7">
        <v>10</v>
      </c>
      <c r="AW76" s="7">
        <v>1</v>
      </c>
      <c r="AX76" s="7">
        <v>0</v>
      </c>
      <c r="AY76" s="7">
        <v>6</v>
      </c>
      <c r="AZ76" s="7">
        <v>0</v>
      </c>
      <c r="BA76" s="33">
        <v>2.5</v>
      </c>
      <c r="BB76" s="34">
        <v>-5.2911202334043575E-2</v>
      </c>
      <c r="BC76" s="34">
        <v>4.6441154477208042E-2</v>
      </c>
      <c r="BD76" s="34">
        <v>23.54452846659807</v>
      </c>
      <c r="BE76" s="34">
        <v>23.697419743110594</v>
      </c>
      <c r="BF76" s="34">
        <v>0.34617419669735083</v>
      </c>
      <c r="BG76" s="34">
        <v>6.9199947457539352E-4</v>
      </c>
      <c r="BH76" s="33">
        <v>-1.7007717040999999</v>
      </c>
      <c r="BI76" s="34">
        <v>0.84660000000000002</v>
      </c>
      <c r="BJ76" s="33">
        <v>0</v>
      </c>
      <c r="BK76" s="34">
        <v>24.723943120729036</v>
      </c>
      <c r="BL76" s="34">
        <v>0.68914742985654598</v>
      </c>
      <c r="BM76" s="33">
        <v>0.55569524383583091</v>
      </c>
    </row>
    <row r="77" spans="1:65">
      <c r="A77" s="19">
        <v>19</v>
      </c>
      <c r="B77" s="19">
        <v>2015</v>
      </c>
      <c r="C77" s="14" t="s">
        <v>308</v>
      </c>
      <c r="D77" s="83">
        <v>33611500000119</v>
      </c>
      <c r="E77" s="31" t="s">
        <v>311</v>
      </c>
      <c r="F77" s="84">
        <v>7778181.4699999997</v>
      </c>
      <c r="G77" s="84">
        <v>432121.19277777779</v>
      </c>
      <c r="H77" s="84">
        <v>15.8668331246162</v>
      </c>
      <c r="I77" s="7">
        <v>18</v>
      </c>
      <c r="J77" s="7">
        <v>1</v>
      </c>
      <c r="K77" s="7">
        <v>2</v>
      </c>
      <c r="L77" s="7">
        <v>16</v>
      </c>
      <c r="M77" s="7">
        <v>10</v>
      </c>
      <c r="N77" s="33">
        <v>3.3333333333333335</v>
      </c>
      <c r="O77" s="34">
        <v>4969280.92</v>
      </c>
      <c r="P77" s="34">
        <v>1242320.23</v>
      </c>
      <c r="Q77" s="84">
        <v>1391760.6</v>
      </c>
      <c r="R77" s="84">
        <v>2663462.1800000002</v>
      </c>
      <c r="S77" s="84">
        <v>914058.14</v>
      </c>
      <c r="T77" s="34">
        <v>15.418785703500429</v>
      </c>
      <c r="U77" s="34">
        <v>14.146080122327151</v>
      </c>
      <c r="V77" s="34">
        <v>14.795137405876638</v>
      </c>
      <c r="W77" s="34">
        <v>13.725649458916507</v>
      </c>
      <c r="X77" s="7">
        <v>4</v>
      </c>
      <c r="Y77" s="7">
        <v>0</v>
      </c>
      <c r="Z77" s="7">
        <v>0</v>
      </c>
      <c r="AA77" s="7">
        <v>5</v>
      </c>
      <c r="AB77" s="7">
        <v>5</v>
      </c>
      <c r="AC77" s="33">
        <v>5.25</v>
      </c>
      <c r="AD77" s="84">
        <v>2094372.55</v>
      </c>
      <c r="AE77" s="34">
        <v>523593.13750000001</v>
      </c>
      <c r="AF77" s="84">
        <v>519757.49</v>
      </c>
      <c r="AG77" s="84">
        <v>1232.26</v>
      </c>
      <c r="AH77" s="84">
        <v>1573382.8</v>
      </c>
      <c r="AI77" s="34">
        <v>14.554764567672969</v>
      </c>
      <c r="AJ77" s="34">
        <v>13.161117616390836</v>
      </c>
      <c r="AK77" s="34">
        <v>7.1166051607889154</v>
      </c>
      <c r="AL77" s="34">
        <v>14.268738509077346</v>
      </c>
      <c r="AM77" s="7">
        <v>4</v>
      </c>
      <c r="AN77" s="7">
        <v>0</v>
      </c>
      <c r="AO77" s="7">
        <v>0</v>
      </c>
      <c r="AP77" s="7">
        <v>5</v>
      </c>
      <c r="AQ77" s="7">
        <v>5</v>
      </c>
      <c r="AR77" s="33">
        <v>3</v>
      </c>
      <c r="AS77" s="84">
        <v>714528</v>
      </c>
      <c r="AT77" s="34">
        <v>71452.800000000003</v>
      </c>
      <c r="AU77" s="33">
        <v>13.479377463827747</v>
      </c>
      <c r="AV77" s="7">
        <v>10</v>
      </c>
      <c r="AW77" s="7">
        <v>1</v>
      </c>
      <c r="AX77" s="7">
        <v>0</v>
      </c>
      <c r="AY77" s="7">
        <v>6</v>
      </c>
      <c r="AZ77" s="7">
        <v>0</v>
      </c>
      <c r="BA77" s="33">
        <v>2.7</v>
      </c>
      <c r="BB77" s="34">
        <v>-6.4932689855378381E-2</v>
      </c>
      <c r="BC77" s="34">
        <v>4.2580318947929741E-2</v>
      </c>
      <c r="BD77" s="34">
        <v>22.693712210057427</v>
      </c>
      <c r="BE77" s="34">
        <v>23.763028536495359</v>
      </c>
      <c r="BF77" s="34">
        <v>0.35288134056324144</v>
      </c>
      <c r="BG77" s="34">
        <v>2.2439137842999879E-4</v>
      </c>
      <c r="BH77" s="33">
        <v>-2.6907766753</v>
      </c>
      <c r="BI77" s="34">
        <v>0.82869999999999999</v>
      </c>
      <c r="BJ77" s="33">
        <v>0</v>
      </c>
      <c r="BK77" s="34">
        <v>24.973113150249628</v>
      </c>
      <c r="BL77" s="34">
        <v>0.6217479410607154</v>
      </c>
      <c r="BM77" s="33">
        <v>0.54389734323599237</v>
      </c>
    </row>
    <row r="78" spans="1:65">
      <c r="A78" s="19">
        <v>20</v>
      </c>
      <c r="B78" s="19">
        <v>2013</v>
      </c>
      <c r="C78" s="14" t="s">
        <v>313</v>
      </c>
      <c r="D78" s="83">
        <v>92690783000109</v>
      </c>
      <c r="E78" s="31" t="s">
        <v>311</v>
      </c>
      <c r="F78" s="84">
        <v>2968144.7800000003</v>
      </c>
      <c r="G78" s="84">
        <v>118725.79120000001</v>
      </c>
      <c r="H78" s="84">
        <v>14.903447662403137</v>
      </c>
      <c r="I78" s="7">
        <v>25</v>
      </c>
      <c r="J78" s="7">
        <v>1</v>
      </c>
      <c r="K78" s="7">
        <v>2</v>
      </c>
      <c r="L78" s="7">
        <v>21</v>
      </c>
      <c r="M78" s="7">
        <v>8</v>
      </c>
      <c r="N78" s="33">
        <v>2.52</v>
      </c>
      <c r="O78" s="34">
        <v>2604144.7800000003</v>
      </c>
      <c r="P78" s="34">
        <v>289349.42000000004</v>
      </c>
      <c r="Q78" s="84">
        <v>1297875</v>
      </c>
      <c r="R78" s="84">
        <v>1306269.78</v>
      </c>
      <c r="T78" s="34">
        <v>14.772614879843367</v>
      </c>
      <c r="U78" s="34">
        <v>14.076238869605755</v>
      </c>
      <c r="V78" s="34">
        <v>14.082686137164343</v>
      </c>
      <c r="X78" s="7">
        <v>9</v>
      </c>
      <c r="Y78" s="7">
        <v>0</v>
      </c>
      <c r="Z78" s="7">
        <v>0</v>
      </c>
      <c r="AA78" s="7">
        <v>8</v>
      </c>
      <c r="AB78" s="7">
        <v>1</v>
      </c>
      <c r="AC78" s="33">
        <v>2</v>
      </c>
      <c r="AM78" s="7">
        <v>6</v>
      </c>
      <c r="AN78" s="7">
        <v>0</v>
      </c>
      <c r="AO78" s="7">
        <v>0</v>
      </c>
      <c r="AP78" s="7">
        <v>7</v>
      </c>
      <c r="AQ78" s="7">
        <v>7</v>
      </c>
      <c r="AR78" s="33">
        <v>3.5</v>
      </c>
      <c r="AS78" s="84">
        <v>364000</v>
      </c>
      <c r="AT78" s="34">
        <v>36400</v>
      </c>
      <c r="AU78" s="33">
        <v>12.804909146618877</v>
      </c>
      <c r="AV78" s="7">
        <v>10</v>
      </c>
      <c r="AW78" s="7">
        <v>1</v>
      </c>
      <c r="AX78" s="7">
        <v>0</v>
      </c>
      <c r="AY78" s="7">
        <v>6</v>
      </c>
      <c r="AZ78" s="7">
        <v>0</v>
      </c>
      <c r="BA78" s="33">
        <v>2.4</v>
      </c>
      <c r="BB78" s="34">
        <v>8.6340132439572809E-3</v>
      </c>
      <c r="BC78" s="34">
        <v>5.5762414920821849E-3</v>
      </c>
      <c r="BD78" s="34">
        <v>22.909390594130819</v>
      </c>
      <c r="BE78" s="34">
        <v>22.994001994344224</v>
      </c>
      <c r="BF78" s="34">
        <v>0.31851989813828313</v>
      </c>
      <c r="BG78" s="34">
        <v>2.9502121214981109E-4</v>
      </c>
      <c r="BH78" s="33">
        <v>1.2428518560999999</v>
      </c>
      <c r="BI78" s="34">
        <v>0.72970000000000002</v>
      </c>
      <c r="BJ78" s="33">
        <v>0</v>
      </c>
      <c r="BK78" s="34">
        <v>24.792360349572331</v>
      </c>
      <c r="BL78" s="34">
        <v>0.68137326557906397</v>
      </c>
      <c r="BM78" s="33">
        <v>0.48431632769362432</v>
      </c>
    </row>
    <row r="79" spans="1:65">
      <c r="A79" s="19">
        <v>20</v>
      </c>
      <c r="B79" s="19">
        <v>2014</v>
      </c>
      <c r="C79" s="14" t="s">
        <v>313</v>
      </c>
      <c r="D79" s="83">
        <v>92690783000109</v>
      </c>
      <c r="E79" s="31" t="s">
        <v>311</v>
      </c>
      <c r="F79" s="84">
        <v>3421214.3099999996</v>
      </c>
      <c r="G79" s="84">
        <v>213825.89437499997</v>
      </c>
      <c r="H79" s="84">
        <v>15.045506107422913</v>
      </c>
      <c r="I79" s="7">
        <v>16</v>
      </c>
      <c r="J79" s="7">
        <v>1</v>
      </c>
      <c r="K79" s="7">
        <v>2</v>
      </c>
      <c r="L79" s="7">
        <v>14</v>
      </c>
      <c r="M79" s="7">
        <v>4</v>
      </c>
      <c r="N79" s="33">
        <v>2.875</v>
      </c>
      <c r="O79" s="34">
        <v>3017214.3099999996</v>
      </c>
      <c r="P79" s="34">
        <v>754303.5774999999</v>
      </c>
      <c r="Q79" s="84">
        <v>1350276.66</v>
      </c>
      <c r="R79" s="84">
        <v>1666937.65</v>
      </c>
      <c r="T79" s="34">
        <v>14.919844549758267</v>
      </c>
      <c r="U79" s="34">
        <v>14.115820062751979</v>
      </c>
      <c r="V79" s="34">
        <v>14.326498758513944</v>
      </c>
      <c r="X79" s="7">
        <v>4</v>
      </c>
      <c r="Y79" s="7">
        <v>0</v>
      </c>
      <c r="Z79" s="7">
        <v>0</v>
      </c>
      <c r="AA79" s="7">
        <v>5</v>
      </c>
      <c r="AB79" s="7">
        <v>1</v>
      </c>
      <c r="AC79" s="33">
        <v>3.25</v>
      </c>
      <c r="AM79" s="7">
        <v>2</v>
      </c>
      <c r="AN79" s="7">
        <v>0</v>
      </c>
      <c r="AO79" s="7">
        <v>0</v>
      </c>
      <c r="AP79" s="7">
        <v>3</v>
      </c>
      <c r="AQ79" s="7">
        <v>3</v>
      </c>
      <c r="AR79" s="33">
        <v>3.5</v>
      </c>
      <c r="AS79" s="84">
        <v>404000</v>
      </c>
      <c r="AT79" s="34">
        <v>40400</v>
      </c>
      <c r="AU79" s="33">
        <v>12.909170156943286</v>
      </c>
      <c r="AV79" s="7">
        <v>10</v>
      </c>
      <c r="AW79" s="7">
        <v>1</v>
      </c>
      <c r="AX79" s="7">
        <v>0</v>
      </c>
      <c r="AY79" s="7">
        <v>6</v>
      </c>
      <c r="AZ79" s="7">
        <v>0</v>
      </c>
      <c r="BA79" s="33">
        <v>2.6</v>
      </c>
      <c r="BB79" s="34">
        <v>3.1957953770218035E-3</v>
      </c>
      <c r="BC79" s="34">
        <v>6.799476057773657E-3</v>
      </c>
      <c r="BD79" s="34">
        <v>22.164318469979754</v>
      </c>
      <c r="BE79" s="34">
        <v>22.78103880152803</v>
      </c>
      <c r="BF79" s="34">
        <v>0.31761749594781497</v>
      </c>
      <c r="BG79" s="34">
        <v>1.3524494716682815E-4</v>
      </c>
      <c r="BH79" s="33">
        <v>0.49737547306000002</v>
      </c>
      <c r="BI79" s="34">
        <v>0.72299999999999998</v>
      </c>
      <c r="BJ79" s="33">
        <v>0</v>
      </c>
      <c r="BK79" s="34">
        <v>24.87041509747618</v>
      </c>
      <c r="BL79" s="34">
        <v>0.67263297873013161</v>
      </c>
      <c r="BM79" s="33">
        <v>0.50610330596490716</v>
      </c>
    </row>
    <row r="80" spans="1:65">
      <c r="A80" s="19">
        <v>20</v>
      </c>
      <c r="B80" s="19">
        <v>2016</v>
      </c>
      <c r="C80" s="14" t="s">
        <v>313</v>
      </c>
      <c r="D80" s="83">
        <v>92690783000109</v>
      </c>
      <c r="E80" s="31" t="s">
        <v>311</v>
      </c>
      <c r="F80" s="84">
        <v>1903234.8599999999</v>
      </c>
      <c r="G80" s="84">
        <v>118952.17874999999</v>
      </c>
      <c r="H80" s="84">
        <v>14.459065554322686</v>
      </c>
      <c r="I80" s="7">
        <v>16</v>
      </c>
      <c r="J80" s="7">
        <v>1</v>
      </c>
      <c r="K80" s="7">
        <v>2</v>
      </c>
      <c r="L80" s="7">
        <v>14</v>
      </c>
      <c r="M80" s="7">
        <v>4</v>
      </c>
      <c r="N80" s="33">
        <v>4.25</v>
      </c>
      <c r="O80" s="34">
        <v>192730.24999999997</v>
      </c>
      <c r="P80" s="34">
        <v>48182.562499999993</v>
      </c>
      <c r="Q80" s="84">
        <v>182043.72999999998</v>
      </c>
      <c r="R80" s="84">
        <v>10686.52</v>
      </c>
      <c r="T80" s="34">
        <v>12.169046821843711</v>
      </c>
      <c r="U80" s="34">
        <v>12.112002211922858</v>
      </c>
      <c r="V80" s="34">
        <v>9.2767384131342556</v>
      </c>
      <c r="X80" s="7">
        <v>4</v>
      </c>
      <c r="Y80" s="7">
        <v>0</v>
      </c>
      <c r="Z80" s="7">
        <v>0</v>
      </c>
      <c r="AA80" s="7">
        <v>5</v>
      </c>
      <c r="AB80" s="7">
        <v>1</v>
      </c>
      <c r="AC80" s="33">
        <v>6</v>
      </c>
      <c r="AD80" s="84">
        <v>1183824.6099999999</v>
      </c>
      <c r="AE80" s="34">
        <v>591912.30499999993</v>
      </c>
      <c r="AF80" s="84">
        <v>580266.66</v>
      </c>
      <c r="AG80" s="84">
        <v>603557.94999999995</v>
      </c>
      <c r="AI80" s="34">
        <v>13.9842609500073</v>
      </c>
      <c r="AJ80" s="34">
        <v>13.27124303548668</v>
      </c>
      <c r="AK80" s="34">
        <v>13.310597338107803</v>
      </c>
      <c r="AM80" s="7">
        <v>2</v>
      </c>
      <c r="AN80" s="7">
        <v>0</v>
      </c>
      <c r="AO80" s="7">
        <v>0</v>
      </c>
      <c r="AP80" s="7">
        <v>3</v>
      </c>
      <c r="AQ80" s="7">
        <v>3</v>
      </c>
      <c r="AR80" s="33">
        <v>3.5</v>
      </c>
      <c r="AS80" s="84">
        <v>526680</v>
      </c>
      <c r="AT80" s="34">
        <v>52668</v>
      </c>
      <c r="AU80" s="33">
        <v>13.17434843247028</v>
      </c>
      <c r="AV80" s="7">
        <v>10</v>
      </c>
      <c r="AW80" s="7">
        <v>1</v>
      </c>
      <c r="AX80" s="7">
        <v>0</v>
      </c>
      <c r="AY80" s="7">
        <v>6</v>
      </c>
      <c r="AZ80" s="7">
        <v>0</v>
      </c>
      <c r="BA80" s="33">
        <v>3.7</v>
      </c>
      <c r="BB80" s="34">
        <v>-2.5162398510461363E-2</v>
      </c>
      <c r="BC80" s="34">
        <v>2.0020953546009867E-2</v>
      </c>
      <c r="BD80" s="34">
        <v>22.214153519505889</v>
      </c>
      <c r="BE80" s="34">
        <v>22.433999507091553</v>
      </c>
      <c r="BF80" s="34">
        <v>0.36205493641548731</v>
      </c>
      <c r="BG80" s="34">
        <v>1.9028745622189921E-4</v>
      </c>
      <c r="BH80" s="33">
        <v>-1.5187550458000001</v>
      </c>
      <c r="BI80" s="34">
        <v>0.88430000000000009</v>
      </c>
      <c r="BJ80" s="33">
        <v>0</v>
      </c>
      <c r="BK80" s="34">
        <v>24.726207009578022</v>
      </c>
      <c r="BL80" s="34">
        <v>0.68758904134955501</v>
      </c>
      <c r="BM80" s="33">
        <v>0.5735064332566232</v>
      </c>
    </row>
    <row r="81" spans="1:65">
      <c r="A81" s="19">
        <v>20</v>
      </c>
      <c r="B81" s="19">
        <v>2015</v>
      </c>
      <c r="C81" s="14" t="s">
        <v>313</v>
      </c>
      <c r="D81" s="83">
        <v>92690783000109</v>
      </c>
      <c r="E81" s="31" t="s">
        <v>311</v>
      </c>
      <c r="F81" s="84">
        <v>2614086.6</v>
      </c>
      <c r="G81" s="84">
        <v>163380.41250000001</v>
      </c>
      <c r="H81" s="84">
        <v>14.776425301921289</v>
      </c>
      <c r="I81" s="7">
        <v>16</v>
      </c>
      <c r="J81" s="7">
        <v>1</v>
      </c>
      <c r="K81" s="7">
        <v>2</v>
      </c>
      <c r="L81" s="7">
        <v>18</v>
      </c>
      <c r="M81" s="7">
        <v>4</v>
      </c>
      <c r="N81" s="33">
        <v>3.4375</v>
      </c>
      <c r="O81" s="34">
        <v>2094966.6</v>
      </c>
      <c r="P81" s="34">
        <v>523741.65</v>
      </c>
      <c r="Q81" s="84">
        <v>603352.22</v>
      </c>
      <c r="R81" s="84">
        <v>1491614.3800000001</v>
      </c>
      <c r="T81" s="34">
        <v>14.555048168490526</v>
      </c>
      <c r="U81" s="34">
        <v>13.310256417951345</v>
      </c>
      <c r="V81" s="34">
        <v>14.215369567894664</v>
      </c>
      <c r="X81" s="7">
        <v>4</v>
      </c>
      <c r="Y81" s="7">
        <v>0</v>
      </c>
      <c r="Z81" s="7">
        <v>0</v>
      </c>
      <c r="AA81" s="7">
        <v>5</v>
      </c>
      <c r="AB81" s="7">
        <v>1</v>
      </c>
      <c r="AC81" s="33">
        <v>5</v>
      </c>
      <c r="AM81" s="7">
        <v>2</v>
      </c>
      <c r="AN81" s="7">
        <v>0</v>
      </c>
      <c r="AO81" s="7">
        <v>0</v>
      </c>
      <c r="AP81" s="7">
        <v>3</v>
      </c>
      <c r="AQ81" s="7">
        <v>3</v>
      </c>
      <c r="AR81" s="33">
        <v>3.5</v>
      </c>
      <c r="AS81" s="84">
        <v>519120</v>
      </c>
      <c r="AT81" s="34">
        <v>51912</v>
      </c>
      <c r="AU81" s="33">
        <v>13.159890349295051</v>
      </c>
      <c r="AV81" s="7">
        <v>10</v>
      </c>
      <c r="AW81" s="7">
        <v>1</v>
      </c>
      <c r="AX81" s="7">
        <v>0</v>
      </c>
      <c r="AY81" s="7">
        <v>10</v>
      </c>
      <c r="AZ81" s="7">
        <v>0</v>
      </c>
      <c r="BA81" s="33">
        <v>2.8</v>
      </c>
      <c r="BB81" s="34">
        <v>-3.3168537422321523E-2</v>
      </c>
      <c r="BC81" s="34">
        <v>1.9279450525701885E-2</v>
      </c>
      <c r="BD81" s="34">
        <v>21.100759362513141</v>
      </c>
      <c r="BE81" s="34">
        <v>22.51999367668914</v>
      </c>
      <c r="BF81" s="34">
        <v>0.37360640898900682</v>
      </c>
      <c r="BG81" s="34">
        <v>4.7867274973876243E-5</v>
      </c>
      <c r="BH81" s="33">
        <v>-4.9905022957999998</v>
      </c>
      <c r="BI81" s="34">
        <v>0.75590000000000002</v>
      </c>
      <c r="BJ81" s="33">
        <v>0</v>
      </c>
      <c r="BK81" s="34">
        <v>24.974881533879802</v>
      </c>
      <c r="BL81" s="34">
        <v>0.6206494237659208</v>
      </c>
      <c r="BM81" s="33">
        <v>0.56603824450193685</v>
      </c>
    </row>
    <row r="82" spans="1:65">
      <c r="A82" s="19">
        <v>21</v>
      </c>
      <c r="B82" s="19">
        <v>2016</v>
      </c>
      <c r="C82" s="14" t="s">
        <v>315</v>
      </c>
      <c r="D82" s="83">
        <v>2932074000191</v>
      </c>
      <c r="E82" s="31" t="s">
        <v>238</v>
      </c>
      <c r="F82" s="84">
        <v>51107004.099999994</v>
      </c>
      <c r="G82" s="84">
        <v>3006294.358823529</v>
      </c>
      <c r="H82" s="84">
        <v>17.749432112317375</v>
      </c>
      <c r="I82" s="7">
        <v>17</v>
      </c>
      <c r="J82" s="7">
        <v>3</v>
      </c>
      <c r="K82" s="7">
        <v>2</v>
      </c>
      <c r="L82" s="7">
        <v>16</v>
      </c>
      <c r="M82" s="7">
        <v>6</v>
      </c>
      <c r="N82" s="33">
        <v>2.2941176470588234</v>
      </c>
      <c r="O82" s="34">
        <v>673339.3899999999</v>
      </c>
      <c r="P82" s="34">
        <v>84167.423749999987</v>
      </c>
      <c r="Q82" s="84">
        <v>673339.3899999999</v>
      </c>
      <c r="T82" s="34">
        <v>13.420004775718327</v>
      </c>
      <c r="U82" s="34">
        <v>13.420004775718327</v>
      </c>
      <c r="X82" s="7">
        <v>8</v>
      </c>
      <c r="Y82" s="7">
        <v>2</v>
      </c>
      <c r="Z82" s="7">
        <v>0</v>
      </c>
      <c r="AA82" s="7">
        <v>9</v>
      </c>
      <c r="AB82" s="7">
        <v>3.5</v>
      </c>
      <c r="AC82" s="33">
        <v>2.5</v>
      </c>
      <c r="AD82" s="84">
        <v>50151839.359999992</v>
      </c>
      <c r="AE82" s="34">
        <v>16717279.786666663</v>
      </c>
      <c r="AF82" s="84">
        <v>12973527.43</v>
      </c>
      <c r="AG82" s="84">
        <v>36706973.269999996</v>
      </c>
      <c r="AH82" s="84">
        <v>471338.66</v>
      </c>
      <c r="AI82" s="34">
        <v>17.730565748868123</v>
      </c>
      <c r="AJ82" s="34">
        <v>16.378421487704518</v>
      </c>
      <c r="AK82" s="34">
        <v>17.418477302332636</v>
      </c>
      <c r="AL82" s="34">
        <v>13.063332137979671</v>
      </c>
      <c r="AM82" s="7">
        <v>3</v>
      </c>
      <c r="AN82" s="7">
        <v>1</v>
      </c>
      <c r="AO82" s="7">
        <v>0</v>
      </c>
      <c r="AP82" s="7">
        <v>4</v>
      </c>
      <c r="AQ82" s="7">
        <v>2.5</v>
      </c>
      <c r="AR82" s="33">
        <v>2.6666666666666665</v>
      </c>
      <c r="AS82" s="84">
        <v>281825.34999999998</v>
      </c>
      <c r="AT82" s="34">
        <v>46970.891666666663</v>
      </c>
      <c r="AU82" s="33">
        <v>12.549042831817399</v>
      </c>
      <c r="AV82" s="7">
        <v>6</v>
      </c>
      <c r="AW82" s="7">
        <v>0</v>
      </c>
      <c r="AX82" s="7">
        <v>0</v>
      </c>
      <c r="AY82" s="7">
        <v>3</v>
      </c>
      <c r="AZ82" s="7">
        <v>0</v>
      </c>
      <c r="BA82" s="33">
        <v>1.8333333333333333</v>
      </c>
      <c r="BB82" s="34">
        <v>0.10226656135049876</v>
      </c>
      <c r="BC82" s="34">
        <v>3.5238228543420784E-2</v>
      </c>
      <c r="BD82" s="34">
        <v>23.523670399176385</v>
      </c>
      <c r="BE82" s="34">
        <v>23.24502141506948</v>
      </c>
      <c r="BF82" s="34">
        <v>-0.19854968242289284</v>
      </c>
      <c r="BG82" s="34">
        <v>1.8672164178098159E-3</v>
      </c>
      <c r="BH82" s="33">
        <v>1.8594788476999999</v>
      </c>
      <c r="BI82" s="34">
        <v>0.40380000000000005</v>
      </c>
      <c r="BJ82" s="33">
        <v>0</v>
      </c>
      <c r="BK82" s="34">
        <v>23.164343893589535</v>
      </c>
      <c r="BL82" s="34">
        <v>0.28634113035174347</v>
      </c>
      <c r="BM82" s="33">
        <v>0.23288786405298684</v>
      </c>
    </row>
    <row r="83" spans="1:65">
      <c r="A83" s="19">
        <v>21</v>
      </c>
      <c r="B83" s="19">
        <v>2015</v>
      </c>
      <c r="C83" s="14" t="s">
        <v>315</v>
      </c>
      <c r="D83" s="83">
        <v>2932074000191</v>
      </c>
      <c r="E83" s="31" t="s">
        <v>238</v>
      </c>
      <c r="F83" s="84">
        <v>33726206.490000002</v>
      </c>
      <c r="G83" s="84">
        <v>1606009.8328571429</v>
      </c>
      <c r="H83" s="84">
        <v>17.333785733769577</v>
      </c>
      <c r="I83" s="7">
        <v>21</v>
      </c>
      <c r="J83" s="7">
        <v>2</v>
      </c>
      <c r="K83" s="7">
        <v>1</v>
      </c>
      <c r="L83" s="7">
        <v>20</v>
      </c>
      <c r="M83" s="7">
        <v>5</v>
      </c>
      <c r="N83" s="33">
        <v>1.9523809523809523</v>
      </c>
      <c r="O83" s="34">
        <v>199029.94</v>
      </c>
      <c r="P83" s="34">
        <v>19902.993999999999</v>
      </c>
      <c r="Q83" s="84">
        <v>199029.94</v>
      </c>
      <c r="T83" s="34">
        <v>12.201210544651129</v>
      </c>
      <c r="U83" s="34">
        <v>12.201210544651129</v>
      </c>
      <c r="X83" s="7">
        <v>10</v>
      </c>
      <c r="Y83" s="7">
        <v>1</v>
      </c>
      <c r="Z83" s="7">
        <v>0</v>
      </c>
      <c r="AA83" s="7">
        <v>10.5</v>
      </c>
      <c r="AB83" s="7">
        <v>2.5</v>
      </c>
      <c r="AC83" s="33">
        <v>1.55</v>
      </c>
      <c r="AD83" s="84">
        <v>33105026.149999999</v>
      </c>
      <c r="AE83" s="34">
        <v>6621005.2299999995</v>
      </c>
      <c r="AF83" s="84">
        <v>15035269.380000001</v>
      </c>
      <c r="AG83" s="84">
        <v>17639150.649999999</v>
      </c>
      <c r="AH83" s="84">
        <v>430606.12</v>
      </c>
      <c r="AI83" s="34">
        <v>17.315195676251662</v>
      </c>
      <c r="AJ83" s="34">
        <v>16.52590929110492</v>
      </c>
      <c r="AK83" s="34">
        <v>16.685631458290743</v>
      </c>
      <c r="AL83" s="34">
        <v>12.972949076537828</v>
      </c>
      <c r="AM83" s="7">
        <v>5</v>
      </c>
      <c r="AN83" s="7">
        <v>0</v>
      </c>
      <c r="AO83" s="7">
        <v>0</v>
      </c>
      <c r="AP83" s="7">
        <v>5.5</v>
      </c>
      <c r="AQ83" s="7">
        <v>2.5</v>
      </c>
      <c r="AR83" s="33">
        <v>2.1</v>
      </c>
      <c r="AS83" s="84">
        <v>422150.40000000002</v>
      </c>
      <c r="AT83" s="34">
        <v>70358.400000000009</v>
      </c>
      <c r="AU83" s="33">
        <v>12.953116927627695</v>
      </c>
      <c r="AV83" s="7">
        <v>6</v>
      </c>
      <c r="AW83" s="7">
        <v>1</v>
      </c>
      <c r="AX83" s="7">
        <v>0</v>
      </c>
      <c r="AY83" s="7">
        <v>4</v>
      </c>
      <c r="AZ83" s="7">
        <v>0</v>
      </c>
      <c r="BA83" s="33">
        <v>2.5</v>
      </c>
      <c r="BB83" s="34">
        <v>3.538246764449933E-2</v>
      </c>
      <c r="BC83" s="34">
        <v>1.5099216578457079E-2</v>
      </c>
      <c r="BD83" s="34">
        <v>23.342548501731681</v>
      </c>
      <c r="BE83" s="34">
        <v>23.04789304770485</v>
      </c>
      <c r="BF83" s="34">
        <v>-0.10082384953851661</v>
      </c>
      <c r="BG83" s="34">
        <v>1.7092274966673746E-3</v>
      </c>
      <c r="BH83" s="33">
        <v>0.88563893150999995</v>
      </c>
      <c r="BI83" s="34">
        <v>0.43990000000000001</v>
      </c>
      <c r="BJ83" s="33">
        <v>0</v>
      </c>
      <c r="BK83" s="34">
        <v>23.484757589944419</v>
      </c>
      <c r="BL83" s="34">
        <v>0.18685259769847626</v>
      </c>
      <c r="BM83" s="33">
        <v>0.49249593798563268</v>
      </c>
    </row>
    <row r="84" spans="1:65">
      <c r="A84" s="19">
        <v>21</v>
      </c>
      <c r="B84" s="19">
        <v>2014</v>
      </c>
      <c r="C84" s="14" t="s">
        <v>315</v>
      </c>
      <c r="D84" s="83">
        <v>2932074000191</v>
      </c>
      <c r="E84" s="31" t="s">
        <v>238</v>
      </c>
      <c r="F84" s="84">
        <v>28590451.309999999</v>
      </c>
      <c r="G84" s="84">
        <v>1243063.1004347824</v>
      </c>
      <c r="H84" s="84">
        <v>17.168583349763271</v>
      </c>
      <c r="I84" s="7">
        <v>23</v>
      </c>
      <c r="J84" s="7">
        <v>3</v>
      </c>
      <c r="K84" s="7">
        <v>1</v>
      </c>
      <c r="L84" s="7">
        <v>22</v>
      </c>
      <c r="M84" s="7">
        <v>5</v>
      </c>
      <c r="N84" s="33">
        <v>2.3913043478260869</v>
      </c>
      <c r="O84" s="34">
        <v>143838.72</v>
      </c>
      <c r="P84" s="34">
        <v>14383.871999999999</v>
      </c>
      <c r="Q84" s="84">
        <v>143838.72</v>
      </c>
      <c r="T84" s="34">
        <v>11.876447950889435</v>
      </c>
      <c r="U84" s="34">
        <v>11.876447950889435</v>
      </c>
      <c r="X84" s="7">
        <v>10</v>
      </c>
      <c r="Y84" s="7">
        <v>1</v>
      </c>
      <c r="Z84" s="7">
        <v>0</v>
      </c>
      <c r="AA84" s="7">
        <v>10.5</v>
      </c>
      <c r="AB84" s="7">
        <v>2.5</v>
      </c>
      <c r="AC84" s="33">
        <v>1.65</v>
      </c>
      <c r="AD84" s="84">
        <v>28035290.989999998</v>
      </c>
      <c r="AE84" s="34">
        <v>4005041.57</v>
      </c>
      <c r="AF84" s="84">
        <v>14473185.529999999</v>
      </c>
      <c r="AG84" s="84">
        <v>11513957.629999999</v>
      </c>
      <c r="AH84" s="84">
        <v>2048147.83</v>
      </c>
      <c r="AI84" s="34">
        <v>17.148974667011636</v>
      </c>
      <c r="AJ84" s="34">
        <v>16.487808221579932</v>
      </c>
      <c r="AK84" s="34">
        <v>16.259070564343133</v>
      </c>
      <c r="AL84" s="34">
        <v>14.532446445153683</v>
      </c>
      <c r="AM84" s="7">
        <v>7</v>
      </c>
      <c r="AN84" s="7">
        <v>0</v>
      </c>
      <c r="AO84" s="7">
        <v>0</v>
      </c>
      <c r="AP84" s="7">
        <v>7.5</v>
      </c>
      <c r="AQ84" s="7">
        <v>2.5</v>
      </c>
      <c r="AR84" s="33">
        <v>2.0714285714285716</v>
      </c>
      <c r="AS84" s="84">
        <v>411321.59999999998</v>
      </c>
      <c r="AT84" s="34">
        <v>68553.599999999991</v>
      </c>
      <c r="AU84" s="33">
        <v>12.927130669250955</v>
      </c>
      <c r="AV84" s="7">
        <v>6</v>
      </c>
      <c r="AW84" s="7">
        <v>2</v>
      </c>
      <c r="AX84" s="7">
        <v>0</v>
      </c>
      <c r="AY84" s="7">
        <v>4</v>
      </c>
      <c r="AZ84" s="7">
        <v>0</v>
      </c>
      <c r="BA84" s="33">
        <v>4</v>
      </c>
      <c r="BB84" s="34">
        <v>2.8996540893658995E-2</v>
      </c>
      <c r="BC84" s="34">
        <v>1.3095919270010721E-2</v>
      </c>
      <c r="BD84" s="34">
        <v>23.076968668919058</v>
      </c>
      <c r="BE84" s="34">
        <v>23.020465212968087</v>
      </c>
      <c r="BF84" s="34">
        <v>0.16262591582220523</v>
      </c>
      <c r="BG84" s="34">
        <v>1.4077741597700523E-3</v>
      </c>
      <c r="BH84" s="33">
        <v>0.63750425513999998</v>
      </c>
      <c r="BI84" s="34">
        <v>0.44119999999999998</v>
      </c>
      <c r="BJ84" s="33">
        <v>0</v>
      </c>
      <c r="BK84" s="34">
        <v>23.354268745192922</v>
      </c>
      <c r="BL84" s="34">
        <v>0.33701412279406273</v>
      </c>
      <c r="BM84" s="33">
        <v>0.46168423534192976</v>
      </c>
    </row>
    <row r="85" spans="1:65">
      <c r="A85" s="19">
        <v>21</v>
      </c>
      <c r="B85" s="19">
        <v>2013</v>
      </c>
      <c r="C85" s="14" t="s">
        <v>315</v>
      </c>
      <c r="D85" s="83">
        <v>2932074000191</v>
      </c>
      <c r="E85" s="31" t="s">
        <v>238</v>
      </c>
      <c r="F85" s="84">
        <v>30850297.120000001</v>
      </c>
      <c r="G85" s="84">
        <v>1285429.0466666666</v>
      </c>
      <c r="H85" s="84">
        <v>17.244656939387607</v>
      </c>
      <c r="I85" s="7">
        <v>24</v>
      </c>
      <c r="J85" s="7">
        <v>4</v>
      </c>
      <c r="K85" s="7">
        <v>1</v>
      </c>
      <c r="L85" s="7">
        <v>23</v>
      </c>
      <c r="M85" s="7">
        <v>6</v>
      </c>
      <c r="N85" s="33">
        <v>2.2916666666666665</v>
      </c>
      <c r="O85" s="34">
        <v>143838.72</v>
      </c>
      <c r="P85" s="34">
        <v>14383.871999999999</v>
      </c>
      <c r="Q85" s="84">
        <v>143838.72</v>
      </c>
      <c r="T85" s="34">
        <v>11.876447950889435</v>
      </c>
      <c r="U85" s="34">
        <v>11.876447950889435</v>
      </c>
      <c r="X85" s="7">
        <v>10</v>
      </c>
      <c r="Y85" s="7">
        <v>1</v>
      </c>
      <c r="Z85" s="7">
        <v>0</v>
      </c>
      <c r="AA85" s="7">
        <v>10.5</v>
      </c>
      <c r="AB85" s="7">
        <v>2.5</v>
      </c>
      <c r="AC85" s="33">
        <v>1.65</v>
      </c>
      <c r="AD85" s="84">
        <v>30452094.390000001</v>
      </c>
      <c r="AE85" s="34">
        <v>3806511.7987500001</v>
      </c>
      <c r="AF85" s="84">
        <v>13494022.189999999</v>
      </c>
      <c r="AG85" s="84">
        <v>12389400.74</v>
      </c>
      <c r="AH85" s="84">
        <v>4568671.46</v>
      </c>
      <c r="AI85" s="34">
        <v>17.231665331035643</v>
      </c>
      <c r="AJ85" s="34">
        <v>16.41775734460272</v>
      </c>
      <c r="AK85" s="34">
        <v>16.332351886011097</v>
      </c>
      <c r="AL85" s="34">
        <v>15.334733011634789</v>
      </c>
      <c r="AM85" s="7">
        <v>8</v>
      </c>
      <c r="AN85" s="7">
        <v>1</v>
      </c>
      <c r="AO85" s="7">
        <v>0</v>
      </c>
      <c r="AP85" s="7">
        <v>8.5</v>
      </c>
      <c r="AQ85" s="7">
        <v>3.5</v>
      </c>
      <c r="AR85" s="33">
        <v>2.1875</v>
      </c>
      <c r="AS85" s="84">
        <v>254364.01</v>
      </c>
      <c r="AT85" s="34">
        <v>42394.001666666671</v>
      </c>
      <c r="AU85" s="33">
        <v>12.446521630314475</v>
      </c>
      <c r="AV85" s="7">
        <v>6</v>
      </c>
      <c r="AW85" s="7">
        <v>2</v>
      </c>
      <c r="AX85" s="7">
        <v>0</v>
      </c>
      <c r="AY85" s="7">
        <v>4</v>
      </c>
      <c r="AZ85" s="7">
        <v>0</v>
      </c>
      <c r="BA85" s="33">
        <v>3.5</v>
      </c>
      <c r="BB85" s="34">
        <v>2.0534495836541822E-2</v>
      </c>
      <c r="BC85" s="34">
        <v>1.9433621874421818E-2</v>
      </c>
      <c r="BD85" s="34">
        <v>23.134648113484484</v>
      </c>
      <c r="BE85" s="34">
        <v>23.00219307680182</v>
      </c>
      <c r="BF85" s="34">
        <v>0.18010235991567156</v>
      </c>
      <c r="BG85" s="34">
        <v>1.5750852657316575E-3</v>
      </c>
      <c r="BH85" s="33">
        <v>0.40811390479999998</v>
      </c>
      <c r="BI85" s="34">
        <v>0.40389999999999998</v>
      </c>
      <c r="BJ85" s="33">
        <v>0</v>
      </c>
      <c r="BK85" s="34">
        <v>23.249153428621863</v>
      </c>
      <c r="BL85" s="34">
        <v>0.34064505106268306</v>
      </c>
      <c r="BM85" s="33">
        <v>0.43380384254118964</v>
      </c>
    </row>
    <row r="86" spans="1:65">
      <c r="A86" s="19">
        <v>22</v>
      </c>
      <c r="B86" s="19">
        <v>2015</v>
      </c>
      <c r="C86" s="14" t="s">
        <v>319</v>
      </c>
      <c r="D86" s="83">
        <v>2916265000160</v>
      </c>
      <c r="E86" s="31" t="s">
        <v>226</v>
      </c>
      <c r="F86" s="84">
        <v>14548973.67</v>
      </c>
      <c r="G86" s="84">
        <v>808276.31499999994</v>
      </c>
      <c r="H86" s="84">
        <v>16.493031010949515</v>
      </c>
      <c r="I86" s="7">
        <v>18</v>
      </c>
      <c r="J86" s="7">
        <v>0</v>
      </c>
      <c r="K86" s="7">
        <v>1</v>
      </c>
      <c r="L86" s="7">
        <v>14</v>
      </c>
      <c r="M86" s="7">
        <v>8</v>
      </c>
      <c r="N86" s="33">
        <v>2.7222222222222223</v>
      </c>
      <c r="O86" s="34">
        <v>2088000</v>
      </c>
      <c r="P86" s="34">
        <v>298285.71428571426</v>
      </c>
      <c r="Q86" s="84">
        <v>2088000</v>
      </c>
      <c r="T86" s="34">
        <v>14.551717227984666</v>
      </c>
      <c r="U86" s="34">
        <v>14.551717227984666</v>
      </c>
      <c r="X86" s="7">
        <v>7</v>
      </c>
      <c r="Y86" s="7">
        <v>0</v>
      </c>
      <c r="Z86" s="7">
        <v>0</v>
      </c>
      <c r="AA86" s="7">
        <v>4.5</v>
      </c>
      <c r="AB86" s="7">
        <v>5.5</v>
      </c>
      <c r="AC86" s="33">
        <v>2.2857142857142856</v>
      </c>
      <c r="AD86" s="84">
        <v>11992493.859999999</v>
      </c>
      <c r="AE86" s="34">
        <v>3997497.9533333331</v>
      </c>
      <c r="AF86" s="84">
        <v>6992493.8600000003</v>
      </c>
      <c r="AG86" s="84">
        <v>2500000</v>
      </c>
      <c r="AH86" s="84">
        <v>2500000</v>
      </c>
      <c r="AI86" s="34">
        <v>16.299791500371565</v>
      </c>
      <c r="AJ86" s="34">
        <v>15.760347825974206</v>
      </c>
      <c r="AK86" s="34">
        <v>14.73180128983843</v>
      </c>
      <c r="AL86" s="34">
        <v>14.73180128983843</v>
      </c>
      <c r="AM86" s="7">
        <v>3</v>
      </c>
      <c r="AN86" s="7">
        <v>0</v>
      </c>
      <c r="AO86" s="7">
        <v>0</v>
      </c>
      <c r="AP86" s="7">
        <v>3.5</v>
      </c>
      <c r="AQ86" s="7">
        <v>2.5</v>
      </c>
      <c r="AR86" s="33">
        <v>3.3333333333333335</v>
      </c>
      <c r="AS86" s="84">
        <v>468479.81000000006</v>
      </c>
      <c r="AT86" s="34">
        <v>58559.976250000007</v>
      </c>
      <c r="AU86" s="33">
        <v>13.057248284748008</v>
      </c>
      <c r="AV86" s="7">
        <v>8</v>
      </c>
      <c r="AW86" s="7">
        <v>0</v>
      </c>
      <c r="AX86" s="7">
        <v>0</v>
      </c>
      <c r="AY86" s="7">
        <v>6</v>
      </c>
      <c r="AZ86" s="7">
        <v>0</v>
      </c>
      <c r="BA86" s="33">
        <v>2.875</v>
      </c>
      <c r="BB86" s="34">
        <v>3.7877564222587361E-2</v>
      </c>
      <c r="BC86" s="34">
        <v>1.4638521232588629E-2</v>
      </c>
      <c r="BD86" s="34">
        <v>24.264004904845066</v>
      </c>
      <c r="BE86" s="34">
        <v>23.958824879788995</v>
      </c>
      <c r="BF86" s="34">
        <v>0.44256713718216922</v>
      </c>
      <c r="BG86" s="34">
        <v>1.1644428396190751E-3</v>
      </c>
      <c r="BH86" s="33">
        <v>1.6113542135000001</v>
      </c>
      <c r="BI86" s="34">
        <v>0.76450000000000007</v>
      </c>
      <c r="BJ86" s="33">
        <v>0</v>
      </c>
      <c r="BK86" s="34">
        <v>25.531401087046046</v>
      </c>
      <c r="BL86" s="34">
        <v>1.3298822876673673</v>
      </c>
      <c r="BM86" s="33">
        <v>0.75819868917950373</v>
      </c>
    </row>
    <row r="87" spans="1:65">
      <c r="A87" s="19">
        <v>22</v>
      </c>
      <c r="B87" s="19">
        <v>2014</v>
      </c>
      <c r="C87" s="14" t="s">
        <v>319</v>
      </c>
      <c r="D87" s="83">
        <v>2916265000160</v>
      </c>
      <c r="E87" s="31" t="s">
        <v>226</v>
      </c>
      <c r="F87" s="84">
        <v>10729842.050000001</v>
      </c>
      <c r="G87" s="84">
        <v>596102.3361111111</v>
      </c>
      <c r="H87" s="84">
        <v>16.188539394088469</v>
      </c>
      <c r="I87" s="7">
        <v>18</v>
      </c>
      <c r="J87" s="7">
        <v>0</v>
      </c>
      <c r="K87" s="7">
        <v>1</v>
      </c>
      <c r="L87" s="7">
        <v>14</v>
      </c>
      <c r="M87" s="7">
        <v>8</v>
      </c>
      <c r="N87" s="33">
        <v>2.9444444444444446</v>
      </c>
      <c r="O87" s="34">
        <v>2376000</v>
      </c>
      <c r="P87" s="34">
        <v>339428.57142857142</v>
      </c>
      <c r="Q87" s="84">
        <v>2376000</v>
      </c>
      <c r="T87" s="34">
        <v>14.680928959464673</v>
      </c>
      <c r="U87" s="34">
        <v>14.680928959464673</v>
      </c>
      <c r="X87" s="7">
        <v>7</v>
      </c>
      <c r="Y87" s="7">
        <v>0</v>
      </c>
      <c r="Z87" s="7">
        <v>0</v>
      </c>
      <c r="AA87" s="7">
        <v>4.5</v>
      </c>
      <c r="AB87" s="7">
        <v>5.5</v>
      </c>
      <c r="AC87" s="33">
        <v>2.8571428571428572</v>
      </c>
      <c r="AD87" s="84">
        <v>7885362.2400000002</v>
      </c>
      <c r="AE87" s="34">
        <v>2628454.08</v>
      </c>
      <c r="AF87" s="84">
        <v>6585362.2400000002</v>
      </c>
      <c r="AG87" s="84">
        <v>1300000</v>
      </c>
      <c r="AI87" s="34">
        <v>15.8805187177172</v>
      </c>
      <c r="AJ87" s="34">
        <v>15.70035990151745</v>
      </c>
      <c r="AK87" s="34">
        <v>14.077874822431765</v>
      </c>
      <c r="AM87" s="7">
        <v>3</v>
      </c>
      <c r="AN87" s="7">
        <v>0</v>
      </c>
      <c r="AO87" s="7">
        <v>0</v>
      </c>
      <c r="AP87" s="7">
        <v>3.5</v>
      </c>
      <c r="AQ87" s="7">
        <v>2.5</v>
      </c>
      <c r="AR87" s="33">
        <v>3.3333333333333335</v>
      </c>
      <c r="AS87" s="84">
        <v>468479.81000000006</v>
      </c>
      <c r="AT87" s="34">
        <v>58559.976250000007</v>
      </c>
      <c r="AU87" s="33">
        <v>13.057248284748008</v>
      </c>
      <c r="AV87" s="7">
        <v>8</v>
      </c>
      <c r="AW87" s="7">
        <v>0</v>
      </c>
      <c r="AX87" s="7">
        <v>0</v>
      </c>
      <c r="AY87" s="7">
        <v>6</v>
      </c>
      <c r="AZ87" s="7">
        <v>0</v>
      </c>
      <c r="BA87" s="33">
        <v>2.875</v>
      </c>
      <c r="BB87" s="34">
        <v>2.4732982530599187E-2</v>
      </c>
      <c r="BC87" s="34">
        <v>1.2837890167714935E-2</v>
      </c>
      <c r="BD87" s="34">
        <v>24.200025844145618</v>
      </c>
      <c r="BE87" s="34">
        <v>23.818692148957506</v>
      </c>
      <c r="BF87" s="34">
        <v>0.33050593919940396</v>
      </c>
      <c r="BG87" s="34">
        <v>1.2505192739771106E-3</v>
      </c>
      <c r="BH87" s="33">
        <v>0.70648006427999999</v>
      </c>
      <c r="BI87" s="34">
        <v>0.75590000000000002</v>
      </c>
      <c r="BJ87" s="33">
        <v>0</v>
      </c>
      <c r="BK87" s="34">
        <v>25.133826331311898</v>
      </c>
      <c r="BL87" s="34">
        <v>1.4635103985407965</v>
      </c>
      <c r="BM87" s="33">
        <v>0.68568492762270006</v>
      </c>
    </row>
    <row r="88" spans="1:65">
      <c r="A88" s="19">
        <v>22</v>
      </c>
      <c r="B88" s="19">
        <v>2013</v>
      </c>
      <c r="C88" s="14" t="s">
        <v>319</v>
      </c>
      <c r="D88" s="83">
        <v>2916265000160</v>
      </c>
      <c r="E88" s="31" t="s">
        <v>226</v>
      </c>
      <c r="F88" s="84">
        <v>10666949.24</v>
      </c>
      <c r="G88" s="84">
        <v>561418.38105263154</v>
      </c>
      <c r="H88" s="84">
        <v>16.182660662995005</v>
      </c>
      <c r="I88" s="7">
        <v>19</v>
      </c>
      <c r="J88" s="7">
        <v>0</v>
      </c>
      <c r="K88" s="7">
        <v>1</v>
      </c>
      <c r="L88" s="7">
        <v>15</v>
      </c>
      <c r="M88" s="7">
        <v>9</v>
      </c>
      <c r="N88" s="33">
        <v>2.8421052631578947</v>
      </c>
      <c r="O88" s="34">
        <v>2664000</v>
      </c>
      <c r="P88" s="34">
        <v>333000</v>
      </c>
      <c r="Q88" s="84">
        <v>2664000</v>
      </c>
      <c r="T88" s="34">
        <v>14.795339310642417</v>
      </c>
      <c r="U88" s="34">
        <v>14.795339310642417</v>
      </c>
      <c r="X88" s="7">
        <v>8</v>
      </c>
      <c r="Y88" s="7">
        <v>0</v>
      </c>
      <c r="Z88" s="7">
        <v>0</v>
      </c>
      <c r="AA88" s="7">
        <v>5.5</v>
      </c>
      <c r="AB88" s="7">
        <v>6.5</v>
      </c>
      <c r="AC88" s="33">
        <v>2.875</v>
      </c>
      <c r="AD88" s="84">
        <v>7495429.4000000004</v>
      </c>
      <c r="AE88" s="34">
        <v>2498476.4666666668</v>
      </c>
      <c r="AF88" s="84">
        <v>6195429.4000000004</v>
      </c>
      <c r="AG88" s="84">
        <v>1300000</v>
      </c>
      <c r="AI88" s="34">
        <v>15.829803979405423</v>
      </c>
      <c r="AJ88" s="34">
        <v>15.639322384606151</v>
      </c>
      <c r="AK88" s="34">
        <v>14.077874822431765</v>
      </c>
      <c r="AM88" s="7">
        <v>3</v>
      </c>
      <c r="AN88" s="7">
        <v>0</v>
      </c>
      <c r="AO88" s="7">
        <v>0</v>
      </c>
      <c r="AP88" s="7">
        <v>3.5</v>
      </c>
      <c r="AQ88" s="7">
        <v>2.5</v>
      </c>
      <c r="AR88" s="33">
        <v>3.3333333333333335</v>
      </c>
      <c r="AS88" s="84">
        <v>507519.84</v>
      </c>
      <c r="AT88" s="34">
        <v>63439.98</v>
      </c>
      <c r="AU88" s="33">
        <v>13.137291082730004</v>
      </c>
      <c r="AV88" s="7">
        <v>8</v>
      </c>
      <c r="AW88" s="7">
        <v>0</v>
      </c>
      <c r="AX88" s="7">
        <v>0</v>
      </c>
      <c r="AY88" s="7">
        <v>6</v>
      </c>
      <c r="AZ88" s="7">
        <v>0</v>
      </c>
      <c r="BA88" s="33">
        <v>2.625</v>
      </c>
      <c r="BB88" s="34">
        <v>1.349794694850334E-2</v>
      </c>
      <c r="BC88" s="34">
        <v>9.3125863824948408E-3</v>
      </c>
      <c r="BD88" s="34">
        <v>23.9483757891986</v>
      </c>
      <c r="BE88" s="34">
        <v>23.716829821459825</v>
      </c>
      <c r="BF88" s="34">
        <v>0.34299083353875248</v>
      </c>
      <c r="BG88" s="34">
        <v>1.0874535886885605E-3</v>
      </c>
      <c r="BH88" s="33">
        <v>0.32378615445999998</v>
      </c>
      <c r="BI88" s="34">
        <v>0.75719999999999998</v>
      </c>
      <c r="BJ88" s="33">
        <v>0</v>
      </c>
      <c r="BK88" s="34">
        <v>24.952581477864193</v>
      </c>
      <c r="BL88" s="34">
        <v>1.3528833408006653</v>
      </c>
      <c r="BM88" s="33">
        <v>0.66312538880572414</v>
      </c>
    </row>
    <row r="89" spans="1:65">
      <c r="A89" s="19">
        <v>22</v>
      </c>
      <c r="B89" s="19">
        <v>2016</v>
      </c>
      <c r="C89" s="14" t="s">
        <v>319</v>
      </c>
      <c r="D89" s="83">
        <v>2916265000160</v>
      </c>
      <c r="E89" s="31" t="s">
        <v>226</v>
      </c>
      <c r="F89" s="84">
        <v>15087760.109999999</v>
      </c>
      <c r="G89" s="84">
        <v>794092.63736842107</v>
      </c>
      <c r="H89" s="84">
        <v>16.529394384338737</v>
      </c>
      <c r="I89" s="7">
        <v>19</v>
      </c>
      <c r="J89" s="7">
        <v>1</v>
      </c>
      <c r="K89" s="7">
        <v>1</v>
      </c>
      <c r="L89" s="7">
        <v>16</v>
      </c>
      <c r="M89" s="7">
        <v>7</v>
      </c>
      <c r="N89" s="33">
        <v>2.6842105263157894</v>
      </c>
      <c r="O89" s="34">
        <v>2040000</v>
      </c>
      <c r="P89" s="34">
        <v>255000</v>
      </c>
      <c r="Q89" s="84">
        <v>2040000</v>
      </c>
      <c r="T89" s="34">
        <v>14.528460365820399</v>
      </c>
      <c r="U89" s="34">
        <v>14.528460365820399</v>
      </c>
      <c r="X89" s="7">
        <v>8</v>
      </c>
      <c r="Y89" s="7">
        <v>1</v>
      </c>
      <c r="Z89" s="7">
        <v>0</v>
      </c>
      <c r="AA89" s="7">
        <v>6.5</v>
      </c>
      <c r="AB89" s="7">
        <v>4.5</v>
      </c>
      <c r="AC89" s="33">
        <v>2</v>
      </c>
      <c r="AD89" s="84">
        <v>12435034.93</v>
      </c>
      <c r="AE89" s="34">
        <v>4145011.6433333331</v>
      </c>
      <c r="AF89" s="84">
        <v>7435034.9300000006</v>
      </c>
      <c r="AG89" s="84">
        <v>3000000</v>
      </c>
      <c r="AH89" s="84">
        <v>2000000</v>
      </c>
      <c r="AI89" s="34">
        <v>16.336028444222531</v>
      </c>
      <c r="AJ89" s="34">
        <v>15.821713835915121</v>
      </c>
      <c r="AK89" s="34">
        <v>14.914122846632385</v>
      </c>
      <c r="AL89" s="34">
        <v>14.508657738524219</v>
      </c>
      <c r="AM89" s="7">
        <v>3</v>
      </c>
      <c r="AN89" s="7">
        <v>0</v>
      </c>
      <c r="AO89" s="7">
        <v>0</v>
      </c>
      <c r="AP89" s="7">
        <v>3.5</v>
      </c>
      <c r="AQ89" s="7">
        <v>2.5</v>
      </c>
      <c r="AR89" s="33">
        <v>3.3333333333333335</v>
      </c>
      <c r="AS89" s="84">
        <v>612725.18000000005</v>
      </c>
      <c r="AT89" s="34">
        <v>76590.647500000006</v>
      </c>
      <c r="AU89" s="33">
        <v>13.325671794654019</v>
      </c>
      <c r="AV89" s="7">
        <v>8</v>
      </c>
      <c r="AW89" s="7">
        <v>0</v>
      </c>
      <c r="AX89" s="7">
        <v>0</v>
      </c>
      <c r="AY89" s="7">
        <v>6</v>
      </c>
      <c r="AZ89" s="7">
        <v>0</v>
      </c>
      <c r="BA89" s="33">
        <v>3.125</v>
      </c>
      <c r="BB89" s="34">
        <v>3.6567641870245129E-3</v>
      </c>
      <c r="BC89" s="34">
        <v>1.2995222332605284E-2</v>
      </c>
      <c r="BD89" s="34">
        <v>24.158097845774183</v>
      </c>
      <c r="BE89" s="34">
        <v>24.056230129842181</v>
      </c>
      <c r="BF89" s="34">
        <v>0.52152344771857206</v>
      </c>
      <c r="BG89" s="34">
        <v>1.245300584897137E-3</v>
      </c>
      <c r="BH89" s="33">
        <v>0.13739315874999999</v>
      </c>
      <c r="BI89" s="34">
        <v>0.69450000000000001</v>
      </c>
      <c r="BJ89" s="33">
        <v>0</v>
      </c>
      <c r="BK89" s="34">
        <v>25.356204514788502</v>
      </c>
      <c r="BL89" s="34">
        <v>1.6571440120519263</v>
      </c>
      <c r="BM89" s="33">
        <v>0.75767697215844232</v>
      </c>
    </row>
    <row r="90" spans="1:65">
      <c r="A90" s="19">
        <v>23</v>
      </c>
      <c r="B90" s="19">
        <v>2016</v>
      </c>
      <c r="C90" s="14" t="s">
        <v>321</v>
      </c>
      <c r="D90" s="83">
        <v>89637490000145</v>
      </c>
      <c r="E90" s="31" t="s">
        <v>306</v>
      </c>
      <c r="F90" s="84">
        <v>44819139.789999999</v>
      </c>
      <c r="G90" s="84">
        <v>1120478.4947500001</v>
      </c>
      <c r="H90" s="84">
        <v>17.618145833604906</v>
      </c>
      <c r="I90" s="7">
        <v>40</v>
      </c>
      <c r="J90" s="7">
        <v>7</v>
      </c>
      <c r="K90" s="7">
        <v>0</v>
      </c>
      <c r="L90" s="7">
        <v>34</v>
      </c>
      <c r="M90" s="7">
        <v>0</v>
      </c>
      <c r="N90" s="33">
        <v>1.75</v>
      </c>
      <c r="O90" s="34">
        <v>14959814.17</v>
      </c>
      <c r="P90" s="34">
        <v>575377.46807692305</v>
      </c>
      <c r="Q90" s="84">
        <v>14959814.17</v>
      </c>
      <c r="T90" s="34">
        <v>16.520878108642009</v>
      </c>
      <c r="U90" s="34">
        <v>16.520878108642009</v>
      </c>
      <c r="X90" s="7">
        <v>26</v>
      </c>
      <c r="Y90" s="7">
        <v>5</v>
      </c>
      <c r="Z90" s="7">
        <v>0</v>
      </c>
      <c r="AA90" s="7">
        <v>22</v>
      </c>
      <c r="AB90" s="7">
        <v>0</v>
      </c>
      <c r="AC90" s="33">
        <v>1.5769230769230769</v>
      </c>
      <c r="AD90" s="84">
        <v>27773281.640000001</v>
      </c>
      <c r="AE90" s="34">
        <v>6943320.4100000001</v>
      </c>
      <c r="AF90" s="84">
        <v>11599530.08</v>
      </c>
      <c r="AG90" s="84">
        <v>12332051.68</v>
      </c>
      <c r="AH90" s="84">
        <v>3841699.88</v>
      </c>
      <c r="AI90" s="34">
        <v>17.139585024429401</v>
      </c>
      <c r="AJ90" s="34">
        <v>16.266475144911201</v>
      </c>
      <c r="AK90" s="34">
        <v>16.327712258702718</v>
      </c>
      <c r="AL90" s="34">
        <v>15.16142550369465</v>
      </c>
      <c r="AM90" s="7">
        <v>4</v>
      </c>
      <c r="AN90" s="7">
        <v>0</v>
      </c>
      <c r="AO90" s="7">
        <v>0</v>
      </c>
      <c r="AP90" s="7">
        <v>4</v>
      </c>
      <c r="AQ90" s="7">
        <v>0</v>
      </c>
      <c r="AR90" s="33">
        <v>2.25</v>
      </c>
      <c r="AS90" s="84">
        <v>2086043.98</v>
      </c>
      <c r="AT90" s="34">
        <v>208604.39799999999</v>
      </c>
      <c r="AU90" s="33">
        <v>14.550779997733834</v>
      </c>
      <c r="AV90" s="7">
        <v>10</v>
      </c>
      <c r="AW90" s="7">
        <v>2</v>
      </c>
      <c r="AX90" s="7">
        <v>0</v>
      </c>
      <c r="AY90" s="7">
        <v>8</v>
      </c>
      <c r="AZ90" s="7">
        <v>0</v>
      </c>
      <c r="BA90" s="33">
        <v>2</v>
      </c>
      <c r="BB90" s="34">
        <v>8.4668381835692072E-2</v>
      </c>
      <c r="BC90" s="34">
        <v>4.9236143597953738E-2</v>
      </c>
      <c r="BD90" s="34">
        <v>23.660728750376325</v>
      </c>
      <c r="BE90" s="34">
        <v>23.501525635690669</v>
      </c>
      <c r="BF90" s="34">
        <v>0.44856595747385553</v>
      </c>
      <c r="BG90" s="34">
        <v>2.657327204532997E-3</v>
      </c>
      <c r="BH90" s="33">
        <v>0.54198209204000003</v>
      </c>
      <c r="BI90" s="34">
        <v>0.61909999999999998</v>
      </c>
      <c r="BJ90" s="33">
        <v>0</v>
      </c>
      <c r="BK90" s="34">
        <v>24.101321809779307</v>
      </c>
      <c r="BL90" s="34">
        <v>0.24189341451577179</v>
      </c>
      <c r="BM90" s="33">
        <v>0.75778120893455758</v>
      </c>
    </row>
    <row r="91" spans="1:65">
      <c r="A91" s="19">
        <v>23</v>
      </c>
      <c r="B91" s="19">
        <v>2014</v>
      </c>
      <c r="C91" s="14" t="s">
        <v>321</v>
      </c>
      <c r="D91" s="83">
        <v>89637490000145</v>
      </c>
      <c r="E91" s="31" t="s">
        <v>306</v>
      </c>
      <c r="F91" s="84">
        <v>42264541.969999999</v>
      </c>
      <c r="G91" s="84">
        <v>1030842.4870731707</v>
      </c>
      <c r="H91" s="84">
        <v>17.559459041187189</v>
      </c>
      <c r="I91" s="7">
        <v>41</v>
      </c>
      <c r="J91" s="7">
        <v>6</v>
      </c>
      <c r="K91" s="7">
        <v>0</v>
      </c>
      <c r="L91" s="7">
        <v>33</v>
      </c>
      <c r="M91" s="7">
        <v>1</v>
      </c>
      <c r="N91" s="33">
        <v>1.8536585365853659</v>
      </c>
      <c r="O91" s="34">
        <v>14835197.030000001</v>
      </c>
      <c r="P91" s="34">
        <v>570584.50115384615</v>
      </c>
      <c r="Q91" s="84">
        <v>14835197.030000001</v>
      </c>
      <c r="T91" s="34">
        <v>16.512513093047914</v>
      </c>
      <c r="U91" s="34">
        <v>16.512513093047914</v>
      </c>
      <c r="X91" s="7">
        <v>26</v>
      </c>
      <c r="Y91" s="7">
        <v>4</v>
      </c>
      <c r="Z91" s="7">
        <v>0</v>
      </c>
      <c r="AA91" s="7">
        <v>22</v>
      </c>
      <c r="AB91" s="7">
        <v>0</v>
      </c>
      <c r="AC91" s="33">
        <v>1.4615384615384615</v>
      </c>
      <c r="AD91" s="84">
        <v>25601825.289999999</v>
      </c>
      <c r="AE91" s="34">
        <v>5120365.0580000002</v>
      </c>
      <c r="AF91" s="84">
        <v>10269256.529999999</v>
      </c>
      <c r="AG91" s="84">
        <v>12056134.58</v>
      </c>
      <c r="AH91" s="84">
        <v>3276434.18</v>
      </c>
      <c r="AI91" s="34">
        <v>17.058174207298663</v>
      </c>
      <c r="AJ91" s="34">
        <v>16.144665186879219</v>
      </c>
      <c r="AK91" s="34">
        <v>16.3050841821326</v>
      </c>
      <c r="AL91" s="34">
        <v>15.002266248750832</v>
      </c>
      <c r="AM91" s="7">
        <v>5</v>
      </c>
      <c r="AN91" s="7">
        <v>0</v>
      </c>
      <c r="AO91" s="7">
        <v>0</v>
      </c>
      <c r="AP91" s="7">
        <v>5</v>
      </c>
      <c r="AQ91" s="7">
        <v>1</v>
      </c>
      <c r="AR91" s="33">
        <v>2.4</v>
      </c>
      <c r="AS91" s="84">
        <v>1827519.65</v>
      </c>
      <c r="AT91" s="34">
        <v>182751.965</v>
      </c>
      <c r="AU91" s="33">
        <v>14.418470222942245</v>
      </c>
      <c r="AV91" s="7">
        <v>10</v>
      </c>
      <c r="AW91" s="7">
        <v>2</v>
      </c>
      <c r="AX91" s="7">
        <v>0</v>
      </c>
      <c r="AY91" s="7">
        <v>6</v>
      </c>
      <c r="AZ91" s="7">
        <v>0</v>
      </c>
      <c r="BA91" s="33">
        <v>2.6</v>
      </c>
      <c r="BB91" s="34">
        <v>3.449206580473891E-2</v>
      </c>
      <c r="BC91" s="34">
        <v>1.6635247021064153E-2</v>
      </c>
      <c r="BD91" s="34">
        <v>23.356287201003301</v>
      </c>
      <c r="BE91" s="34">
        <v>22.978922055496096</v>
      </c>
      <c r="BF91" s="34">
        <v>0.32084283900249638</v>
      </c>
      <c r="BG91" s="34">
        <v>1.9715375529945917E-3</v>
      </c>
      <c r="BH91" s="33">
        <v>0.15773945787999999</v>
      </c>
      <c r="BI91" s="34">
        <v>0.65780000000000005</v>
      </c>
      <c r="BJ91" s="33">
        <v>0</v>
      </c>
      <c r="BK91" s="34">
        <v>23.776033002822992</v>
      </c>
      <c r="BL91" s="34">
        <v>0.23112853091702007</v>
      </c>
      <c r="BM91" s="33">
        <v>0.66664908208731943</v>
      </c>
    </row>
    <row r="92" spans="1:65">
      <c r="A92" s="19">
        <v>23</v>
      </c>
      <c r="B92" s="19">
        <v>2013</v>
      </c>
      <c r="C92" s="14" t="s">
        <v>321</v>
      </c>
      <c r="D92" s="83">
        <v>89637490000145</v>
      </c>
      <c r="E92" s="31" t="s">
        <v>306</v>
      </c>
      <c r="F92" s="84">
        <v>36063976.809999995</v>
      </c>
      <c r="G92" s="84">
        <v>858666.1145238094</v>
      </c>
      <c r="H92" s="84">
        <v>17.400805052797921</v>
      </c>
      <c r="I92" s="7">
        <v>42</v>
      </c>
      <c r="J92" s="7">
        <v>6</v>
      </c>
      <c r="K92" s="7">
        <v>0</v>
      </c>
      <c r="L92" s="7">
        <v>34</v>
      </c>
      <c r="M92" s="7">
        <v>1</v>
      </c>
      <c r="N92" s="33">
        <v>1.7857142857142858</v>
      </c>
      <c r="O92" s="34">
        <v>12935567.43</v>
      </c>
      <c r="P92" s="34">
        <v>497521.82423076924</v>
      </c>
      <c r="Q92" s="84">
        <v>12935567.43</v>
      </c>
      <c r="T92" s="34">
        <v>16.375491240440645</v>
      </c>
      <c r="U92" s="34">
        <v>16.375491240440645</v>
      </c>
      <c r="X92" s="7">
        <v>26</v>
      </c>
      <c r="Y92" s="7">
        <v>4</v>
      </c>
      <c r="Z92" s="7">
        <v>0</v>
      </c>
      <c r="AA92" s="7">
        <v>22</v>
      </c>
      <c r="AB92" s="7">
        <v>0</v>
      </c>
      <c r="AC92" s="33">
        <v>1.3846153846153846</v>
      </c>
      <c r="AD92" s="84">
        <v>21161919.399999999</v>
      </c>
      <c r="AE92" s="34">
        <v>3526986.5666666664</v>
      </c>
      <c r="AF92" s="84">
        <v>9407512.5700000003</v>
      </c>
      <c r="AG92" s="84">
        <v>9724832.4299999997</v>
      </c>
      <c r="AH92" s="84">
        <v>2029574.4</v>
      </c>
      <c r="AI92" s="34">
        <v>16.867713869725257</v>
      </c>
      <c r="AJ92" s="34">
        <v>16.057019137616788</v>
      </c>
      <c r="AK92" s="34">
        <v>16.090193216472002</v>
      </c>
      <c r="AL92" s="34">
        <v>14.523336673864838</v>
      </c>
      <c r="AM92" s="7">
        <v>6</v>
      </c>
      <c r="AN92" s="7">
        <v>0</v>
      </c>
      <c r="AO92" s="7">
        <v>0</v>
      </c>
      <c r="AP92" s="7">
        <v>6</v>
      </c>
      <c r="AQ92" s="7">
        <v>1</v>
      </c>
      <c r="AR92" s="33">
        <v>2.1666666666666665</v>
      </c>
      <c r="AS92" s="84">
        <v>1966489.98</v>
      </c>
      <c r="AT92" s="34">
        <v>196648.99799999999</v>
      </c>
      <c r="AU92" s="33">
        <v>14.491760775493956</v>
      </c>
      <c r="AV92" s="7">
        <v>10</v>
      </c>
      <c r="AW92" s="7">
        <v>2</v>
      </c>
      <c r="AX92" s="7">
        <v>0</v>
      </c>
      <c r="AY92" s="7">
        <v>6</v>
      </c>
      <c r="AZ92" s="7">
        <v>0</v>
      </c>
      <c r="BA92" s="33">
        <v>2.6</v>
      </c>
      <c r="BB92" s="34">
        <v>1.9444155486217498E-2</v>
      </c>
      <c r="BC92" s="34">
        <v>1.7047295603672505E-2</v>
      </c>
      <c r="BD92" s="34">
        <v>23.076054000249648</v>
      </c>
      <c r="BE92" s="34">
        <v>22.767256610292524</v>
      </c>
      <c r="BF92" s="34">
        <v>0.34900963450639205</v>
      </c>
      <c r="BG92" s="34">
        <v>1.9498415124794466E-3</v>
      </c>
      <c r="BH92" s="33">
        <v>6.5379479835000004E-2</v>
      </c>
      <c r="BI92" s="34">
        <v>0.79519999999999991</v>
      </c>
      <c r="BJ92" s="33">
        <v>0</v>
      </c>
      <c r="BK92" s="34">
        <v>23.425934650990605</v>
      </c>
      <c r="BL92" s="34">
        <v>0.30827696860537379</v>
      </c>
      <c r="BM92" s="33">
        <v>0.63854898315599939</v>
      </c>
    </row>
    <row r="93" spans="1:65">
      <c r="A93" s="19">
        <v>23</v>
      </c>
      <c r="B93" s="19">
        <v>2015</v>
      </c>
      <c r="C93" s="14" t="s">
        <v>321</v>
      </c>
      <c r="D93" s="83">
        <v>89637490000145</v>
      </c>
      <c r="E93" s="31" t="s">
        <v>306</v>
      </c>
      <c r="F93" s="84">
        <v>46094385.549999997</v>
      </c>
      <c r="G93" s="84">
        <v>1097485.3702380951</v>
      </c>
      <c r="H93" s="84">
        <v>17.6462017120468</v>
      </c>
      <c r="I93" s="7">
        <v>42</v>
      </c>
      <c r="J93" s="7">
        <v>6</v>
      </c>
      <c r="K93" s="7">
        <v>0</v>
      </c>
      <c r="L93" s="7">
        <v>35</v>
      </c>
      <c r="M93" s="7">
        <v>1</v>
      </c>
      <c r="N93" s="33">
        <v>1.8095238095238095</v>
      </c>
      <c r="O93" s="34">
        <v>14990128.960000001</v>
      </c>
      <c r="P93" s="34">
        <v>576543.42153846158</v>
      </c>
      <c r="Q93" s="84">
        <v>14990128.960000001</v>
      </c>
      <c r="T93" s="34">
        <v>16.522902473110488</v>
      </c>
      <c r="U93" s="34">
        <v>16.522902473110488</v>
      </c>
      <c r="X93" s="7">
        <v>26</v>
      </c>
      <c r="Y93" s="7">
        <v>5</v>
      </c>
      <c r="Z93" s="7">
        <v>0</v>
      </c>
      <c r="AA93" s="7">
        <v>22</v>
      </c>
      <c r="AB93" s="7">
        <v>0</v>
      </c>
      <c r="AC93" s="33">
        <v>1.6153846153846154</v>
      </c>
      <c r="AD93" s="84">
        <v>29027218.079999998</v>
      </c>
      <c r="AE93" s="34">
        <v>4837869.68</v>
      </c>
      <c r="AF93" s="84">
        <v>13947391.369999999</v>
      </c>
      <c r="AG93" s="84">
        <v>10865688.83</v>
      </c>
      <c r="AH93" s="84">
        <v>4214137.88</v>
      </c>
      <c r="AI93" s="34">
        <v>17.183744502266642</v>
      </c>
      <c r="AJ93" s="34">
        <v>16.45080305017893</v>
      </c>
      <c r="AK93" s="34">
        <v>16.201120568650612</v>
      </c>
      <c r="AL93" s="34">
        <v>15.253955592317407</v>
      </c>
      <c r="AM93" s="7">
        <v>6</v>
      </c>
      <c r="AN93" s="7">
        <v>0</v>
      </c>
      <c r="AO93" s="7">
        <v>0</v>
      </c>
      <c r="AP93" s="7">
        <v>6</v>
      </c>
      <c r="AQ93" s="7">
        <v>1</v>
      </c>
      <c r="AR93" s="33">
        <v>2.1666666666666665</v>
      </c>
      <c r="AS93" s="84">
        <v>2077038.5099999998</v>
      </c>
      <c r="AT93" s="34">
        <v>207703.85099999997</v>
      </c>
      <c r="AU93" s="33">
        <v>14.546453643851507</v>
      </c>
      <c r="AV93" s="7">
        <v>10</v>
      </c>
      <c r="AW93" s="7">
        <v>1</v>
      </c>
      <c r="AX93" s="7">
        <v>0</v>
      </c>
      <c r="AY93" s="7">
        <v>7</v>
      </c>
      <c r="AZ93" s="7">
        <v>0</v>
      </c>
      <c r="BA93" s="33">
        <v>2.1</v>
      </c>
      <c r="BB93" s="34">
        <v>-4.7707797038089431E-2</v>
      </c>
      <c r="BC93" s="34">
        <v>3.8085488076763596E-2</v>
      </c>
      <c r="BD93" s="34">
        <v>23.9801435170777</v>
      </c>
      <c r="BE93" s="34">
        <v>23.33855516067646</v>
      </c>
      <c r="BF93" s="34">
        <v>0.49364631769065748</v>
      </c>
      <c r="BG93" s="34">
        <v>4.8517712692719445E-3</v>
      </c>
      <c r="BH93" s="33">
        <v>-0.27365720306000002</v>
      </c>
      <c r="BI93" s="34">
        <v>0.62130000000000007</v>
      </c>
      <c r="BJ93" s="33">
        <v>0</v>
      </c>
      <c r="BK93" s="34">
        <v>23.991624157695696</v>
      </c>
      <c r="BL93" s="34">
        <v>0.21652010150684212</v>
      </c>
      <c r="BM93" s="33">
        <v>0.79624244999082538</v>
      </c>
    </row>
    <row r="94" spans="1:65">
      <c r="A94" s="19">
        <v>24</v>
      </c>
      <c r="B94" s="19">
        <v>2016</v>
      </c>
      <c r="C94" s="14" t="s">
        <v>325</v>
      </c>
      <c r="D94" s="83">
        <v>2800026000140</v>
      </c>
      <c r="E94" s="31" t="s">
        <v>238</v>
      </c>
      <c r="F94" s="84">
        <v>60969607.019999996</v>
      </c>
      <c r="G94" s="84">
        <v>3048480.3509999998</v>
      </c>
      <c r="H94" s="84">
        <v>17.925886052398244</v>
      </c>
      <c r="I94" s="7">
        <v>20</v>
      </c>
      <c r="J94" s="7">
        <v>2</v>
      </c>
      <c r="K94" s="7">
        <v>0</v>
      </c>
      <c r="L94" s="7">
        <v>0</v>
      </c>
      <c r="M94" s="7">
        <v>6</v>
      </c>
      <c r="N94" s="33">
        <v>3.05</v>
      </c>
      <c r="O94" s="34">
        <v>5175662.99</v>
      </c>
      <c r="P94" s="34">
        <v>646957.87375000003</v>
      </c>
      <c r="Q94" s="84">
        <v>3685873.04</v>
      </c>
      <c r="S94" s="84">
        <v>1489789.95</v>
      </c>
      <c r="T94" s="34">
        <v>15.45947800291947</v>
      </c>
      <c r="U94" s="34">
        <v>15.12001797277714</v>
      </c>
      <c r="W94" s="34">
        <v>14.214145694829631</v>
      </c>
      <c r="X94" s="7">
        <v>8</v>
      </c>
      <c r="Y94" s="7">
        <v>1</v>
      </c>
      <c r="Z94" s="7">
        <v>0</v>
      </c>
      <c r="AA94" s="7">
        <v>0</v>
      </c>
      <c r="AB94" s="7">
        <v>6</v>
      </c>
      <c r="AC94" s="33">
        <v>2.625</v>
      </c>
      <c r="AD94" s="84">
        <v>55283914.239999995</v>
      </c>
      <c r="AE94" s="34">
        <v>13820978.559999999</v>
      </c>
      <c r="AF94" s="84">
        <v>8550464.4100000001</v>
      </c>
      <c r="AG94" s="84">
        <v>23514543.919999998</v>
      </c>
      <c r="AH94" s="84">
        <v>23218905.91</v>
      </c>
      <c r="AI94" s="34">
        <v>17.827992542442278</v>
      </c>
      <c r="AJ94" s="34">
        <v>15.961496156396894</v>
      </c>
      <c r="AK94" s="34">
        <v>16.973129677893585</v>
      </c>
      <c r="AL94" s="34">
        <v>16.960477414691525</v>
      </c>
      <c r="AM94" s="7">
        <v>4</v>
      </c>
      <c r="AN94" s="7">
        <v>0</v>
      </c>
      <c r="AO94" s="7">
        <v>0</v>
      </c>
      <c r="AP94" s="7">
        <v>0</v>
      </c>
      <c r="AQ94" s="7">
        <v>0</v>
      </c>
      <c r="AR94" s="33">
        <v>4.5</v>
      </c>
      <c r="AS94" s="84">
        <v>510029.79</v>
      </c>
      <c r="AT94" s="34">
        <v>63753.723749999997</v>
      </c>
      <c r="AU94" s="33">
        <v>13.142224414759314</v>
      </c>
      <c r="AV94" s="7">
        <v>8</v>
      </c>
      <c r="AW94" s="7">
        <v>1</v>
      </c>
      <c r="AX94" s="7">
        <v>0</v>
      </c>
      <c r="AY94" s="7">
        <v>0</v>
      </c>
      <c r="AZ94" s="7">
        <v>0</v>
      </c>
      <c r="BA94" s="33">
        <v>2.75</v>
      </c>
      <c r="BB94" s="34">
        <v>0.10593875995571859</v>
      </c>
      <c r="BC94" s="34">
        <v>2.9873530193835502E-2</v>
      </c>
      <c r="BD94" s="34">
        <v>23.798088226140642</v>
      </c>
      <c r="BE94" s="34">
        <v>23.481984741419808</v>
      </c>
      <c r="BF94" s="34">
        <v>6.5930046648370419E-2</v>
      </c>
      <c r="BG94" s="34">
        <v>1.5629624949564471E-3</v>
      </c>
      <c r="BH94" s="33">
        <v>1.1524641327</v>
      </c>
      <c r="BI94" s="34">
        <v>0.15179999999999999</v>
      </c>
      <c r="BJ94" s="33">
        <v>0</v>
      </c>
      <c r="BK94" s="34">
        <v>23.591225248523415</v>
      </c>
      <c r="BL94" s="34">
        <v>0.2979773098957364</v>
      </c>
      <c r="BM94" s="33">
        <v>0.21315193143142191</v>
      </c>
    </row>
    <row r="95" spans="1:65">
      <c r="A95" s="19">
        <v>24</v>
      </c>
      <c r="B95" s="19">
        <v>2015</v>
      </c>
      <c r="C95" s="14" t="s">
        <v>325</v>
      </c>
      <c r="D95" s="83">
        <v>2800026000140</v>
      </c>
      <c r="E95" s="31" t="s">
        <v>238</v>
      </c>
      <c r="F95" s="84">
        <v>51367603.569999993</v>
      </c>
      <c r="G95" s="84">
        <v>2703558.0826315787</v>
      </c>
      <c r="H95" s="84">
        <v>17.754518250975689</v>
      </c>
      <c r="I95" s="7">
        <v>19</v>
      </c>
      <c r="J95" s="7">
        <v>3</v>
      </c>
      <c r="K95" s="7">
        <v>0</v>
      </c>
      <c r="L95" s="7">
        <v>0</v>
      </c>
      <c r="M95" s="7">
        <v>7</v>
      </c>
      <c r="N95" s="33">
        <v>3.0526315789473686</v>
      </c>
      <c r="O95" s="34">
        <v>4858303.2300000004</v>
      </c>
      <c r="P95" s="34">
        <v>539811.47000000009</v>
      </c>
      <c r="Q95" s="84">
        <v>1166000</v>
      </c>
      <c r="S95" s="84">
        <v>3692303.23</v>
      </c>
      <c r="T95" s="34">
        <v>15.396199805287109</v>
      </c>
      <c r="U95" s="34">
        <v>13.969089645892575</v>
      </c>
      <c r="W95" s="34">
        <v>15.121761002868231</v>
      </c>
      <c r="X95" s="7">
        <v>9</v>
      </c>
      <c r="Y95" s="7">
        <v>2</v>
      </c>
      <c r="Z95" s="7">
        <v>0</v>
      </c>
      <c r="AA95" s="7">
        <v>0</v>
      </c>
      <c r="AB95" s="7">
        <v>7</v>
      </c>
      <c r="AC95" s="33">
        <v>2.4444444444444446</v>
      </c>
      <c r="AD95" s="84">
        <v>46093696.18</v>
      </c>
      <c r="AE95" s="34">
        <v>11523424.045</v>
      </c>
      <c r="AF95" s="84">
        <v>7990992.8599999994</v>
      </c>
      <c r="AG95" s="84">
        <v>20229813</v>
      </c>
      <c r="AH95" s="84">
        <v>17872890.32</v>
      </c>
      <c r="AI95" s="34">
        <v>17.646186756317448</v>
      </c>
      <c r="AJ95" s="34">
        <v>15.893825572851007</v>
      </c>
      <c r="AK95" s="34">
        <v>16.822667965403728</v>
      </c>
      <c r="AL95" s="34">
        <v>16.698795615523014</v>
      </c>
      <c r="AM95" s="7">
        <v>4</v>
      </c>
      <c r="AN95" s="7">
        <v>0</v>
      </c>
      <c r="AO95" s="7">
        <v>0</v>
      </c>
      <c r="AP95" s="7">
        <v>0</v>
      </c>
      <c r="AQ95" s="7">
        <v>0</v>
      </c>
      <c r="AR95" s="33">
        <v>4.5</v>
      </c>
      <c r="AS95" s="84">
        <v>415604.16</v>
      </c>
      <c r="AT95" s="34">
        <v>69267.360000000001</v>
      </c>
      <c r="AU95" s="33">
        <v>12.937488547781753</v>
      </c>
      <c r="AV95" s="7">
        <v>6</v>
      </c>
      <c r="AW95" s="7">
        <v>1</v>
      </c>
      <c r="AX95" s="7">
        <v>0</v>
      </c>
      <c r="AY95" s="7">
        <v>0</v>
      </c>
      <c r="AZ95" s="7">
        <v>0</v>
      </c>
      <c r="BA95" s="33">
        <v>3</v>
      </c>
      <c r="BB95" s="34">
        <v>8.3908062418241058E-2</v>
      </c>
      <c r="BC95" s="34">
        <v>4.1788367141202494E-2</v>
      </c>
      <c r="BD95" s="34">
        <v>23.456863699614551</v>
      </c>
      <c r="BE95" s="34">
        <v>23.188238161766474</v>
      </c>
      <c r="BF95" s="34">
        <v>0.1553277138060748</v>
      </c>
      <c r="BG95" s="34">
        <v>1.2350351126820351E-3</v>
      </c>
      <c r="BH95" s="33">
        <v>0.86158847113000003</v>
      </c>
      <c r="BI95" s="34">
        <v>0.15629999999999999</v>
      </c>
      <c r="BJ95" s="33">
        <v>0</v>
      </c>
      <c r="BK95" s="34">
        <v>23.535006399775504</v>
      </c>
      <c r="BL95" s="34">
        <v>0.31643152827712773</v>
      </c>
      <c r="BM95" s="33">
        <v>0.25116910094889949</v>
      </c>
    </row>
    <row r="96" spans="1:65">
      <c r="A96" s="19">
        <v>24</v>
      </c>
      <c r="B96" s="19">
        <v>2014</v>
      </c>
      <c r="C96" s="14" t="s">
        <v>325</v>
      </c>
      <c r="D96" s="83">
        <v>2800026000140</v>
      </c>
      <c r="E96" s="31" t="s">
        <v>238</v>
      </c>
      <c r="F96" s="84">
        <v>55591378.209999993</v>
      </c>
      <c r="G96" s="84">
        <v>2417016.443913043</v>
      </c>
      <c r="H96" s="84">
        <v>17.833538679031033</v>
      </c>
      <c r="I96" s="7">
        <v>23</v>
      </c>
      <c r="J96" s="7">
        <v>2</v>
      </c>
      <c r="K96" s="7">
        <v>0</v>
      </c>
      <c r="L96" s="7">
        <v>8</v>
      </c>
      <c r="M96" s="7">
        <v>9</v>
      </c>
      <c r="N96" s="33">
        <v>2.6086956521739131</v>
      </c>
      <c r="O96" s="34">
        <v>1808902.4700000002</v>
      </c>
      <c r="P96" s="34">
        <v>150741.87250000003</v>
      </c>
      <c r="Q96" s="84">
        <v>1314256.4700000002</v>
      </c>
      <c r="S96" s="84">
        <v>494646</v>
      </c>
      <c r="T96" s="34">
        <v>14.408230849159523</v>
      </c>
      <c r="U96" s="34">
        <v>14.08878164162944</v>
      </c>
      <c r="W96" s="34">
        <v>13.111597634192846</v>
      </c>
      <c r="X96" s="7">
        <v>12</v>
      </c>
      <c r="Y96" s="7">
        <v>1</v>
      </c>
      <c r="Z96" s="7">
        <v>0</v>
      </c>
      <c r="AA96" s="7">
        <v>8</v>
      </c>
      <c r="AB96" s="7">
        <v>9</v>
      </c>
      <c r="AC96" s="33">
        <v>1.75</v>
      </c>
      <c r="AD96" s="84">
        <v>53425664.809999995</v>
      </c>
      <c r="AE96" s="34">
        <v>10685132.961999999</v>
      </c>
      <c r="AF96" s="84">
        <v>7342616.6899999995</v>
      </c>
      <c r="AG96" s="84">
        <v>15076337.119999999</v>
      </c>
      <c r="AH96" s="84">
        <v>31006711</v>
      </c>
      <c r="AI96" s="34">
        <v>17.793801802891782</v>
      </c>
      <c r="AJ96" s="34">
        <v>15.809205834335847</v>
      </c>
      <c r="AK96" s="34">
        <v>16.528636994488213</v>
      </c>
      <c r="AL96" s="34">
        <v>17.249714222891136</v>
      </c>
      <c r="AM96" s="7">
        <v>5</v>
      </c>
      <c r="AN96" s="7">
        <v>0</v>
      </c>
      <c r="AO96" s="7">
        <v>0</v>
      </c>
      <c r="AP96" s="7">
        <v>0</v>
      </c>
      <c r="AQ96" s="7">
        <v>0</v>
      </c>
      <c r="AR96" s="33">
        <v>4.2</v>
      </c>
      <c r="AS96" s="84">
        <v>356810.93</v>
      </c>
      <c r="AT96" s="34">
        <v>59468.488333333335</v>
      </c>
      <c r="AU96" s="33">
        <v>12.784961312626869</v>
      </c>
      <c r="AV96" s="7">
        <v>6</v>
      </c>
      <c r="AW96" s="7">
        <v>1</v>
      </c>
      <c r="AX96" s="7">
        <v>0</v>
      </c>
      <c r="AY96" s="7">
        <v>0</v>
      </c>
      <c r="AZ96" s="7">
        <v>0</v>
      </c>
      <c r="BA96" s="33">
        <v>3</v>
      </c>
      <c r="BB96" s="34">
        <v>6.4612448002025036E-2</v>
      </c>
      <c r="BC96" s="34">
        <v>5.7785136156249008E-2</v>
      </c>
      <c r="BD96" s="34">
        <v>23.947380674191763</v>
      </c>
      <c r="BE96" s="34">
        <v>22.917286732414137</v>
      </c>
      <c r="BF96" s="34">
        <v>0.17114668167414429</v>
      </c>
      <c r="BG96" s="34">
        <v>2.1955637793533134E-3</v>
      </c>
      <c r="BH96" s="33">
        <v>0.74474580787</v>
      </c>
      <c r="BI96" s="34">
        <v>6.8900000000000003E-2</v>
      </c>
      <c r="BJ96" s="33">
        <v>0</v>
      </c>
      <c r="BK96" s="34">
        <v>23.463213850245175</v>
      </c>
      <c r="BL96" s="34">
        <v>0.24373183057409897</v>
      </c>
      <c r="BM96" s="33">
        <v>0.2608630404657572</v>
      </c>
    </row>
    <row r="97" spans="1:65">
      <c r="A97" s="19">
        <v>24</v>
      </c>
      <c r="B97" s="19">
        <v>2013</v>
      </c>
      <c r="C97" s="14" t="s">
        <v>325</v>
      </c>
      <c r="D97" s="83">
        <v>2800026000140</v>
      </c>
      <c r="E97" s="31" t="s">
        <v>238</v>
      </c>
      <c r="F97" s="84">
        <v>52962919.350000001</v>
      </c>
      <c r="G97" s="84">
        <v>2522043.7785714287</v>
      </c>
      <c r="H97" s="84">
        <v>17.785102591752022</v>
      </c>
      <c r="I97" s="7">
        <v>21</v>
      </c>
      <c r="J97" s="7">
        <v>2</v>
      </c>
      <c r="K97" s="7">
        <v>0</v>
      </c>
      <c r="L97" s="7">
        <v>15</v>
      </c>
      <c r="M97" s="7">
        <v>6</v>
      </c>
      <c r="N97" s="33">
        <v>2.7619047619047619</v>
      </c>
      <c r="O97" s="34">
        <v>1456395.28</v>
      </c>
      <c r="P97" s="34">
        <v>161821.69777777779</v>
      </c>
      <c r="Q97" s="84">
        <v>505145.28</v>
      </c>
      <c r="S97" s="84">
        <v>951250</v>
      </c>
      <c r="T97" s="34">
        <v>14.191474954410271</v>
      </c>
      <c r="U97" s="34">
        <v>13.132601350052946</v>
      </c>
      <c r="W97" s="34">
        <v>13.765532188158033</v>
      </c>
      <c r="X97" s="7">
        <v>9</v>
      </c>
      <c r="Y97" s="7">
        <v>1</v>
      </c>
      <c r="Z97" s="7">
        <v>0</v>
      </c>
      <c r="AA97" s="7">
        <v>8</v>
      </c>
      <c r="AB97" s="7">
        <v>6</v>
      </c>
      <c r="AC97" s="33">
        <v>1.7777777777777777</v>
      </c>
      <c r="AD97" s="84">
        <v>51187600.93</v>
      </c>
      <c r="AE97" s="34">
        <v>8531266.8216666672</v>
      </c>
      <c r="AF97" s="84">
        <v>6563870.8599999994</v>
      </c>
      <c r="AG97" s="84">
        <v>12389818.07</v>
      </c>
      <c r="AH97" s="84">
        <v>32233912</v>
      </c>
      <c r="AI97" s="34">
        <v>17.75100789134607</v>
      </c>
      <c r="AJ97" s="34">
        <v>15.697091057019302</v>
      </c>
      <c r="AK97" s="34">
        <v>16.332385569881701</v>
      </c>
      <c r="AL97" s="34">
        <v>17.288529624024466</v>
      </c>
      <c r="AM97" s="7">
        <v>6</v>
      </c>
      <c r="AN97" s="7">
        <v>0</v>
      </c>
      <c r="AO97" s="7">
        <v>0</v>
      </c>
      <c r="AP97" s="7">
        <v>6</v>
      </c>
      <c r="AQ97" s="7">
        <v>0</v>
      </c>
      <c r="AR97" s="33">
        <v>4</v>
      </c>
      <c r="AS97" s="84">
        <v>318923.14</v>
      </c>
      <c r="AT97" s="34">
        <v>53153.856666666667</v>
      </c>
      <c r="AU97" s="33">
        <v>12.672705412297299</v>
      </c>
      <c r="AV97" s="7">
        <v>6</v>
      </c>
      <c r="AW97" s="7">
        <v>1</v>
      </c>
      <c r="AX97" s="7">
        <v>0</v>
      </c>
      <c r="AY97" s="7">
        <v>1</v>
      </c>
      <c r="AZ97" s="7">
        <v>0</v>
      </c>
      <c r="BA97" s="33">
        <v>3</v>
      </c>
      <c r="BB97" s="34">
        <v>0.12663654936969898</v>
      </c>
      <c r="BC97" s="34">
        <v>6.1199756400848342E-2</v>
      </c>
      <c r="BD97" s="34">
        <v>23.078124353844107</v>
      </c>
      <c r="BE97" s="34">
        <v>22.150241670713822</v>
      </c>
      <c r="BF97" s="34">
        <v>0.15997713208252085</v>
      </c>
      <c r="BG97" s="34">
        <v>4.0236309313553464E-3</v>
      </c>
      <c r="BH97" s="33">
        <v>0.48206563960999999</v>
      </c>
      <c r="BI97" s="34">
        <v>0.20010000000000003</v>
      </c>
      <c r="BJ97" s="33">
        <v>0</v>
      </c>
      <c r="BK97" s="34">
        <v>22.129157412109763</v>
      </c>
      <c r="BL97" s="34">
        <v>0.49420493719053082</v>
      </c>
      <c r="BM97" s="33">
        <v>0.35803260571656631</v>
      </c>
    </row>
    <row r="98" spans="1:65">
      <c r="A98" s="19">
        <v>25</v>
      </c>
      <c r="B98" s="19">
        <v>2013</v>
      </c>
      <c r="C98" s="14" t="s">
        <v>328</v>
      </c>
      <c r="D98" s="83">
        <v>33014556000196</v>
      </c>
      <c r="E98" s="31" t="s">
        <v>331</v>
      </c>
      <c r="F98" s="84">
        <v>36024955</v>
      </c>
      <c r="G98" s="84">
        <v>1566302.3913043479</v>
      </c>
      <c r="H98" s="84">
        <v>17.399722450716531</v>
      </c>
      <c r="I98" s="7">
        <v>23</v>
      </c>
      <c r="J98" s="7">
        <v>3</v>
      </c>
      <c r="K98" s="7">
        <v>1</v>
      </c>
      <c r="L98" s="7">
        <v>8</v>
      </c>
      <c r="M98" s="7">
        <v>11</v>
      </c>
      <c r="N98" s="33">
        <v>0.47826086956521741</v>
      </c>
      <c r="O98" s="34">
        <v>1644308</v>
      </c>
      <c r="P98" s="34">
        <v>234901.14285714287</v>
      </c>
      <c r="Q98" s="84">
        <v>1644308</v>
      </c>
      <c r="T98" s="34">
        <v>14.312830184982703</v>
      </c>
      <c r="U98" s="34">
        <v>14.312830184982703</v>
      </c>
      <c r="X98" s="7">
        <v>7</v>
      </c>
      <c r="Y98" s="7">
        <v>1</v>
      </c>
      <c r="Z98" s="7">
        <v>0</v>
      </c>
      <c r="AA98" s="7">
        <v>5.5</v>
      </c>
      <c r="AB98" s="7">
        <v>0.5</v>
      </c>
      <c r="AC98" s="33">
        <v>0.7142857142857143</v>
      </c>
      <c r="AD98" s="84">
        <v>33935327</v>
      </c>
      <c r="AE98" s="34">
        <v>3393532.7</v>
      </c>
      <c r="AF98" s="84">
        <v>15292642</v>
      </c>
      <c r="AG98" s="84">
        <v>13126266</v>
      </c>
      <c r="AH98" s="84">
        <v>5516419</v>
      </c>
      <c r="AI98" s="34">
        <v>17.339967124142525</v>
      </c>
      <c r="AJ98" s="34">
        <v>16.542882355653262</v>
      </c>
      <c r="AK98" s="34">
        <v>16.390125818933129</v>
      </c>
      <c r="AL98" s="34">
        <v>15.523239475851641</v>
      </c>
      <c r="AM98" s="7">
        <v>10</v>
      </c>
      <c r="AN98" s="7">
        <v>2</v>
      </c>
      <c r="AO98" s="7">
        <v>0</v>
      </c>
      <c r="AP98" s="7">
        <v>0.5</v>
      </c>
      <c r="AQ98" s="7">
        <v>10.5</v>
      </c>
      <c r="AR98" s="33">
        <v>0.1</v>
      </c>
      <c r="AS98" s="84">
        <v>445320</v>
      </c>
      <c r="AT98" s="34">
        <v>74220</v>
      </c>
      <c r="AU98" s="33">
        <v>13.006548403842643</v>
      </c>
      <c r="AV98" s="7">
        <v>6</v>
      </c>
      <c r="AW98" s="7">
        <v>0</v>
      </c>
      <c r="AX98" s="7">
        <v>0</v>
      </c>
      <c r="AY98" s="7">
        <v>2</v>
      </c>
      <c r="AZ98" s="7">
        <v>0</v>
      </c>
      <c r="BA98" s="33">
        <v>0.83333333333333337</v>
      </c>
      <c r="BB98" s="34">
        <v>3.2740093559695392E-2</v>
      </c>
      <c r="BC98" s="34">
        <v>6.423317552318523E-3</v>
      </c>
      <c r="BD98" s="34">
        <v>23.373302741253287</v>
      </c>
      <c r="BE98" s="34">
        <v>23.248707656124271</v>
      </c>
      <c r="BF98" s="34">
        <v>0.43468426349282874</v>
      </c>
      <c r="BG98" s="34">
        <v>9.5093805554006625E-3</v>
      </c>
      <c r="BH98" s="33">
        <v>0.32639102562</v>
      </c>
      <c r="BI98" s="34">
        <v>0.66689999999999994</v>
      </c>
      <c r="BJ98" s="33">
        <v>0</v>
      </c>
      <c r="BK98" s="34">
        <v>23.372157012554361</v>
      </c>
      <c r="BL98" s="34">
        <v>0.94785948547189336</v>
      </c>
      <c r="BM98" s="33">
        <v>0.89472012758487496</v>
      </c>
    </row>
    <row r="99" spans="1:65">
      <c r="A99" s="19">
        <v>25</v>
      </c>
      <c r="B99" s="19">
        <v>2014</v>
      </c>
      <c r="C99" s="14" t="s">
        <v>328</v>
      </c>
      <c r="D99" s="83">
        <v>33014556000196</v>
      </c>
      <c r="E99" s="31" t="s">
        <v>331</v>
      </c>
      <c r="F99" s="84">
        <v>41738114</v>
      </c>
      <c r="G99" s="84">
        <v>1814700.6086956521</v>
      </c>
      <c r="H99" s="84">
        <v>17.546925274117157</v>
      </c>
      <c r="I99" s="7">
        <v>23</v>
      </c>
      <c r="J99" s="7">
        <v>3</v>
      </c>
      <c r="K99" s="7">
        <v>2</v>
      </c>
      <c r="L99" s="7">
        <v>8</v>
      </c>
      <c r="M99" s="7">
        <v>12</v>
      </c>
      <c r="N99" s="33">
        <v>0.47826086956521741</v>
      </c>
      <c r="O99" s="34">
        <v>1387275</v>
      </c>
      <c r="P99" s="34">
        <v>198182.14285714287</v>
      </c>
      <c r="Q99" s="84">
        <v>1387275</v>
      </c>
      <c r="T99" s="34">
        <v>14.14285194929086</v>
      </c>
      <c r="U99" s="34">
        <v>14.14285194929086</v>
      </c>
      <c r="X99" s="7">
        <v>7</v>
      </c>
      <c r="Y99" s="7">
        <v>1</v>
      </c>
      <c r="Z99" s="7">
        <v>0</v>
      </c>
      <c r="AA99" s="7">
        <v>5.5</v>
      </c>
      <c r="AB99" s="7">
        <v>1</v>
      </c>
      <c r="AC99" s="33">
        <v>0.7142857142857143</v>
      </c>
      <c r="AD99" s="84">
        <v>39843492</v>
      </c>
      <c r="AE99" s="34">
        <v>3984349.2</v>
      </c>
      <c r="AF99" s="84">
        <v>18530098</v>
      </c>
      <c r="AG99" s="84">
        <v>13498878</v>
      </c>
      <c r="AH99" s="84">
        <v>7814516</v>
      </c>
      <c r="AI99" s="34">
        <v>17.500469637441991</v>
      </c>
      <c r="AJ99" s="34">
        <v>16.734906886968549</v>
      </c>
      <c r="AK99" s="34">
        <v>16.418117128843626</v>
      </c>
      <c r="AL99" s="34">
        <v>15.871493587738135</v>
      </c>
      <c r="AM99" s="7">
        <v>10</v>
      </c>
      <c r="AN99" s="7">
        <v>2</v>
      </c>
      <c r="AO99" s="7">
        <v>0</v>
      </c>
      <c r="AP99" s="7">
        <v>0.5</v>
      </c>
      <c r="AQ99" s="7">
        <v>11</v>
      </c>
      <c r="AR99" s="33">
        <v>0.1</v>
      </c>
      <c r="AS99" s="84">
        <v>507347</v>
      </c>
      <c r="AT99" s="34">
        <v>84557.833333333328</v>
      </c>
      <c r="AU99" s="33">
        <v>13.136950466611991</v>
      </c>
      <c r="AV99" s="7">
        <v>6</v>
      </c>
      <c r="AW99" s="7">
        <v>0</v>
      </c>
      <c r="AX99" s="7">
        <v>0</v>
      </c>
      <c r="AY99" s="7">
        <v>2</v>
      </c>
      <c r="AZ99" s="7">
        <v>0</v>
      </c>
      <c r="BA99" s="33">
        <v>0.83333333333333337</v>
      </c>
      <c r="BB99" s="34">
        <v>2.5378527302506445E-2</v>
      </c>
      <c r="BC99" s="34">
        <v>5.2435117751952996E-3</v>
      </c>
      <c r="BD99" s="34">
        <v>23.643215868307717</v>
      </c>
      <c r="BE99" s="34">
        <v>23.369373369656969</v>
      </c>
      <c r="BF99" s="34">
        <v>0.39342271708099946</v>
      </c>
      <c r="BG99" s="34">
        <v>6.0822367550615432E-3</v>
      </c>
      <c r="BH99" s="33">
        <v>0.30103907243</v>
      </c>
      <c r="BI99" s="34">
        <v>0.67370000000000008</v>
      </c>
      <c r="BJ99" s="33">
        <v>0</v>
      </c>
      <c r="BK99" s="34">
        <v>23.548092997409558</v>
      </c>
      <c r="BL99" s="34">
        <v>0.95774346363463203</v>
      </c>
      <c r="BM99" s="33">
        <v>0.81917935730453928</v>
      </c>
    </row>
    <row r="100" spans="1:65">
      <c r="A100" s="19">
        <v>25</v>
      </c>
      <c r="B100" s="19">
        <v>2015</v>
      </c>
      <c r="C100" s="14" t="s">
        <v>328</v>
      </c>
      <c r="D100" s="83">
        <v>33014556000196</v>
      </c>
      <c r="E100" s="31" t="s">
        <v>331</v>
      </c>
      <c r="F100" s="84">
        <v>44340345</v>
      </c>
      <c r="G100" s="84">
        <v>1927841.0869565217</v>
      </c>
      <c r="H100" s="84">
        <v>17.607405542907014</v>
      </c>
      <c r="I100" s="7">
        <v>23</v>
      </c>
      <c r="J100" s="7">
        <v>3</v>
      </c>
      <c r="K100" s="7">
        <v>2</v>
      </c>
      <c r="L100" s="7">
        <v>8</v>
      </c>
      <c r="M100" s="7">
        <v>12</v>
      </c>
      <c r="N100" s="33">
        <v>0.43478260869565216</v>
      </c>
      <c r="O100" s="34">
        <v>1719999</v>
      </c>
      <c r="P100" s="34">
        <v>245714.14285714287</v>
      </c>
      <c r="Q100" s="84">
        <v>1719999</v>
      </c>
      <c r="T100" s="34">
        <v>14.357834267394118</v>
      </c>
      <c r="U100" s="34">
        <v>14.357834267394118</v>
      </c>
      <c r="X100" s="7">
        <v>7</v>
      </c>
      <c r="Y100" s="7">
        <v>1</v>
      </c>
      <c r="Z100" s="7">
        <v>0</v>
      </c>
      <c r="AA100" s="7">
        <v>5.5</v>
      </c>
      <c r="AB100" s="7">
        <v>1</v>
      </c>
      <c r="AC100" s="33">
        <v>0.5714285714285714</v>
      </c>
      <c r="AD100" s="84">
        <v>42105996</v>
      </c>
      <c r="AE100" s="34">
        <v>4210599.5999999996</v>
      </c>
      <c r="AF100" s="84">
        <v>18858615</v>
      </c>
      <c r="AG100" s="84">
        <v>13950000</v>
      </c>
      <c r="AH100" s="84">
        <v>9297381</v>
      </c>
      <c r="AI100" s="34">
        <v>17.555700711314294</v>
      </c>
      <c r="AJ100" s="34">
        <v>16.752480396629988</v>
      </c>
      <c r="AK100" s="34">
        <v>16.45099006623165</v>
      </c>
      <c r="AL100" s="34">
        <v>16.0452433055599</v>
      </c>
      <c r="AM100" s="7">
        <v>10</v>
      </c>
      <c r="AN100" s="7">
        <v>2</v>
      </c>
      <c r="AO100" s="7">
        <v>0</v>
      </c>
      <c r="AP100" s="7">
        <v>0.5</v>
      </c>
      <c r="AQ100" s="7">
        <v>11</v>
      </c>
      <c r="AR100" s="33">
        <v>0.1</v>
      </c>
      <c r="AS100" s="84">
        <v>514350</v>
      </c>
      <c r="AT100" s="34">
        <v>85725</v>
      </c>
      <c r="AU100" s="33">
        <v>13.150659246559176</v>
      </c>
      <c r="AV100" s="7">
        <v>6</v>
      </c>
      <c r="AW100" s="7">
        <v>0</v>
      </c>
      <c r="AX100" s="7">
        <v>0</v>
      </c>
      <c r="AY100" s="7">
        <v>2</v>
      </c>
      <c r="AZ100" s="7">
        <v>0</v>
      </c>
      <c r="BA100" s="33">
        <v>0.83333333333333337</v>
      </c>
      <c r="BB100" s="34">
        <v>1.2190467449909157E-2</v>
      </c>
      <c r="BC100" s="34">
        <v>1.0214681397230857E-2</v>
      </c>
      <c r="BD100" s="34">
        <v>23.705541930834713</v>
      </c>
      <c r="BE100" s="34">
        <v>23.493856739873504</v>
      </c>
      <c r="BF100" s="34">
        <v>0.42715990879803561</v>
      </c>
      <c r="BG100" s="34">
        <v>6.7035758068762627E-3</v>
      </c>
      <c r="BH100" s="33">
        <v>0.17674963817</v>
      </c>
      <c r="BI100" s="34">
        <v>0.67269999999999996</v>
      </c>
      <c r="BJ100" s="33">
        <v>0</v>
      </c>
      <c r="BK100" s="34">
        <v>23.745067969373519</v>
      </c>
      <c r="BL100" s="34">
        <v>0.87324308600444467</v>
      </c>
      <c r="BM100" s="33">
        <v>0.8566071355414413</v>
      </c>
    </row>
    <row r="101" spans="1:65">
      <c r="A101" s="19">
        <v>25</v>
      </c>
      <c r="B101" s="19">
        <v>2016</v>
      </c>
      <c r="C101" s="14" t="s">
        <v>328</v>
      </c>
      <c r="D101" s="83">
        <v>33014556000196</v>
      </c>
      <c r="E101" s="31" t="s">
        <v>331</v>
      </c>
      <c r="F101" s="84">
        <v>50595046</v>
      </c>
      <c r="G101" s="84">
        <v>2199784.6086956523</v>
      </c>
      <c r="H101" s="84">
        <v>17.739364224326334</v>
      </c>
      <c r="I101" s="7">
        <v>23</v>
      </c>
      <c r="J101" s="7">
        <v>3</v>
      </c>
      <c r="K101" s="7">
        <v>2</v>
      </c>
      <c r="L101" s="7">
        <v>8</v>
      </c>
      <c r="M101" s="7">
        <v>12</v>
      </c>
      <c r="N101" s="33">
        <v>0.43478260869565216</v>
      </c>
      <c r="O101" s="34">
        <v>2572556</v>
      </c>
      <c r="P101" s="34">
        <v>367508</v>
      </c>
      <c r="Q101" s="84">
        <v>2572556</v>
      </c>
      <c r="T101" s="34">
        <v>14.76041051516089</v>
      </c>
      <c r="U101" s="34">
        <v>14.76041051516089</v>
      </c>
      <c r="X101" s="7">
        <v>7</v>
      </c>
      <c r="Y101" s="7">
        <v>1</v>
      </c>
      <c r="Z101" s="7">
        <v>0</v>
      </c>
      <c r="AA101" s="7">
        <v>5.5</v>
      </c>
      <c r="AB101" s="7">
        <v>1</v>
      </c>
      <c r="AC101" s="33">
        <v>0.5714285714285714</v>
      </c>
      <c r="AD101" s="84">
        <v>47451774</v>
      </c>
      <c r="AE101" s="34">
        <v>4745177.4000000004</v>
      </c>
      <c r="AF101" s="84">
        <v>20865723</v>
      </c>
      <c r="AG101" s="84">
        <v>14098447</v>
      </c>
      <c r="AH101" s="84">
        <v>12487604</v>
      </c>
      <c r="AI101" s="34">
        <v>17.67522446904421</v>
      </c>
      <c r="AJ101" s="34">
        <v>16.853618322737425</v>
      </c>
      <c r="AK101" s="34">
        <v>16.461575207438365</v>
      </c>
      <c r="AL101" s="34">
        <v>16.340247030232593</v>
      </c>
      <c r="AM101" s="7">
        <v>10</v>
      </c>
      <c r="AN101" s="7">
        <v>2</v>
      </c>
      <c r="AO101" s="7">
        <v>0</v>
      </c>
      <c r="AP101" s="7">
        <v>0.5</v>
      </c>
      <c r="AQ101" s="7">
        <v>11</v>
      </c>
      <c r="AR101" s="33">
        <v>0.1</v>
      </c>
      <c r="AS101" s="84">
        <v>570716</v>
      </c>
      <c r="AT101" s="34">
        <v>95119.333333333328</v>
      </c>
      <c r="AU101" s="33">
        <v>13.254646991877381</v>
      </c>
      <c r="AV101" s="7">
        <v>6</v>
      </c>
      <c r="AW101" s="7">
        <v>0</v>
      </c>
      <c r="AX101" s="7">
        <v>0</v>
      </c>
      <c r="AY101" s="7">
        <v>2</v>
      </c>
      <c r="AZ101" s="7">
        <v>0</v>
      </c>
      <c r="BA101" s="33">
        <v>0.83333333333333337</v>
      </c>
      <c r="BB101" s="34">
        <v>1.018757661186896E-2</v>
      </c>
      <c r="BC101" s="34">
        <v>1.2008600464405444E-2</v>
      </c>
      <c r="BD101" s="34">
        <v>23.806718561037954</v>
      </c>
      <c r="BE101" s="34">
        <v>23.629128554624401</v>
      </c>
      <c r="BF101" s="34">
        <v>0.4644800653878301</v>
      </c>
      <c r="BG101" s="34">
        <v>6.920045873506718E-3</v>
      </c>
      <c r="BH101" s="33">
        <v>0.14988040889000001</v>
      </c>
      <c r="BI101" s="34">
        <v>0.67879999999999996</v>
      </c>
      <c r="BJ101" s="33">
        <v>0</v>
      </c>
      <c r="BK101" s="34">
        <v>23.757063878114622</v>
      </c>
      <c r="BL101" s="34">
        <v>0.87136695428872679</v>
      </c>
      <c r="BM101" s="33">
        <v>0.84813566775226268</v>
      </c>
    </row>
    <row r="102" spans="1:65">
      <c r="A102" s="19">
        <v>26</v>
      </c>
      <c r="B102" s="19">
        <v>2016</v>
      </c>
      <c r="C102" s="14" t="s">
        <v>332</v>
      </c>
      <c r="D102" s="83">
        <v>92754738000162</v>
      </c>
      <c r="E102" s="31" t="s">
        <v>331</v>
      </c>
      <c r="F102" s="84">
        <v>31003158.57</v>
      </c>
      <c r="G102" s="84">
        <v>1722397.6983333332</v>
      </c>
      <c r="H102" s="84">
        <v>17.249599646613891</v>
      </c>
      <c r="I102" s="7">
        <v>18</v>
      </c>
      <c r="J102" s="7">
        <v>4</v>
      </c>
      <c r="K102" s="7">
        <v>1</v>
      </c>
      <c r="L102" s="7">
        <v>0</v>
      </c>
      <c r="M102" s="7">
        <v>10</v>
      </c>
      <c r="N102" s="33">
        <v>1.0555555555555556</v>
      </c>
      <c r="O102" s="34">
        <v>3469220</v>
      </c>
      <c r="P102" s="34">
        <v>495602.85714285716</v>
      </c>
      <c r="Q102" s="84">
        <v>2639620</v>
      </c>
      <c r="R102" s="84">
        <v>829600</v>
      </c>
      <c r="T102" s="34">
        <v>15.059440342793692</v>
      </c>
      <c r="U102" s="34">
        <v>14.786145525368291</v>
      </c>
      <c r="V102" s="34">
        <v>13.628698935897456</v>
      </c>
      <c r="X102" s="7">
        <v>7</v>
      </c>
      <c r="Y102" s="7">
        <v>2</v>
      </c>
      <c r="Z102" s="7">
        <v>0</v>
      </c>
      <c r="AA102" s="7">
        <v>0</v>
      </c>
      <c r="AB102" s="7">
        <v>7.5</v>
      </c>
      <c r="AC102" s="33">
        <v>1.0714285714285714</v>
      </c>
      <c r="AD102" s="84">
        <v>27007618.57</v>
      </c>
      <c r="AE102" s="34">
        <v>5401523.7139999997</v>
      </c>
      <c r="AF102" s="84">
        <v>6684160</v>
      </c>
      <c r="AG102" s="84">
        <v>6733667</v>
      </c>
      <c r="AH102" s="84">
        <v>13589791.57</v>
      </c>
      <c r="AI102" s="34">
        <v>17.111629553425605</v>
      </c>
      <c r="AJ102" s="34">
        <v>15.715251106172737</v>
      </c>
      <c r="AK102" s="34">
        <v>15.722630426930987</v>
      </c>
      <c r="AL102" s="34">
        <v>16.424829448997205</v>
      </c>
      <c r="AM102" s="7">
        <v>5</v>
      </c>
      <c r="AN102" s="7">
        <v>1</v>
      </c>
      <c r="AO102" s="7">
        <v>0</v>
      </c>
      <c r="AP102" s="7">
        <v>0</v>
      </c>
      <c r="AQ102" s="7">
        <v>2.5</v>
      </c>
      <c r="AR102" s="33">
        <v>1.1000000000000001</v>
      </c>
      <c r="AS102" s="84">
        <v>526320</v>
      </c>
      <c r="AT102" s="34">
        <v>87720</v>
      </c>
      <c r="AU102" s="33">
        <v>13.17366467175988</v>
      </c>
      <c r="AV102" s="7">
        <v>6</v>
      </c>
      <c r="AW102" s="7">
        <v>1</v>
      </c>
      <c r="AX102" s="7">
        <v>0</v>
      </c>
      <c r="AY102" s="7">
        <v>0</v>
      </c>
      <c r="AZ102" s="7">
        <v>0</v>
      </c>
      <c r="BA102" s="33">
        <v>1</v>
      </c>
      <c r="BB102" s="34">
        <v>9.653089350588058E-2</v>
      </c>
      <c r="BC102" s="34">
        <v>4.2342630210596482E-3</v>
      </c>
      <c r="BD102" s="34">
        <v>23.423815109625259</v>
      </c>
      <c r="BE102" s="34">
        <v>23.08695867268224</v>
      </c>
      <c r="BF102" s="34">
        <v>8.4953651968465424E-2</v>
      </c>
      <c r="BG102" s="34">
        <v>5.6462110341607766E-3</v>
      </c>
      <c r="BH102" s="33">
        <v>0.88656638713000002</v>
      </c>
      <c r="BI102" s="34">
        <v>0.36749999999999999</v>
      </c>
      <c r="BJ102" s="33">
        <v>0</v>
      </c>
      <c r="BK102" s="34">
        <v>22.59124718530877</v>
      </c>
      <c r="BL102" s="34">
        <v>0.9963500808931044</v>
      </c>
      <c r="BM102" s="33">
        <v>0.59278615124879308</v>
      </c>
    </row>
    <row r="103" spans="1:65">
      <c r="A103" s="19">
        <v>26</v>
      </c>
      <c r="B103" s="19">
        <v>2015</v>
      </c>
      <c r="C103" s="14" t="s">
        <v>332</v>
      </c>
      <c r="D103" s="83">
        <v>92754738000162</v>
      </c>
      <c r="E103" s="31" t="s">
        <v>331</v>
      </c>
      <c r="F103" s="84">
        <v>37359224.640000001</v>
      </c>
      <c r="G103" s="84">
        <v>2075512.48</v>
      </c>
      <c r="H103" s="84">
        <v>17.43609041736223</v>
      </c>
      <c r="I103" s="7">
        <v>18</v>
      </c>
      <c r="J103" s="7">
        <v>3</v>
      </c>
      <c r="K103" s="7">
        <v>1</v>
      </c>
      <c r="L103" s="7">
        <v>0</v>
      </c>
      <c r="M103" s="7">
        <v>9</v>
      </c>
      <c r="N103" s="33">
        <v>1.0555555555555556</v>
      </c>
      <c r="O103" s="34">
        <v>3003634</v>
      </c>
      <c r="P103" s="34">
        <v>429090.57142857142</v>
      </c>
      <c r="Q103" s="84">
        <v>2258754</v>
      </c>
      <c r="R103" s="84">
        <v>744880</v>
      </c>
      <c r="T103" s="34">
        <v>14.915333446893431</v>
      </c>
      <c r="U103" s="34">
        <v>14.630323891777987</v>
      </c>
      <c r="V103" s="34">
        <v>13.520978410562412</v>
      </c>
      <c r="X103" s="7">
        <v>7</v>
      </c>
      <c r="Y103" s="7">
        <v>1</v>
      </c>
      <c r="Z103" s="7">
        <v>0</v>
      </c>
      <c r="AA103" s="7">
        <v>0</v>
      </c>
      <c r="AB103" s="7">
        <v>6.5</v>
      </c>
      <c r="AC103" s="33">
        <v>1.0714285714285714</v>
      </c>
      <c r="AD103" s="84">
        <v>33882790.640000001</v>
      </c>
      <c r="AE103" s="34">
        <v>6776558.1280000005</v>
      </c>
      <c r="AF103" s="84">
        <v>7306300.7000000002</v>
      </c>
      <c r="AG103" s="84">
        <v>9943696.5899999999</v>
      </c>
      <c r="AH103" s="84">
        <v>16632793.35</v>
      </c>
      <c r="AI103" s="34">
        <v>17.338417792714953</v>
      </c>
      <c r="AJ103" s="34">
        <v>15.804247643442768</v>
      </c>
      <c r="AK103" s="34">
        <v>16.112449399840735</v>
      </c>
      <c r="AL103" s="34">
        <v>16.626886807598815</v>
      </c>
      <c r="AM103" s="7">
        <v>5</v>
      </c>
      <c r="AN103" s="7">
        <v>1</v>
      </c>
      <c r="AO103" s="7">
        <v>0</v>
      </c>
      <c r="AP103" s="7">
        <v>0</v>
      </c>
      <c r="AQ103" s="7">
        <v>2.5</v>
      </c>
      <c r="AR103" s="33">
        <v>1.1000000000000001</v>
      </c>
      <c r="AS103" s="84">
        <v>472800</v>
      </c>
      <c r="AT103" s="34">
        <v>78800</v>
      </c>
      <c r="AU103" s="33">
        <v>13.066427745074025</v>
      </c>
      <c r="AV103" s="7">
        <v>6</v>
      </c>
      <c r="AW103" s="7">
        <v>1</v>
      </c>
      <c r="AX103" s="7">
        <v>0</v>
      </c>
      <c r="AY103" s="7">
        <v>0</v>
      </c>
      <c r="AZ103" s="7">
        <v>0</v>
      </c>
      <c r="BA103" s="33">
        <v>1</v>
      </c>
      <c r="BB103" s="34">
        <v>9.8715166944391433E-2</v>
      </c>
      <c r="BC103" s="34">
        <v>9.7549060541104304E-3</v>
      </c>
      <c r="BD103" s="34">
        <v>23.115574259593281</v>
      </c>
      <c r="BE103" s="34">
        <v>22.902745681401818</v>
      </c>
      <c r="BF103" s="34">
        <v>7.9315655490994716E-2</v>
      </c>
      <c r="BG103" s="34">
        <v>4.7335388957356799E-3</v>
      </c>
      <c r="BH103" s="33">
        <v>0.82421663083999996</v>
      </c>
      <c r="BI103" s="34">
        <v>0.3599</v>
      </c>
      <c r="BJ103" s="33">
        <v>0</v>
      </c>
      <c r="BK103" s="34">
        <v>22.492049880873719</v>
      </c>
      <c r="BL103" s="34">
        <v>1.0480034940282779</v>
      </c>
      <c r="BM103" s="33">
        <v>0.60589925949725765</v>
      </c>
    </row>
    <row r="104" spans="1:65">
      <c r="A104" s="19">
        <v>26</v>
      </c>
      <c r="B104" s="19">
        <v>2014</v>
      </c>
      <c r="C104" s="14" t="s">
        <v>332</v>
      </c>
      <c r="D104" s="83">
        <v>92754738000162</v>
      </c>
      <c r="E104" s="31" t="s">
        <v>331</v>
      </c>
      <c r="F104" s="84">
        <v>41163284.660000004</v>
      </c>
      <c r="G104" s="84">
        <v>2286849.1477777781</v>
      </c>
      <c r="H104" s="84">
        <v>17.533057267981274</v>
      </c>
      <c r="I104" s="7">
        <v>18</v>
      </c>
      <c r="J104" s="7">
        <v>3</v>
      </c>
      <c r="K104" s="7">
        <v>1</v>
      </c>
      <c r="L104" s="7">
        <v>0</v>
      </c>
      <c r="M104" s="7">
        <v>10</v>
      </c>
      <c r="N104" s="33">
        <v>1.0555555555555556</v>
      </c>
      <c r="O104" s="34">
        <v>2537188</v>
      </c>
      <c r="P104" s="34">
        <v>362455.42857142858</v>
      </c>
      <c r="Q104" s="84">
        <v>1900178</v>
      </c>
      <c r="R104" s="84">
        <v>637010</v>
      </c>
      <c r="T104" s="34">
        <v>14.746566939107488</v>
      </c>
      <c r="U104" s="34">
        <v>14.457458123959103</v>
      </c>
      <c r="V104" s="34">
        <v>13.364540633018207</v>
      </c>
      <c r="X104" s="7">
        <v>7</v>
      </c>
      <c r="Y104" s="7">
        <v>1</v>
      </c>
      <c r="Z104" s="7">
        <v>0</v>
      </c>
      <c r="AA104" s="7">
        <v>0</v>
      </c>
      <c r="AB104" s="7">
        <v>7.5</v>
      </c>
      <c r="AC104" s="33">
        <v>1.0714285714285714</v>
      </c>
      <c r="AD104" s="84">
        <v>38216323.660000004</v>
      </c>
      <c r="AE104" s="34">
        <v>7643264.7320000008</v>
      </c>
      <c r="AF104" s="84">
        <v>9621241.9000000004</v>
      </c>
      <c r="AG104" s="84">
        <v>11657135.800000001</v>
      </c>
      <c r="AH104" s="84">
        <v>16937945.960000001</v>
      </c>
      <c r="AI104" s="34">
        <v>17.458773303243621</v>
      </c>
      <c r="AJ104" s="34">
        <v>16.07948390994386</v>
      </c>
      <c r="AK104" s="34">
        <v>16.271429065486682</v>
      </c>
      <c r="AL104" s="34">
        <v>16.645066985999268</v>
      </c>
      <c r="AM104" s="7">
        <v>5</v>
      </c>
      <c r="AN104" s="7">
        <v>1</v>
      </c>
      <c r="AO104" s="7">
        <v>0</v>
      </c>
      <c r="AP104" s="7">
        <v>0</v>
      </c>
      <c r="AQ104" s="7">
        <v>2.5</v>
      </c>
      <c r="AR104" s="33">
        <v>1.1000000000000001</v>
      </c>
      <c r="AS104" s="84">
        <v>409773</v>
      </c>
      <c r="AT104" s="34">
        <v>68295.5</v>
      </c>
      <c r="AU104" s="33">
        <v>12.923358626818422</v>
      </c>
      <c r="AV104" s="7">
        <v>6</v>
      </c>
      <c r="AW104" s="7">
        <v>1</v>
      </c>
      <c r="AX104" s="7">
        <v>0</v>
      </c>
      <c r="AY104" s="7">
        <v>0</v>
      </c>
      <c r="AZ104" s="7">
        <v>0</v>
      </c>
      <c r="BA104" s="33">
        <v>1</v>
      </c>
      <c r="BB104" s="34">
        <v>8.8587138309587074E-2</v>
      </c>
      <c r="BC104" s="34">
        <v>1.6168342814066559E-2</v>
      </c>
      <c r="BD104" s="34">
        <v>22.999701596847789</v>
      </c>
      <c r="BE104" s="34">
        <v>22.806955791327482</v>
      </c>
      <c r="BF104" s="34">
        <v>0.11067677695742209</v>
      </c>
      <c r="BG104" s="34">
        <v>5.2509371422349762E-3</v>
      </c>
      <c r="BH104" s="33">
        <v>0.67933277082999999</v>
      </c>
      <c r="BI104" s="34">
        <v>0.28120000000000001</v>
      </c>
      <c r="BJ104" s="33">
        <v>0</v>
      </c>
      <c r="BK104" s="34">
        <v>22.395028572094752</v>
      </c>
      <c r="BL104" s="34">
        <v>0.9803214858856647</v>
      </c>
      <c r="BM104" s="33">
        <v>0.6513663338056277</v>
      </c>
    </row>
    <row r="105" spans="1:65">
      <c r="A105" s="19">
        <v>26</v>
      </c>
      <c r="B105" s="19">
        <v>2013</v>
      </c>
      <c r="C105" s="14" t="s">
        <v>332</v>
      </c>
      <c r="D105" s="83">
        <v>92754738000162</v>
      </c>
      <c r="E105" s="31" t="s">
        <v>331</v>
      </c>
      <c r="F105" s="84">
        <v>19137211.02</v>
      </c>
      <c r="G105" s="84">
        <v>1063178.3899999999</v>
      </c>
      <c r="H105" s="84">
        <v>16.767145218638117</v>
      </c>
      <c r="I105" s="7">
        <v>18</v>
      </c>
      <c r="J105" s="7">
        <v>4</v>
      </c>
      <c r="K105" s="7">
        <v>1</v>
      </c>
      <c r="L105" s="7">
        <v>0</v>
      </c>
      <c r="M105" s="7">
        <v>10</v>
      </c>
      <c r="N105" s="33">
        <v>1.0555555555555556</v>
      </c>
      <c r="O105" s="34">
        <v>2045010</v>
      </c>
      <c r="P105" s="34">
        <v>292144.28571428574</v>
      </c>
      <c r="Q105" s="84">
        <v>1511760</v>
      </c>
      <c r="R105" s="84">
        <v>533250</v>
      </c>
      <c r="T105" s="34">
        <v>14.530913237422633</v>
      </c>
      <c r="U105" s="34">
        <v>14.228785092963919</v>
      </c>
      <c r="V105" s="34">
        <v>13.186745636333598</v>
      </c>
      <c r="X105" s="7">
        <v>7</v>
      </c>
      <c r="Y105" s="7">
        <v>2</v>
      </c>
      <c r="Z105" s="7">
        <v>0</v>
      </c>
      <c r="AA105" s="7">
        <v>0</v>
      </c>
      <c r="AB105" s="7">
        <v>7.5</v>
      </c>
      <c r="AC105" s="33">
        <v>1.0714285714285714</v>
      </c>
      <c r="AD105" s="84">
        <v>16731001.02</v>
      </c>
      <c r="AE105" s="34">
        <v>3346200.2039999999</v>
      </c>
      <c r="AF105" s="84">
        <v>5791595.1699999999</v>
      </c>
      <c r="AG105" s="84">
        <v>5615356.2999999998</v>
      </c>
      <c r="AH105" s="84">
        <v>5324049.55</v>
      </c>
      <c r="AI105" s="34">
        <v>16.632773905004473</v>
      </c>
      <c r="AJ105" s="34">
        <v>15.571918315922622</v>
      </c>
      <c r="AK105" s="34">
        <v>15.541015599172662</v>
      </c>
      <c r="AL105" s="34">
        <v>15.487744765365926</v>
      </c>
      <c r="AM105" s="7">
        <v>5</v>
      </c>
      <c r="AN105" s="7">
        <v>1</v>
      </c>
      <c r="AO105" s="7">
        <v>0</v>
      </c>
      <c r="AP105" s="7">
        <v>0</v>
      </c>
      <c r="AQ105" s="7">
        <v>2.5</v>
      </c>
      <c r="AR105" s="33">
        <v>1.1000000000000001</v>
      </c>
      <c r="AS105" s="84">
        <v>361200</v>
      </c>
      <c r="AT105" s="34">
        <v>60200</v>
      </c>
      <c r="AU105" s="33">
        <v>12.797187100524967</v>
      </c>
      <c r="AV105" s="7">
        <v>6</v>
      </c>
      <c r="AW105" s="7">
        <v>1</v>
      </c>
      <c r="AX105" s="7">
        <v>0</v>
      </c>
      <c r="AY105" s="7">
        <v>0</v>
      </c>
      <c r="AZ105" s="7">
        <v>0</v>
      </c>
      <c r="BA105" s="33">
        <v>1</v>
      </c>
      <c r="BB105" s="34">
        <v>9.0222973014870478E-2</v>
      </c>
      <c r="BC105" s="34">
        <v>1.4582838659239551E-2</v>
      </c>
      <c r="BD105" s="34">
        <v>22.761832648340487</v>
      </c>
      <c r="BE105" s="34">
        <v>22.675373285865074</v>
      </c>
      <c r="BF105" s="34">
        <v>0.1186304391251177</v>
      </c>
      <c r="BG105" s="34">
        <v>5.1428625959619705E-3</v>
      </c>
      <c r="BH105" s="33">
        <v>0.59356796020000002</v>
      </c>
      <c r="BI105" s="34">
        <v>0.28449999999999998</v>
      </c>
      <c r="BJ105" s="33">
        <v>0</v>
      </c>
      <c r="BK105" s="34">
        <v>22.230787074667024</v>
      </c>
      <c r="BL105" s="34">
        <v>0.96784514931157495</v>
      </c>
      <c r="BM105" s="33">
        <v>0.6693068179905588</v>
      </c>
    </row>
    <row r="106" spans="1:65">
      <c r="A106" s="19">
        <v>27</v>
      </c>
      <c r="B106" s="19">
        <v>2015</v>
      </c>
      <c r="C106" s="14" t="s">
        <v>336</v>
      </c>
      <c r="D106" s="83">
        <v>3853896000140</v>
      </c>
      <c r="E106" s="31" t="s">
        <v>226</v>
      </c>
      <c r="F106" s="84">
        <v>24255183.379999999</v>
      </c>
      <c r="G106" s="84">
        <v>1347510.1877777777</v>
      </c>
      <c r="H106" s="84">
        <v>17.004140900135862</v>
      </c>
      <c r="I106" s="7">
        <v>18</v>
      </c>
      <c r="J106" s="7">
        <v>1</v>
      </c>
      <c r="K106" s="7">
        <v>1</v>
      </c>
      <c r="L106" s="7">
        <v>17</v>
      </c>
      <c r="M106" s="7">
        <v>8</v>
      </c>
      <c r="N106" s="33">
        <v>2.6111111111111112</v>
      </c>
      <c r="O106" s="34">
        <v>6489127.6700000009</v>
      </c>
      <c r="P106" s="34">
        <v>811140.95875000011</v>
      </c>
      <c r="Q106" s="84">
        <v>6489127.6700000009</v>
      </c>
      <c r="T106" s="34">
        <v>15.685638668244094</v>
      </c>
      <c r="U106" s="34">
        <v>15.685638668244094</v>
      </c>
      <c r="X106" s="7">
        <v>8</v>
      </c>
      <c r="Y106" s="7">
        <v>1</v>
      </c>
      <c r="Z106" s="7">
        <v>0</v>
      </c>
      <c r="AA106" s="7">
        <v>8.5</v>
      </c>
      <c r="AB106" s="7">
        <v>6.5</v>
      </c>
      <c r="AC106" s="33">
        <v>2.25</v>
      </c>
      <c r="AD106" s="84">
        <v>17004784.219999999</v>
      </c>
      <c r="AE106" s="34">
        <v>4251196.0549999997</v>
      </c>
      <c r="AF106" s="84">
        <v>11006236.18</v>
      </c>
      <c r="AG106" s="84">
        <v>5248542.3499999996</v>
      </c>
      <c r="AH106" s="84">
        <v>750005.69</v>
      </c>
      <c r="AI106" s="34">
        <v>16.649005287133868</v>
      </c>
      <c r="AJ106" s="34">
        <v>16.213972595575665</v>
      </c>
      <c r="AK106" s="34">
        <v>15.473460948397523</v>
      </c>
      <c r="AL106" s="34">
        <v>13.527836072150381</v>
      </c>
      <c r="AM106" s="7">
        <v>4</v>
      </c>
      <c r="AN106" s="7">
        <v>0</v>
      </c>
      <c r="AO106" s="7">
        <v>0</v>
      </c>
      <c r="AP106" s="7">
        <v>4.5</v>
      </c>
      <c r="AQ106" s="7">
        <v>1.5</v>
      </c>
      <c r="AR106" s="33">
        <v>3</v>
      </c>
      <c r="AS106" s="84">
        <v>761271.49</v>
      </c>
      <c r="AT106" s="34">
        <v>126878.58166666667</v>
      </c>
      <c r="AU106" s="33">
        <v>13.542745327492845</v>
      </c>
      <c r="AV106" s="7">
        <v>6</v>
      </c>
      <c r="AW106" s="7">
        <v>0</v>
      </c>
      <c r="AX106" s="7">
        <v>0</v>
      </c>
      <c r="AY106" s="7">
        <v>4</v>
      </c>
      <c r="AZ106" s="7">
        <v>0</v>
      </c>
      <c r="BA106" s="33">
        <v>2.8333333333333335</v>
      </c>
      <c r="BB106" s="34">
        <v>-2.8017949364860281E-2</v>
      </c>
      <c r="BC106" s="34">
        <v>1.5374613265845308E-2</v>
      </c>
      <c r="BD106" s="34">
        <v>21.919117957593496</v>
      </c>
      <c r="BE106" s="34">
        <v>21.858058645135813</v>
      </c>
      <c r="BF106" s="34">
        <v>0.56082238363792392</v>
      </c>
      <c r="BG106" s="34">
        <v>3.919213862501659E-3</v>
      </c>
      <c r="BH106" s="33">
        <v>-1.1259692697000001</v>
      </c>
      <c r="BI106" s="34">
        <v>0.57799999999999996</v>
      </c>
      <c r="BJ106" s="33">
        <v>0</v>
      </c>
      <c r="BK106" s="34">
        <v>23.763777814944596</v>
      </c>
      <c r="BL106" s="34">
        <v>0.90322619356166911</v>
      </c>
      <c r="BM106" s="33">
        <v>0.95966561211255585</v>
      </c>
    </row>
    <row r="107" spans="1:65">
      <c r="A107" s="19">
        <v>27</v>
      </c>
      <c r="B107" s="19">
        <v>2016</v>
      </c>
      <c r="C107" s="14" t="s">
        <v>336</v>
      </c>
      <c r="D107" s="83">
        <v>3853896000140</v>
      </c>
      <c r="E107" s="31" t="s">
        <v>226</v>
      </c>
      <c r="F107" s="84">
        <v>23614432.98</v>
      </c>
      <c r="G107" s="84">
        <v>1180721.649</v>
      </c>
      <c r="H107" s="84">
        <v>16.977368650014135</v>
      </c>
      <c r="I107" s="7">
        <v>20</v>
      </c>
      <c r="J107" s="7">
        <v>1</v>
      </c>
      <c r="K107" s="7">
        <v>1</v>
      </c>
      <c r="L107" s="7">
        <v>17</v>
      </c>
      <c r="M107" s="7">
        <v>6</v>
      </c>
      <c r="N107" s="33">
        <v>2.4500000000000002</v>
      </c>
      <c r="O107" s="34">
        <v>7504367.5299999993</v>
      </c>
      <c r="P107" s="34">
        <v>750436.75299999991</v>
      </c>
      <c r="Q107" s="84">
        <v>7504367.5299999993</v>
      </c>
      <c r="T107" s="34">
        <v>15.830995746347286</v>
      </c>
      <c r="U107" s="34">
        <v>15.830995746347286</v>
      </c>
      <c r="X107" s="7">
        <v>10</v>
      </c>
      <c r="Y107" s="7">
        <v>1</v>
      </c>
      <c r="Z107" s="7">
        <v>0</v>
      </c>
      <c r="AA107" s="7">
        <v>8.5</v>
      </c>
      <c r="AB107" s="7">
        <v>4.5</v>
      </c>
      <c r="AC107" s="33">
        <v>2</v>
      </c>
      <c r="AD107" s="84">
        <v>15302304</v>
      </c>
      <c r="AE107" s="34">
        <v>3825576</v>
      </c>
      <c r="AF107" s="84">
        <v>9958482.370000001</v>
      </c>
      <c r="AG107" s="84">
        <v>3562547.75</v>
      </c>
      <c r="AH107" s="84">
        <v>1781273.88</v>
      </c>
      <c r="AI107" s="34">
        <v>16.543513963260686</v>
      </c>
      <c r="AJ107" s="34">
        <v>16.113935245460954</v>
      </c>
      <c r="AK107" s="34">
        <v>15.085986506977989</v>
      </c>
      <c r="AL107" s="34">
        <v>14.392839329225023</v>
      </c>
      <c r="AM107" s="7">
        <v>4</v>
      </c>
      <c r="AN107" s="7">
        <v>0</v>
      </c>
      <c r="AO107" s="7">
        <v>0</v>
      </c>
      <c r="AP107" s="7">
        <v>4.5</v>
      </c>
      <c r="AQ107" s="7">
        <v>1.5</v>
      </c>
      <c r="AR107" s="33">
        <v>3</v>
      </c>
      <c r="AS107" s="84">
        <v>807761.45</v>
      </c>
      <c r="AT107" s="34">
        <v>134626.90833333333</v>
      </c>
      <c r="AU107" s="33">
        <v>13.602022058764241</v>
      </c>
      <c r="AV107" s="7">
        <v>6</v>
      </c>
      <c r="AW107" s="7">
        <v>0</v>
      </c>
      <c r="AX107" s="7">
        <v>0</v>
      </c>
      <c r="AY107" s="7">
        <v>4</v>
      </c>
      <c r="AZ107" s="7">
        <v>0</v>
      </c>
      <c r="BA107" s="33">
        <v>2.8333333333333335</v>
      </c>
      <c r="BB107" s="34">
        <v>-3.3526413184431482E-2</v>
      </c>
      <c r="BC107" s="34">
        <v>1.5410789515915695E-2</v>
      </c>
      <c r="BD107" s="34">
        <v>21.960419032974674</v>
      </c>
      <c r="BE107" s="34">
        <v>21.889323168721816</v>
      </c>
      <c r="BF107" s="34">
        <v>0.54869405608596578</v>
      </c>
      <c r="BG107" s="34">
        <v>3.13025368461449E-3</v>
      </c>
      <c r="BH107" s="33">
        <v>-1.3037751062</v>
      </c>
      <c r="BI107" s="34">
        <v>0.60840000000000005</v>
      </c>
      <c r="BJ107" s="33">
        <v>0</v>
      </c>
      <c r="BK107" s="34">
        <v>23.731855252086696</v>
      </c>
      <c r="BL107" s="34">
        <v>0.95432355998525675</v>
      </c>
      <c r="BM107" s="33">
        <v>0.94566302856096685</v>
      </c>
    </row>
    <row r="108" spans="1:65">
      <c r="A108" s="19">
        <v>27</v>
      </c>
      <c r="B108" s="19">
        <v>2014</v>
      </c>
      <c r="C108" s="14" t="s">
        <v>336</v>
      </c>
      <c r="D108" s="83">
        <v>3853896000140</v>
      </c>
      <c r="E108" s="31" t="s">
        <v>226</v>
      </c>
      <c r="F108" s="84">
        <v>24790655.399999999</v>
      </c>
      <c r="G108" s="84">
        <v>1304771.3368421053</v>
      </c>
      <c r="H108" s="84">
        <v>17.025977341741765</v>
      </c>
      <c r="I108" s="7">
        <v>19</v>
      </c>
      <c r="J108" s="7">
        <v>1</v>
      </c>
      <c r="K108" s="7">
        <v>1</v>
      </c>
      <c r="L108" s="7">
        <v>18</v>
      </c>
      <c r="M108" s="7">
        <v>7</v>
      </c>
      <c r="N108" s="33">
        <v>2.7894736842105261</v>
      </c>
      <c r="O108" s="34">
        <v>12317323.859999999</v>
      </c>
      <c r="P108" s="34">
        <v>1539665.4824999999</v>
      </c>
      <c r="Q108" s="84">
        <v>6317323.8599999994</v>
      </c>
      <c r="R108" s="84">
        <v>6000000</v>
      </c>
      <c r="T108" s="34">
        <v>16.326517273318306</v>
      </c>
      <c r="U108" s="34">
        <v>15.658806236573643</v>
      </c>
      <c r="V108" s="34">
        <v>15.60727002719233</v>
      </c>
      <c r="X108" s="7">
        <v>8</v>
      </c>
      <c r="Y108" s="7">
        <v>1</v>
      </c>
      <c r="Z108" s="7">
        <v>0</v>
      </c>
      <c r="AA108" s="7">
        <v>8.5</v>
      </c>
      <c r="AB108" s="7">
        <v>6.5</v>
      </c>
      <c r="AC108" s="33">
        <v>2.25</v>
      </c>
      <c r="AD108" s="84">
        <v>11738655.02</v>
      </c>
      <c r="AE108" s="34">
        <v>2347731.0039999997</v>
      </c>
      <c r="AF108" s="84">
        <v>6690916.379999999</v>
      </c>
      <c r="AG108" s="84">
        <v>4131034.4899999998</v>
      </c>
      <c r="AH108" s="84">
        <v>916704.15</v>
      </c>
      <c r="AI108" s="34">
        <v>16.278397801917123</v>
      </c>
      <c r="AJ108" s="34">
        <v>15.716261400302315</v>
      </c>
      <c r="AK108" s="34">
        <v>15.234038415412071</v>
      </c>
      <c r="AL108" s="34">
        <v>13.728540071047725</v>
      </c>
      <c r="AM108" s="7">
        <v>5</v>
      </c>
      <c r="AN108" s="7">
        <v>0</v>
      </c>
      <c r="AO108" s="7">
        <v>0</v>
      </c>
      <c r="AP108" s="7">
        <v>5.5</v>
      </c>
      <c r="AQ108" s="7">
        <v>0.5</v>
      </c>
      <c r="AR108" s="33">
        <v>2.6</v>
      </c>
      <c r="AS108" s="84">
        <v>734676.5199999999</v>
      </c>
      <c r="AT108" s="34">
        <v>122446.08666666666</v>
      </c>
      <c r="AU108" s="33">
        <v>13.507185572475114</v>
      </c>
      <c r="AV108" s="7">
        <v>6</v>
      </c>
      <c r="AW108" s="7">
        <v>0</v>
      </c>
      <c r="AX108" s="7">
        <v>0</v>
      </c>
      <c r="AY108" s="7">
        <v>4</v>
      </c>
      <c r="AZ108" s="7">
        <v>0</v>
      </c>
      <c r="BA108" s="33">
        <v>3.6666666666666665</v>
      </c>
      <c r="BB108" s="34">
        <v>-3.6633080860172355E-2</v>
      </c>
      <c r="BC108" s="34">
        <v>2.2998134948454062E-2</v>
      </c>
      <c r="BD108" s="34">
        <v>21.878315798301472</v>
      </c>
      <c r="BE108" s="34">
        <v>21.980810497764484</v>
      </c>
      <c r="BF108" s="34">
        <v>0.58341488437496092</v>
      </c>
      <c r="BG108" s="34">
        <v>1.5321443838337619E-3</v>
      </c>
      <c r="BH108" s="33">
        <v>-1.4212511598999999</v>
      </c>
      <c r="BI108" s="34">
        <v>0.52979999999999994</v>
      </c>
      <c r="BJ108" s="33">
        <v>0</v>
      </c>
      <c r="BK108" s="34">
        <v>23.728250574138507</v>
      </c>
      <c r="BL108" s="34">
        <v>1.0439620551129034</v>
      </c>
      <c r="BM108" s="33">
        <v>0.89736775774466027</v>
      </c>
    </row>
    <row r="109" spans="1:65">
      <c r="A109" s="19">
        <v>27</v>
      </c>
      <c r="B109" s="19">
        <v>2013</v>
      </c>
      <c r="C109" s="14" t="s">
        <v>336</v>
      </c>
      <c r="D109" s="83">
        <v>3853896000140</v>
      </c>
      <c r="E109" s="31" t="s">
        <v>226</v>
      </c>
      <c r="F109" s="84">
        <v>18411765.34</v>
      </c>
      <c r="G109" s="84">
        <v>1083045.02</v>
      </c>
      <c r="H109" s="84">
        <v>16.728500438889107</v>
      </c>
      <c r="I109" s="7">
        <v>17</v>
      </c>
      <c r="J109" s="7">
        <v>1</v>
      </c>
      <c r="K109" s="7">
        <v>1</v>
      </c>
      <c r="L109" s="7">
        <v>16</v>
      </c>
      <c r="M109" s="7">
        <v>9</v>
      </c>
      <c r="N109" s="33">
        <v>2.4705882352941178</v>
      </c>
      <c r="O109" s="34">
        <v>2633390.36</v>
      </c>
      <c r="P109" s="34">
        <v>376198.62285714282</v>
      </c>
      <c r="Q109" s="84">
        <v>2633390.36</v>
      </c>
      <c r="T109" s="34">
        <v>14.783782684230861</v>
      </c>
      <c r="U109" s="34">
        <v>14.783782684230861</v>
      </c>
      <c r="X109" s="7">
        <v>7</v>
      </c>
      <c r="Y109" s="7">
        <v>1</v>
      </c>
      <c r="Z109" s="7">
        <v>0</v>
      </c>
      <c r="AA109" s="7">
        <v>7.5</v>
      </c>
      <c r="AB109" s="7">
        <v>6</v>
      </c>
      <c r="AC109" s="33">
        <v>1.7142857142857142</v>
      </c>
      <c r="AD109" s="84">
        <v>15008677.68</v>
      </c>
      <c r="AE109" s="34">
        <v>3752169.42</v>
      </c>
      <c r="AF109" s="84">
        <v>7853477.6799999997</v>
      </c>
      <c r="AG109" s="84">
        <v>7155200</v>
      </c>
      <c r="AI109" s="34">
        <v>16.524139103792926</v>
      </c>
      <c r="AJ109" s="34">
        <v>15.876467008216236</v>
      </c>
      <c r="AK109" s="34">
        <v>15.783349923062808</v>
      </c>
      <c r="AM109" s="7">
        <v>4</v>
      </c>
      <c r="AN109" s="7">
        <v>0</v>
      </c>
      <c r="AO109" s="7">
        <v>0</v>
      </c>
      <c r="AP109" s="7">
        <v>4.5</v>
      </c>
      <c r="AQ109" s="7">
        <v>3</v>
      </c>
      <c r="AR109" s="33">
        <v>2.5</v>
      </c>
      <c r="AS109" s="84">
        <v>769697.3</v>
      </c>
      <c r="AT109" s="34">
        <v>128282.88333333335</v>
      </c>
      <c r="AU109" s="33">
        <v>13.55375259965605</v>
      </c>
      <c r="AV109" s="7">
        <v>6</v>
      </c>
      <c r="AW109" s="7">
        <v>0</v>
      </c>
      <c r="AX109" s="7">
        <v>0</v>
      </c>
      <c r="AY109" s="7">
        <v>4</v>
      </c>
      <c r="AZ109" s="7">
        <v>0</v>
      </c>
      <c r="BA109" s="33">
        <v>3.3333333333333335</v>
      </c>
      <c r="BB109" s="34">
        <v>-5.1246092848131128E-2</v>
      </c>
      <c r="BC109" s="34">
        <v>4.2163449784315535E-2</v>
      </c>
      <c r="BD109" s="34">
        <v>21.45618405996991</v>
      </c>
      <c r="BE109" s="34">
        <v>22.159925502003876</v>
      </c>
      <c r="BF109" s="34">
        <v>0.50738536934872314</v>
      </c>
      <c r="BG109" s="34">
        <v>6.6724272159670564E-4</v>
      </c>
      <c r="BH109" s="33">
        <v>-1.7710044222000001</v>
      </c>
      <c r="BI109" s="34">
        <v>0.53880000000000006</v>
      </c>
      <c r="BJ109" s="33">
        <v>0</v>
      </c>
      <c r="BK109" s="34">
        <v>23.604011635819621</v>
      </c>
      <c r="BL109" s="34">
        <v>1.0518753992413097</v>
      </c>
      <c r="BM109" s="33">
        <v>0.8250449696885116</v>
      </c>
    </row>
    <row r="110" spans="1:65">
      <c r="A110" s="19">
        <v>28</v>
      </c>
      <c r="B110" s="19">
        <v>2014</v>
      </c>
      <c r="C110" s="14" t="s">
        <v>338</v>
      </c>
      <c r="D110" s="83">
        <v>8343492000120</v>
      </c>
      <c r="E110" s="31" t="s">
        <v>279</v>
      </c>
      <c r="F110" s="84">
        <v>17263328</v>
      </c>
      <c r="G110" s="84">
        <v>1233094.857142857</v>
      </c>
      <c r="H110" s="84">
        <v>16.664095040791967</v>
      </c>
      <c r="I110" s="7">
        <v>14</v>
      </c>
      <c r="J110" s="7">
        <v>2</v>
      </c>
      <c r="K110" s="7">
        <v>1</v>
      </c>
      <c r="L110" s="7">
        <v>2</v>
      </c>
      <c r="M110" s="7">
        <v>11</v>
      </c>
      <c r="N110" s="33">
        <v>2.5714285714285716</v>
      </c>
      <c r="O110" s="34">
        <v>3918047</v>
      </c>
      <c r="P110" s="34">
        <v>653007.83333333337</v>
      </c>
      <c r="Q110" s="84">
        <v>2296135</v>
      </c>
      <c r="R110" s="84">
        <v>901659</v>
      </c>
      <c r="S110" s="84">
        <v>720253</v>
      </c>
      <c r="T110" s="34">
        <v>15.181103873330956</v>
      </c>
      <c r="U110" s="34">
        <v>14.646737832602472</v>
      </c>
      <c r="V110" s="34">
        <v>13.711991678785818</v>
      </c>
      <c r="W110" s="34">
        <v>13.487357818158509</v>
      </c>
      <c r="X110" s="7">
        <v>6</v>
      </c>
      <c r="Y110" s="7">
        <v>0</v>
      </c>
      <c r="Z110" s="7">
        <v>0</v>
      </c>
      <c r="AA110" s="7">
        <v>2</v>
      </c>
      <c r="AB110" s="7">
        <v>2.5</v>
      </c>
      <c r="AC110" s="33">
        <v>2.25</v>
      </c>
      <c r="AD110" s="84">
        <v>13345281</v>
      </c>
      <c r="AE110" s="34">
        <v>1668160.125</v>
      </c>
      <c r="AF110" s="84">
        <v>8180245</v>
      </c>
      <c r="AG110" s="84">
        <v>2756308</v>
      </c>
      <c r="AH110" s="84">
        <v>2408728</v>
      </c>
      <c r="AI110" s="34">
        <v>16.406673397174572</v>
      </c>
      <c r="AJ110" s="34">
        <v>15.917232659230649</v>
      </c>
      <c r="AK110" s="34">
        <v>14.82940266103979</v>
      </c>
      <c r="AL110" s="34">
        <v>14.694609365301075</v>
      </c>
      <c r="AM110" s="7">
        <v>8</v>
      </c>
      <c r="AN110" s="7">
        <v>2</v>
      </c>
      <c r="AO110" s="7">
        <v>0</v>
      </c>
      <c r="AP110" s="7">
        <v>0</v>
      </c>
      <c r="AQ110" s="7">
        <v>8.5</v>
      </c>
      <c r="AR110" s="33">
        <v>2.8125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B110" s="34">
        <v>6.6580322496400404E-2</v>
      </c>
      <c r="BC110" s="34">
        <v>2.2268047357335459E-2</v>
      </c>
      <c r="BD110" s="34">
        <v>21.93031988934813</v>
      </c>
      <c r="BE110" s="34">
        <v>22.361088931160069</v>
      </c>
      <c r="BF110" s="34">
        <v>0.18861399764726003</v>
      </c>
      <c r="BG110" s="34">
        <v>7.1553149445378666E-4</v>
      </c>
      <c r="BH110" s="33">
        <v>1.5622100952</v>
      </c>
      <c r="BI110" s="34">
        <v>0.52060000000000006</v>
      </c>
      <c r="BJ110" s="33">
        <v>0</v>
      </c>
      <c r="BK110" s="34">
        <v>23.104400985701655</v>
      </c>
      <c r="BL110" s="34">
        <v>0.38699429379667055</v>
      </c>
      <c r="BM110" s="33">
        <v>0.56800939247076987</v>
      </c>
    </row>
    <row r="111" spans="1:65">
      <c r="A111" s="19">
        <v>28</v>
      </c>
      <c r="B111" s="19">
        <v>2016</v>
      </c>
      <c r="C111" s="14" t="s">
        <v>338</v>
      </c>
      <c r="D111" s="83">
        <v>8343492000120</v>
      </c>
      <c r="E111" s="31" t="s">
        <v>279</v>
      </c>
      <c r="F111" s="84">
        <v>21300895</v>
      </c>
      <c r="G111" s="84">
        <v>1521492.5</v>
      </c>
      <c r="H111" s="84">
        <v>16.874259648576231</v>
      </c>
      <c r="I111" s="7">
        <v>14</v>
      </c>
      <c r="J111" s="7">
        <v>3</v>
      </c>
      <c r="K111" s="7">
        <v>1</v>
      </c>
      <c r="L111" s="7">
        <v>0</v>
      </c>
      <c r="M111" s="7">
        <v>12</v>
      </c>
      <c r="N111" s="33">
        <v>2.6428571428571428</v>
      </c>
      <c r="O111" s="34">
        <v>7177626</v>
      </c>
      <c r="P111" s="34">
        <v>1196271</v>
      </c>
      <c r="Q111" s="84">
        <v>4796616</v>
      </c>
      <c r="R111" s="84">
        <v>1774080</v>
      </c>
      <c r="S111" s="84">
        <v>606930</v>
      </c>
      <c r="T111" s="34">
        <v>15.786479245682205</v>
      </c>
      <c r="U111" s="34">
        <v>15.383421227248757</v>
      </c>
      <c r="V111" s="34">
        <v>14.388792536663511</v>
      </c>
      <c r="W111" s="34">
        <v>13.316168742139569</v>
      </c>
      <c r="X111" s="7">
        <v>6</v>
      </c>
      <c r="Y111" s="7">
        <v>1</v>
      </c>
      <c r="Z111" s="7">
        <v>0</v>
      </c>
      <c r="AA111" s="7">
        <v>0</v>
      </c>
      <c r="AB111" s="7">
        <v>3.5</v>
      </c>
      <c r="AC111" s="33">
        <v>2.4166666666666665</v>
      </c>
      <c r="AD111" s="84">
        <v>14123269</v>
      </c>
      <c r="AE111" s="34">
        <v>1765408.625</v>
      </c>
      <c r="AF111" s="84">
        <v>8947378</v>
      </c>
      <c r="AG111" s="84">
        <v>3100500</v>
      </c>
      <c r="AH111" s="84">
        <v>2075391</v>
      </c>
      <c r="AI111" s="34">
        <v>16.463334278814511</v>
      </c>
      <c r="AJ111" s="34">
        <v>16.006871086435758</v>
      </c>
      <c r="AK111" s="34">
        <v>14.94707394677207</v>
      </c>
      <c r="AL111" s="34">
        <v>14.54566012763047</v>
      </c>
      <c r="AM111" s="7">
        <v>8</v>
      </c>
      <c r="AN111" s="7">
        <v>2</v>
      </c>
      <c r="AO111" s="7">
        <v>0</v>
      </c>
      <c r="AP111" s="7">
        <v>0</v>
      </c>
      <c r="AQ111" s="7">
        <v>8.5</v>
      </c>
      <c r="AR111" s="33">
        <v>2.8125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B111" s="34">
        <v>4.519456578815971E-2</v>
      </c>
      <c r="BC111" s="34">
        <v>9.7501030305907812E-3</v>
      </c>
      <c r="BD111" s="34">
        <v>22.297595607999188</v>
      </c>
      <c r="BE111" s="34">
        <v>22.191777723723238</v>
      </c>
      <c r="BF111" s="34">
        <v>0.23128096845034557</v>
      </c>
      <c r="BG111" s="34">
        <v>8.8781908628011432E-4</v>
      </c>
      <c r="BH111" s="33">
        <v>1.2627624399999999</v>
      </c>
      <c r="BI111" s="34">
        <v>0.47539999999999999</v>
      </c>
      <c r="BJ111" s="33">
        <v>0</v>
      </c>
      <c r="BK111" s="34">
        <v>23.235058870110841</v>
      </c>
      <c r="BL111" s="34">
        <v>0.34469412825312995</v>
      </c>
      <c r="BM111" s="33">
        <v>0.55889662808013585</v>
      </c>
    </row>
    <row r="112" spans="1:65">
      <c r="A112" s="19">
        <v>28</v>
      </c>
      <c r="B112" s="19">
        <v>2015</v>
      </c>
      <c r="C112" s="14" t="s">
        <v>338</v>
      </c>
      <c r="D112" s="83">
        <v>8343492000120</v>
      </c>
      <c r="E112" s="31" t="s">
        <v>279</v>
      </c>
      <c r="F112" s="84">
        <v>18977422</v>
      </c>
      <c r="G112" s="84">
        <v>1355530.142857143</v>
      </c>
      <c r="H112" s="84">
        <v>16.758760514734195</v>
      </c>
      <c r="I112" s="7">
        <v>14</v>
      </c>
      <c r="J112" s="7">
        <v>2</v>
      </c>
      <c r="K112" s="7">
        <v>1</v>
      </c>
      <c r="L112" s="7">
        <v>0</v>
      </c>
      <c r="M112" s="7">
        <v>11</v>
      </c>
      <c r="N112" s="33">
        <v>2.5714285714285716</v>
      </c>
      <c r="O112" s="34">
        <v>5875104</v>
      </c>
      <c r="P112" s="34">
        <v>979184</v>
      </c>
      <c r="Q112" s="84">
        <v>4379092</v>
      </c>
      <c r="R112" s="84">
        <v>961071</v>
      </c>
      <c r="S112" s="84">
        <v>534941</v>
      </c>
      <c r="T112" s="34">
        <v>15.586234319965476</v>
      </c>
      <c r="U112" s="34">
        <v>15.29235195492571</v>
      </c>
      <c r="V112" s="34">
        <v>13.775803566596904</v>
      </c>
      <c r="W112" s="34">
        <v>13.189911739422984</v>
      </c>
      <c r="X112" s="7">
        <v>6</v>
      </c>
      <c r="Y112" s="7">
        <v>0</v>
      </c>
      <c r="Z112" s="7">
        <v>0</v>
      </c>
      <c r="AA112" s="7">
        <v>0</v>
      </c>
      <c r="AB112" s="7">
        <v>2.5</v>
      </c>
      <c r="AC112" s="33">
        <v>2.25</v>
      </c>
      <c r="AD112" s="84">
        <v>13102318</v>
      </c>
      <c r="AE112" s="34">
        <v>1637789.75</v>
      </c>
      <c r="AF112" s="84">
        <v>8275684</v>
      </c>
      <c r="AG112" s="84">
        <v>3016844</v>
      </c>
      <c r="AH112" s="84">
        <v>1809790</v>
      </c>
      <c r="AI112" s="34">
        <v>16.388299719083069</v>
      </c>
      <c r="AJ112" s="34">
        <v>15.928832134421638</v>
      </c>
      <c r="AK112" s="34">
        <v>14.919721809810643</v>
      </c>
      <c r="AL112" s="34">
        <v>14.408721374411476</v>
      </c>
      <c r="AM112" s="7">
        <v>8</v>
      </c>
      <c r="AN112" s="7">
        <v>2</v>
      </c>
      <c r="AO112" s="7">
        <v>0</v>
      </c>
      <c r="AP112" s="7">
        <v>0</v>
      </c>
      <c r="AQ112" s="7">
        <v>8.5</v>
      </c>
      <c r="AR112" s="33">
        <v>2.8125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B112" s="34">
        <v>4.8065848635250326E-2</v>
      </c>
      <c r="BC112" s="34">
        <v>1.7153089648509857E-2</v>
      </c>
      <c r="BD112" s="34">
        <v>22.065937409982972</v>
      </c>
      <c r="BE112" s="34">
        <v>22.205699443191886</v>
      </c>
      <c r="BF112" s="34">
        <v>0.19775993261067587</v>
      </c>
      <c r="BG112" s="34">
        <v>7.5828840051937946E-4</v>
      </c>
      <c r="BH112" s="33">
        <v>1.2380927836</v>
      </c>
      <c r="BI112" s="34">
        <v>0.52390000000000003</v>
      </c>
      <c r="BJ112" s="33">
        <v>0</v>
      </c>
      <c r="BK112" s="34">
        <v>23.156204315545928</v>
      </c>
      <c r="BL112" s="34">
        <v>0.41809241655927698</v>
      </c>
      <c r="BM112" s="33">
        <v>0.55672963224575456</v>
      </c>
    </row>
    <row r="113" spans="1:65">
      <c r="A113" s="19">
        <v>28</v>
      </c>
      <c r="B113" s="19">
        <v>2013</v>
      </c>
      <c r="C113" s="14" t="s">
        <v>338</v>
      </c>
      <c r="D113" s="83">
        <v>8343492000120</v>
      </c>
      <c r="E113" s="31" t="s">
        <v>279</v>
      </c>
      <c r="F113" s="84">
        <v>14787630</v>
      </c>
      <c r="G113" s="84">
        <v>985842</v>
      </c>
      <c r="H113" s="84">
        <v>16.509301578438929</v>
      </c>
      <c r="I113" s="7">
        <v>15</v>
      </c>
      <c r="J113" s="7">
        <v>3</v>
      </c>
      <c r="K113" s="7">
        <v>1</v>
      </c>
      <c r="L113" s="7">
        <v>2</v>
      </c>
      <c r="M113" s="7">
        <v>11</v>
      </c>
      <c r="N113" s="33">
        <v>2.6</v>
      </c>
      <c r="O113" s="34">
        <v>1152032</v>
      </c>
      <c r="P113" s="34">
        <v>192005.33333333334</v>
      </c>
      <c r="Q113" s="84">
        <v>1152032</v>
      </c>
      <c r="T113" s="34">
        <v>13.957037897629956</v>
      </c>
      <c r="U113" s="34">
        <v>13.957037897629956</v>
      </c>
      <c r="X113" s="7">
        <v>6</v>
      </c>
      <c r="Y113" s="7">
        <v>0</v>
      </c>
      <c r="Z113" s="7">
        <v>0</v>
      </c>
      <c r="AA113" s="7">
        <v>2</v>
      </c>
      <c r="AB113" s="7">
        <v>4.5</v>
      </c>
      <c r="AC113" s="33">
        <v>2.25</v>
      </c>
      <c r="AD113" s="84">
        <v>13635598</v>
      </c>
      <c r="AE113" s="34">
        <v>1515066.4444444445</v>
      </c>
      <c r="AF113" s="84">
        <v>7526712</v>
      </c>
      <c r="AG113" s="84">
        <v>3992886</v>
      </c>
      <c r="AH113" s="84">
        <v>2116000</v>
      </c>
      <c r="AI113" s="34">
        <v>16.428194431019211</v>
      </c>
      <c r="AJ113" s="34">
        <v>15.833968851028771</v>
      </c>
      <c r="AK113" s="34">
        <v>15.200024835675366</v>
      </c>
      <c r="AL113" s="34">
        <v>14.565038071960327</v>
      </c>
      <c r="AM113" s="7">
        <v>9</v>
      </c>
      <c r="AN113" s="7">
        <v>3</v>
      </c>
      <c r="AO113" s="7">
        <v>0</v>
      </c>
      <c r="AP113" s="7">
        <v>0</v>
      </c>
      <c r="AQ113" s="7">
        <v>6.5</v>
      </c>
      <c r="AR113" s="33">
        <v>2.8333333333333335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B113" s="34">
        <v>4.148513170973351E-2</v>
      </c>
      <c r="BC113" s="34">
        <v>2.3055263805896762E-2</v>
      </c>
      <c r="BD113" s="34">
        <v>22.108016757574589</v>
      </c>
      <c r="BE113" s="34">
        <v>22.486760150477956</v>
      </c>
      <c r="BF113" s="34">
        <v>0.16687594657971971</v>
      </c>
      <c r="BG113" s="34">
        <v>9.1488306226141934E-4</v>
      </c>
      <c r="BH113" s="33">
        <v>0.88932027576999995</v>
      </c>
      <c r="BI113" s="34">
        <v>0.48979999999999996</v>
      </c>
      <c r="BJ113" s="33">
        <v>0</v>
      </c>
      <c r="BK113" s="34">
        <v>23.045501486850991</v>
      </c>
      <c r="BL113" s="34">
        <v>0.37952908329492063</v>
      </c>
      <c r="BM113" s="33">
        <v>0.57195451975099354</v>
      </c>
    </row>
    <row r="114" spans="1:65">
      <c r="A114" s="19">
        <v>29</v>
      </c>
      <c r="B114" s="19">
        <v>2013</v>
      </c>
      <c r="C114" s="14" t="s">
        <v>340</v>
      </c>
      <c r="D114" s="83">
        <v>71673990000177</v>
      </c>
      <c r="E114" s="31" t="s">
        <v>331</v>
      </c>
      <c r="F114" s="84">
        <v>20453500</v>
      </c>
      <c r="G114" s="84">
        <v>1704458.3333333333</v>
      </c>
      <c r="H114" s="84">
        <v>16.833664574952994</v>
      </c>
      <c r="I114" s="7">
        <v>12</v>
      </c>
      <c r="J114" s="7">
        <v>0</v>
      </c>
      <c r="K114" s="7">
        <v>0</v>
      </c>
      <c r="L114" s="7">
        <v>12</v>
      </c>
      <c r="M114" s="7">
        <v>8</v>
      </c>
      <c r="N114" s="33">
        <v>2.5833333333333335</v>
      </c>
      <c r="O114" s="34">
        <v>6541000</v>
      </c>
      <c r="P114" s="34">
        <v>817625</v>
      </c>
      <c r="Q114" s="84">
        <v>6541000</v>
      </c>
      <c r="T114" s="34">
        <v>15.69360061694335</v>
      </c>
      <c r="U114" s="34">
        <v>15.69360061694335</v>
      </c>
      <c r="X114" s="7">
        <v>8</v>
      </c>
      <c r="Y114" s="7">
        <v>0</v>
      </c>
      <c r="Z114" s="7">
        <v>0</v>
      </c>
      <c r="AA114" s="7">
        <v>8</v>
      </c>
      <c r="AB114" s="7">
        <v>7</v>
      </c>
      <c r="AC114" s="33">
        <v>2.25</v>
      </c>
      <c r="AD114" s="84">
        <v>13912500</v>
      </c>
      <c r="AE114" s="34">
        <v>3478125</v>
      </c>
      <c r="AF114" s="84">
        <v>7664100</v>
      </c>
      <c r="AG114" s="84">
        <v>2992900</v>
      </c>
      <c r="AH114" s="84">
        <v>3255500</v>
      </c>
      <c r="AI114" s="34">
        <v>16.448298274565936</v>
      </c>
      <c r="AJ114" s="34">
        <v>15.852057646564411</v>
      </c>
      <c r="AK114" s="34">
        <v>14.911753374983649</v>
      </c>
      <c r="AL114" s="34">
        <v>14.995856431659053</v>
      </c>
      <c r="AM114" s="7">
        <v>4</v>
      </c>
      <c r="AN114" s="7">
        <v>0</v>
      </c>
      <c r="AO114" s="7">
        <v>0</v>
      </c>
      <c r="AP114" s="7">
        <v>4</v>
      </c>
      <c r="AQ114" s="7">
        <v>1</v>
      </c>
      <c r="AR114" s="33">
        <v>3.25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B114" s="34">
        <v>0.13485350704613289</v>
      </c>
      <c r="BC114" s="34">
        <v>4.89674531397137E-2</v>
      </c>
      <c r="BD114" s="34">
        <v>23.599598055672917</v>
      </c>
      <c r="BE114" s="34">
        <v>23.663719548631033</v>
      </c>
      <c r="BF114" s="34">
        <v>0.38160780373479536</v>
      </c>
      <c r="BG114" s="34">
        <v>1.5192855844211426E-2</v>
      </c>
      <c r="BH114" s="33">
        <v>1.9616114368999999</v>
      </c>
      <c r="BI114" s="34">
        <v>0.48719999999999997</v>
      </c>
      <c r="BJ114" s="33">
        <v>0</v>
      </c>
      <c r="BK114" s="34">
        <v>22.555578624604532</v>
      </c>
      <c r="BL114" s="34">
        <v>1.1219511609598802</v>
      </c>
      <c r="BM114" s="33">
        <v>0.81302977231803553</v>
      </c>
    </row>
    <row r="115" spans="1:65">
      <c r="A115" s="19">
        <v>29</v>
      </c>
      <c r="B115" s="19">
        <v>2014</v>
      </c>
      <c r="C115" s="14" t="s">
        <v>340</v>
      </c>
      <c r="D115" s="83">
        <v>71673990000177</v>
      </c>
      <c r="E115" s="31" t="s">
        <v>331</v>
      </c>
      <c r="F115" s="84">
        <v>21313300</v>
      </c>
      <c r="G115" s="84">
        <v>1332081.25</v>
      </c>
      <c r="H115" s="84">
        <v>16.874841848960418</v>
      </c>
      <c r="I115" s="7">
        <v>16</v>
      </c>
      <c r="J115" s="7">
        <v>2</v>
      </c>
      <c r="K115" s="7">
        <v>0</v>
      </c>
      <c r="L115" s="7">
        <v>16</v>
      </c>
      <c r="M115" s="7">
        <v>7</v>
      </c>
      <c r="N115" s="33">
        <v>3</v>
      </c>
      <c r="O115" s="34">
        <v>6387000</v>
      </c>
      <c r="P115" s="34">
        <v>798375</v>
      </c>
      <c r="Q115" s="84">
        <v>6387000</v>
      </c>
      <c r="T115" s="34">
        <v>15.669775232543726</v>
      </c>
      <c r="U115" s="34">
        <v>15.669775232543726</v>
      </c>
      <c r="X115" s="7">
        <v>8</v>
      </c>
      <c r="Y115" s="7">
        <v>1</v>
      </c>
      <c r="Z115" s="7">
        <v>0</v>
      </c>
      <c r="AA115" s="7">
        <v>8</v>
      </c>
      <c r="AB115" s="7">
        <v>7</v>
      </c>
      <c r="AC115" s="33">
        <v>2.875</v>
      </c>
      <c r="AD115" s="84">
        <v>14926300</v>
      </c>
      <c r="AE115" s="34">
        <v>1865787.5</v>
      </c>
      <c r="AF115" s="84">
        <v>8611700</v>
      </c>
      <c r="AG115" s="84">
        <v>4367600</v>
      </c>
      <c r="AH115" s="84">
        <v>1947000</v>
      </c>
      <c r="AI115" s="34">
        <v>16.518635315627321</v>
      </c>
      <c r="AJ115" s="34">
        <v>15.968632301745838</v>
      </c>
      <c r="AK115" s="34">
        <v>15.289724217122048</v>
      </c>
      <c r="AL115" s="34">
        <v>14.481800284354337</v>
      </c>
      <c r="AM115" s="7">
        <v>8</v>
      </c>
      <c r="AN115" s="7">
        <v>1</v>
      </c>
      <c r="AO115" s="7">
        <v>0</v>
      </c>
      <c r="AP115" s="7">
        <v>8</v>
      </c>
      <c r="AQ115" s="7">
        <v>0</v>
      </c>
      <c r="AR115" s="33">
        <v>3.125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B115" s="34">
        <v>0.10177910449087879</v>
      </c>
      <c r="BC115" s="34">
        <v>5.5007801318722398E-2</v>
      </c>
      <c r="BD115" s="34">
        <v>23.338079433566918</v>
      </c>
      <c r="BE115" s="34">
        <v>23.642803364085463</v>
      </c>
      <c r="BF115" s="34">
        <v>0.37718477261998229</v>
      </c>
      <c r="BG115" s="34">
        <v>1.1895985910772287E-2</v>
      </c>
      <c r="BH115" s="33">
        <v>1.7080730575</v>
      </c>
      <c r="BI115" s="34">
        <v>0.49709999999999999</v>
      </c>
      <c r="BJ115" s="33">
        <v>0</v>
      </c>
      <c r="BK115" s="34">
        <v>22.697358390679753</v>
      </c>
      <c r="BL115" s="34">
        <v>1.0289356386586099</v>
      </c>
      <c r="BM115" s="33">
        <v>0.84046308910605616</v>
      </c>
    </row>
    <row r="116" spans="1:65">
      <c r="A116" s="19">
        <v>29</v>
      </c>
      <c r="B116" s="19">
        <v>2015</v>
      </c>
      <c r="C116" s="14" t="s">
        <v>340</v>
      </c>
      <c r="D116" s="83">
        <v>71673990000177</v>
      </c>
      <c r="E116" s="31" t="s">
        <v>331</v>
      </c>
      <c r="F116" s="84">
        <v>33651900</v>
      </c>
      <c r="G116" s="84">
        <v>1869550</v>
      </c>
      <c r="H116" s="84">
        <v>17.331580076056841</v>
      </c>
      <c r="I116" s="7">
        <v>18</v>
      </c>
      <c r="J116" s="7">
        <v>4</v>
      </c>
      <c r="K116" s="7">
        <v>0</v>
      </c>
      <c r="L116" s="7">
        <v>18</v>
      </c>
      <c r="M116" s="7">
        <v>10</v>
      </c>
      <c r="N116" s="33">
        <v>2.8333333333333335</v>
      </c>
      <c r="O116" s="34">
        <v>5744700</v>
      </c>
      <c r="P116" s="34">
        <v>574470</v>
      </c>
      <c r="Q116" s="84">
        <v>5744700</v>
      </c>
      <c r="T116" s="34">
        <v>15.563788248580368</v>
      </c>
      <c r="U116" s="34">
        <v>15.563788248580368</v>
      </c>
      <c r="X116" s="7">
        <v>10</v>
      </c>
      <c r="Y116" s="7">
        <v>2</v>
      </c>
      <c r="Z116" s="7">
        <v>0</v>
      </c>
      <c r="AA116" s="7">
        <v>10</v>
      </c>
      <c r="AB116" s="7">
        <v>9</v>
      </c>
      <c r="AC116" s="33">
        <v>2.9</v>
      </c>
      <c r="AD116" s="84">
        <v>27907200</v>
      </c>
      <c r="AE116" s="34">
        <v>3488400</v>
      </c>
      <c r="AF116" s="84">
        <v>11632500</v>
      </c>
      <c r="AG116" s="84">
        <v>11238500</v>
      </c>
      <c r="AH116" s="84">
        <v>5036200</v>
      </c>
      <c r="AI116" s="34">
        <v>17.144395278014805</v>
      </c>
      <c r="AJ116" s="34">
        <v>16.269313462700939</v>
      </c>
      <c r="AK116" s="34">
        <v>16.234855941567019</v>
      </c>
      <c r="AL116" s="34">
        <v>15.43216238741657</v>
      </c>
      <c r="AM116" s="7">
        <v>8</v>
      </c>
      <c r="AN116" s="7">
        <v>2</v>
      </c>
      <c r="AO116" s="7">
        <v>0</v>
      </c>
      <c r="AP116" s="7">
        <v>8</v>
      </c>
      <c r="AQ116" s="7">
        <v>1</v>
      </c>
      <c r="AR116" s="33">
        <v>2.75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B116" s="34">
        <v>5.4658226557350142E-2</v>
      </c>
      <c r="BC116" s="34">
        <v>6.1758849785536453E-2</v>
      </c>
      <c r="BD116" s="34">
        <v>23.036530796597855</v>
      </c>
      <c r="BE116" s="34">
        <v>23.523254199590301</v>
      </c>
      <c r="BF116" s="34">
        <v>0.34830196795076007</v>
      </c>
      <c r="BG116" s="34">
        <v>9.3780670219073322E-3</v>
      </c>
      <c r="BH116" s="33">
        <v>1.1969011506</v>
      </c>
      <c r="BI116" s="34">
        <v>0.48909999999999998</v>
      </c>
      <c r="BJ116" s="33">
        <v>0</v>
      </c>
      <c r="BK116" s="34">
        <v>22.96344144745748</v>
      </c>
      <c r="BL116" s="34">
        <v>0.84076827829667777</v>
      </c>
      <c r="BM116" s="33">
        <v>0.88528268444608882</v>
      </c>
    </row>
    <row r="117" spans="1:65">
      <c r="A117" s="19">
        <v>29</v>
      </c>
      <c r="B117" s="19">
        <v>2016</v>
      </c>
      <c r="C117" s="14" t="s">
        <v>340</v>
      </c>
      <c r="D117" s="83">
        <v>71673990000177</v>
      </c>
      <c r="E117" s="31" t="s">
        <v>331</v>
      </c>
      <c r="F117" s="84">
        <v>40204400</v>
      </c>
      <c r="G117" s="84">
        <v>2512775</v>
      </c>
      <c r="H117" s="84">
        <v>17.509487000336055</v>
      </c>
      <c r="I117" s="7">
        <v>16</v>
      </c>
      <c r="J117" s="7">
        <v>3</v>
      </c>
      <c r="K117" s="7">
        <v>0</v>
      </c>
      <c r="L117" s="7">
        <v>16</v>
      </c>
      <c r="M117" s="7">
        <v>10</v>
      </c>
      <c r="N117" s="33">
        <v>3</v>
      </c>
      <c r="O117" s="34">
        <v>7913300</v>
      </c>
      <c r="P117" s="34">
        <v>879255.5555555555</v>
      </c>
      <c r="Q117" s="84">
        <v>5147200</v>
      </c>
      <c r="R117" s="84">
        <v>2766100</v>
      </c>
      <c r="T117" s="34">
        <v>15.884055446168899</v>
      </c>
      <c r="U117" s="34">
        <v>15.4539634354669</v>
      </c>
      <c r="V117" s="34">
        <v>14.832948943843276</v>
      </c>
      <c r="X117" s="7">
        <v>9</v>
      </c>
      <c r="Y117" s="7">
        <v>2</v>
      </c>
      <c r="Z117" s="7">
        <v>0</v>
      </c>
      <c r="AA117" s="7">
        <v>9</v>
      </c>
      <c r="AB117" s="7">
        <v>9</v>
      </c>
      <c r="AC117" s="33">
        <v>2.6666666666666665</v>
      </c>
      <c r="AD117" s="84">
        <v>32291100</v>
      </c>
      <c r="AE117" s="34">
        <v>4613014.2857142854</v>
      </c>
      <c r="AF117" s="84">
        <v>14862200</v>
      </c>
      <c r="AG117" s="84">
        <v>10098300</v>
      </c>
      <c r="AH117" s="84">
        <v>7330600</v>
      </c>
      <c r="AI117" s="34">
        <v>17.290302208428603</v>
      </c>
      <c r="AJ117" s="34">
        <v>16.514331634748018</v>
      </c>
      <c r="AK117" s="34">
        <v>16.127877650812938</v>
      </c>
      <c r="AL117" s="34">
        <v>15.807567925901678</v>
      </c>
      <c r="AM117" s="7">
        <v>7</v>
      </c>
      <c r="AN117" s="7">
        <v>1</v>
      </c>
      <c r="AO117" s="7">
        <v>0</v>
      </c>
      <c r="AP117" s="7">
        <v>7</v>
      </c>
      <c r="AQ117" s="7">
        <v>1</v>
      </c>
      <c r="AR117" s="33">
        <v>3.4285714285714284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B117" s="34">
        <v>3.5230804104550942E-2</v>
      </c>
      <c r="BC117" s="34">
        <v>5.2582441121394381E-2</v>
      </c>
      <c r="BD117" s="34">
        <v>23.01636124497368</v>
      </c>
      <c r="BE117" s="34">
        <v>23.452433891558762</v>
      </c>
      <c r="BF117" s="34">
        <v>0.41181369337507845</v>
      </c>
      <c r="BG117" s="34">
        <v>9.9414905282596572E-3</v>
      </c>
      <c r="BH117" s="33">
        <v>0.68953492629000002</v>
      </c>
      <c r="BI117" s="34">
        <v>0.48509999999999998</v>
      </c>
      <c r="BJ117" s="33">
        <v>0</v>
      </c>
      <c r="BK117" s="34">
        <v>22.854063177310362</v>
      </c>
      <c r="BL117" s="34">
        <v>0.9395701209951246</v>
      </c>
      <c r="BM117" s="33">
        <v>0.88168667657217248</v>
      </c>
    </row>
    <row r="118" spans="1:65">
      <c r="A118" s="19">
        <v>30</v>
      </c>
      <c r="B118" s="19">
        <v>2014</v>
      </c>
      <c r="C118" s="14" t="s">
        <v>344</v>
      </c>
      <c r="D118" s="83">
        <v>47508411000156</v>
      </c>
      <c r="E118" s="31" t="s">
        <v>331</v>
      </c>
      <c r="F118" s="84">
        <v>87118082</v>
      </c>
      <c r="G118" s="84">
        <v>5444880.125</v>
      </c>
      <c r="H118" s="84">
        <v>18.282775020735979</v>
      </c>
      <c r="I118" s="7">
        <v>16</v>
      </c>
      <c r="J118" s="7">
        <v>2</v>
      </c>
      <c r="K118" s="7">
        <v>0</v>
      </c>
      <c r="L118" s="7">
        <v>16</v>
      </c>
      <c r="M118" s="7">
        <v>6</v>
      </c>
      <c r="N118" s="33">
        <v>2.9375</v>
      </c>
      <c r="O118" s="34">
        <v>4149322</v>
      </c>
      <c r="P118" s="34">
        <v>461035.77777777775</v>
      </c>
      <c r="Q118" s="84">
        <v>4149322</v>
      </c>
      <c r="T118" s="34">
        <v>15.238455505366002</v>
      </c>
      <c r="U118" s="34">
        <v>15.238455505366002</v>
      </c>
      <c r="X118" s="7">
        <v>9</v>
      </c>
      <c r="Y118" s="7">
        <v>1</v>
      </c>
      <c r="Z118" s="7">
        <v>0</v>
      </c>
      <c r="AA118" s="7">
        <v>9</v>
      </c>
      <c r="AB118" s="7">
        <v>6</v>
      </c>
      <c r="AC118" s="33">
        <v>3.3333333333333335</v>
      </c>
      <c r="AD118" s="84">
        <v>82800760</v>
      </c>
      <c r="AE118" s="34">
        <v>11828680</v>
      </c>
      <c r="AF118" s="84">
        <v>56041406</v>
      </c>
      <c r="AG118" s="84">
        <v>20759354</v>
      </c>
      <c r="AH118" s="84">
        <v>6000000</v>
      </c>
      <c r="AI118" s="34">
        <v>18.231947798057327</v>
      </c>
      <c r="AJ118" s="34">
        <v>17.841601368340335</v>
      </c>
      <c r="AK118" s="34">
        <v>16.848507498244082</v>
      </c>
      <c r="AL118" s="34">
        <v>15.60727002719233</v>
      </c>
      <c r="AM118" s="7">
        <v>7</v>
      </c>
      <c r="AN118" s="7">
        <v>1</v>
      </c>
      <c r="AO118" s="7">
        <v>0</v>
      </c>
      <c r="AP118" s="7">
        <v>7</v>
      </c>
      <c r="AQ118" s="7">
        <v>0</v>
      </c>
      <c r="AR118" s="33">
        <v>2.4285714285714284</v>
      </c>
      <c r="AS118" s="84">
        <v>168000</v>
      </c>
      <c r="AU118" s="33">
        <v>12.031719258385396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B118" s="34">
        <v>2.7912087912087911E-2</v>
      </c>
      <c r="BC118" s="34">
        <v>3.3894610372358696E-3</v>
      </c>
      <c r="BD118" s="34">
        <v>23.986804539490389</v>
      </c>
      <c r="BE118" s="34">
        <v>23.840744074484313</v>
      </c>
      <c r="BF118" s="34">
        <v>0.33661850289010992</v>
      </c>
      <c r="BG118" s="34">
        <v>1.8051292293882061E-3</v>
      </c>
      <c r="BH118" s="33">
        <v>4.7963583477</v>
      </c>
      <c r="BI118" s="34">
        <v>0.99939999999999996</v>
      </c>
      <c r="BJ118" s="33">
        <v>0</v>
      </c>
      <c r="BK118" s="34">
        <v>24.540978162903315</v>
      </c>
      <c r="BL118" s="34">
        <v>1.4401098901098901</v>
      </c>
      <c r="BM118" s="33">
        <v>0.68171428571428572</v>
      </c>
    </row>
    <row r="119" spans="1:65">
      <c r="A119" s="19">
        <v>30</v>
      </c>
      <c r="B119" s="19">
        <v>2013</v>
      </c>
      <c r="C119" s="14" t="s">
        <v>344</v>
      </c>
      <c r="D119" s="83">
        <v>47508411000156</v>
      </c>
      <c r="E119" s="31" t="s">
        <v>331</v>
      </c>
      <c r="F119" s="84">
        <v>55444651</v>
      </c>
      <c r="G119" s="84">
        <v>3696310.0666666669</v>
      </c>
      <c r="H119" s="84">
        <v>17.830895801823537</v>
      </c>
      <c r="I119" s="7">
        <v>15</v>
      </c>
      <c r="J119" s="7">
        <v>2</v>
      </c>
      <c r="K119" s="7">
        <v>1</v>
      </c>
      <c r="L119" s="7">
        <v>16</v>
      </c>
      <c r="M119" s="7">
        <v>8</v>
      </c>
      <c r="N119" s="33">
        <v>3.1333333333333333</v>
      </c>
      <c r="O119" s="34">
        <v>6568660</v>
      </c>
      <c r="P119" s="34">
        <v>729851.11111111112</v>
      </c>
      <c r="Q119" s="84">
        <v>6568660</v>
      </c>
      <c r="T119" s="34">
        <v>15.697820412276618</v>
      </c>
      <c r="U119" s="34">
        <v>15.697820412276618</v>
      </c>
      <c r="X119" s="7">
        <v>9</v>
      </c>
      <c r="Y119" s="7">
        <v>1</v>
      </c>
      <c r="Z119" s="7">
        <v>0</v>
      </c>
      <c r="AA119" s="7">
        <v>9.5</v>
      </c>
      <c r="AB119" s="7">
        <v>6.5</v>
      </c>
      <c r="AC119" s="33">
        <v>3.5555555555555554</v>
      </c>
      <c r="AD119" s="84">
        <v>48371991</v>
      </c>
      <c r="AE119" s="34">
        <v>8061998.5</v>
      </c>
      <c r="AF119" s="84">
        <v>18615315</v>
      </c>
      <c r="AG119" s="84">
        <v>18383676</v>
      </c>
      <c r="AH119" s="84">
        <v>11373000</v>
      </c>
      <c r="AI119" s="34">
        <v>17.694431505829236</v>
      </c>
      <c r="AJ119" s="34">
        <v>16.73949518698301</v>
      </c>
      <c r="AK119" s="34">
        <v>16.726973654894483</v>
      </c>
      <c r="AL119" s="34">
        <v>16.24675268316658</v>
      </c>
      <c r="AM119" s="7">
        <v>6</v>
      </c>
      <c r="AN119" s="7">
        <v>1</v>
      </c>
      <c r="AO119" s="7">
        <v>0</v>
      </c>
      <c r="AP119" s="7">
        <v>6.5</v>
      </c>
      <c r="AQ119" s="7">
        <v>1.5</v>
      </c>
      <c r="AR119" s="33">
        <v>2.5</v>
      </c>
      <c r="AS119" s="84">
        <v>504000</v>
      </c>
      <c r="AU119" s="33">
        <v>13.130331547053506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B119" s="34">
        <v>2.7691150618685073E-2</v>
      </c>
      <c r="BC119" s="34">
        <v>4.5515073949722413E-3</v>
      </c>
      <c r="BD119" s="34">
        <v>24.045395479942691</v>
      </c>
      <c r="BE119" s="34">
        <v>23.751961324741846</v>
      </c>
      <c r="BF119" s="34">
        <v>0.34455364758251028</v>
      </c>
      <c r="BG119" s="34">
        <v>2.180569438365307E-3</v>
      </c>
      <c r="BH119" s="33">
        <v>3.9907413119999999</v>
      </c>
      <c r="BI119" s="34">
        <v>0.99939999999999996</v>
      </c>
      <c r="BJ119" s="33">
        <v>0</v>
      </c>
      <c r="BK119" s="34">
        <v>24.361071761996314</v>
      </c>
      <c r="BL119" s="34">
        <v>1.5188835864285828</v>
      </c>
      <c r="BM119" s="33">
        <v>0.66554814057710265</v>
      </c>
    </row>
    <row r="120" spans="1:65">
      <c r="A120" s="19">
        <v>30</v>
      </c>
      <c r="B120" s="19">
        <v>2015</v>
      </c>
      <c r="C120" s="14" t="s">
        <v>344</v>
      </c>
      <c r="D120" s="83">
        <v>47508411000156</v>
      </c>
      <c r="E120" s="31" t="s">
        <v>331</v>
      </c>
      <c r="F120" s="84">
        <v>56107432</v>
      </c>
      <c r="G120" s="84">
        <v>4007673.7142857141</v>
      </c>
      <c r="H120" s="84">
        <v>17.842778839436885</v>
      </c>
      <c r="I120" s="7">
        <v>14</v>
      </c>
      <c r="J120" s="7">
        <v>2</v>
      </c>
      <c r="K120" s="7">
        <v>1</v>
      </c>
      <c r="L120" s="7">
        <v>15</v>
      </c>
      <c r="M120" s="7">
        <v>8</v>
      </c>
      <c r="N120" s="33">
        <v>3.7142857142857144</v>
      </c>
      <c r="O120" s="34">
        <v>4026312</v>
      </c>
      <c r="P120" s="34">
        <v>402631.2</v>
      </c>
      <c r="Q120" s="84">
        <v>4026312</v>
      </c>
      <c r="T120" s="34">
        <v>15.208361378453411</v>
      </c>
      <c r="U120" s="34">
        <v>15.208361378453411</v>
      </c>
      <c r="X120" s="7">
        <v>10</v>
      </c>
      <c r="Y120" s="7">
        <v>1</v>
      </c>
      <c r="Z120" s="7">
        <v>0</v>
      </c>
      <c r="AA120" s="7">
        <v>10.5</v>
      </c>
      <c r="AB120" s="7">
        <v>6.5</v>
      </c>
      <c r="AC120" s="33">
        <v>4.0999999999999996</v>
      </c>
      <c r="AD120" s="84">
        <v>52081120</v>
      </c>
      <c r="AE120" s="34">
        <v>13020280</v>
      </c>
      <c r="AF120" s="84">
        <v>33704102</v>
      </c>
      <c r="AG120" s="84">
        <v>13377018</v>
      </c>
      <c r="AH120" s="84">
        <v>5000000</v>
      </c>
      <c r="AI120" s="34">
        <v>17.768313061009696</v>
      </c>
      <c r="AJ120" s="34">
        <v>17.333130108983433</v>
      </c>
      <c r="AK120" s="34">
        <v>16.40904871787</v>
      </c>
      <c r="AL120" s="34">
        <v>15.424948470398375</v>
      </c>
      <c r="AM120" s="7">
        <v>4</v>
      </c>
      <c r="AN120" s="7">
        <v>1</v>
      </c>
      <c r="AO120" s="7">
        <v>0</v>
      </c>
      <c r="AP120" s="7">
        <v>4.5</v>
      </c>
      <c r="AQ120" s="7">
        <v>1.5</v>
      </c>
      <c r="AR120" s="33">
        <v>2.75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B120" s="34">
        <v>5.6095340911496367E-3</v>
      </c>
      <c r="BC120" s="34">
        <v>9.9351256723803731E-3</v>
      </c>
      <c r="BD120" s="34">
        <v>23.131339317422334</v>
      </c>
      <c r="BE120" s="34">
        <v>23.779261773061236</v>
      </c>
      <c r="BF120" s="34">
        <v>0.37901637417370504</v>
      </c>
      <c r="BG120" s="34">
        <v>8.3227474086279205E-4</v>
      </c>
      <c r="BH120" s="33">
        <v>0.99902357516999996</v>
      </c>
      <c r="BI120" s="34">
        <v>0.99939999999999996</v>
      </c>
      <c r="BJ120" s="33">
        <v>0</v>
      </c>
      <c r="BK120" s="34">
        <v>24.578527996552793</v>
      </c>
      <c r="BL120" s="34">
        <v>1.4652526407146336</v>
      </c>
      <c r="BM120" s="33">
        <v>0.71736415401875486</v>
      </c>
    </row>
    <row r="121" spans="1:65">
      <c r="A121" s="19">
        <v>30</v>
      </c>
      <c r="B121" s="19">
        <v>2016</v>
      </c>
      <c r="C121" s="14" t="s">
        <v>344</v>
      </c>
      <c r="D121" s="83">
        <v>47508411000156</v>
      </c>
      <c r="E121" s="31" t="s">
        <v>331</v>
      </c>
      <c r="F121" s="84">
        <v>77448723</v>
      </c>
      <c r="G121" s="84">
        <v>3520396.5</v>
      </c>
      <c r="H121" s="84">
        <v>18.165126636634412</v>
      </c>
      <c r="I121" s="7">
        <v>22</v>
      </c>
      <c r="J121" s="7">
        <v>2</v>
      </c>
      <c r="K121" s="7">
        <v>1</v>
      </c>
      <c r="L121" s="7">
        <v>21</v>
      </c>
      <c r="M121" s="7">
        <v>11</v>
      </c>
      <c r="N121" s="33">
        <v>4.2727272727272725</v>
      </c>
      <c r="O121" s="34">
        <v>7128338</v>
      </c>
      <c r="P121" s="34">
        <v>712833.8</v>
      </c>
      <c r="Q121" s="84">
        <v>5778338</v>
      </c>
      <c r="R121" s="84">
        <v>1350000</v>
      </c>
      <c r="T121" s="34">
        <v>15.779588665639306</v>
      </c>
      <c r="U121" s="34">
        <v>15.569626656047477</v>
      </c>
      <c r="V121" s="34">
        <v>14.115615150414612</v>
      </c>
      <c r="X121" s="7">
        <v>10</v>
      </c>
      <c r="Y121" s="7">
        <v>1</v>
      </c>
      <c r="Z121" s="7">
        <v>0</v>
      </c>
      <c r="AA121" s="7">
        <v>10.5</v>
      </c>
      <c r="AB121" s="7">
        <v>8.5</v>
      </c>
      <c r="AC121" s="33">
        <v>4.0999999999999996</v>
      </c>
      <c r="AD121" s="84">
        <v>70320385</v>
      </c>
      <c r="AE121" s="34">
        <v>11720064.166666666</v>
      </c>
      <c r="AF121" s="84">
        <v>30523653</v>
      </c>
      <c r="AG121" s="84">
        <v>16684368</v>
      </c>
      <c r="AH121" s="84">
        <v>23112364</v>
      </c>
      <c r="AI121" s="34">
        <v>18.068572286297766</v>
      </c>
      <c r="AJ121" s="34">
        <v>17.234012449223258</v>
      </c>
      <c r="AK121" s="34">
        <v>16.629982791116376</v>
      </c>
      <c r="AL121" s="34">
        <v>16.955878270398443</v>
      </c>
      <c r="AM121" s="7">
        <v>6</v>
      </c>
      <c r="AN121" s="7">
        <v>1</v>
      </c>
      <c r="AO121" s="7">
        <v>0</v>
      </c>
      <c r="AP121" s="7">
        <v>6.5</v>
      </c>
      <c r="AQ121" s="7">
        <v>2.5</v>
      </c>
      <c r="AR121" s="33">
        <v>3</v>
      </c>
      <c r="AV121" s="7">
        <v>6</v>
      </c>
      <c r="AW121" s="7">
        <v>0</v>
      </c>
      <c r="AX121" s="7">
        <v>0</v>
      </c>
      <c r="AY121" s="7">
        <v>4</v>
      </c>
      <c r="AZ121" s="7">
        <v>0</v>
      </c>
      <c r="BA121" s="33">
        <v>5.833333333333333</v>
      </c>
      <c r="BB121" s="34">
        <v>-1.0659707632085277E-2</v>
      </c>
      <c r="BC121" s="34">
        <v>1.7922699417504937E-2</v>
      </c>
      <c r="BD121" s="34">
        <v>23.401193818450654</v>
      </c>
      <c r="BE121" s="34">
        <v>23.751912025623625</v>
      </c>
      <c r="BF121" s="34">
        <v>0.12439027145210872</v>
      </c>
      <c r="BG121" s="34">
        <v>1.1554262324362944E-3</v>
      </c>
      <c r="BH121" s="33">
        <v>-1.8154810107999999</v>
      </c>
      <c r="BI121" s="34">
        <v>0.99939999999999996</v>
      </c>
      <c r="BJ121" s="33">
        <v>0</v>
      </c>
      <c r="BK121" s="34">
        <v>24.534738959269081</v>
      </c>
      <c r="BL121" s="34">
        <v>0.91677908751133419</v>
      </c>
      <c r="BM121" s="33">
        <v>0.72141008912577131</v>
      </c>
    </row>
    <row r="122" spans="1:65">
      <c r="A122" s="19">
        <v>31</v>
      </c>
      <c r="B122" s="19">
        <v>2013</v>
      </c>
      <c r="C122" s="14" t="s">
        <v>347</v>
      </c>
      <c r="D122" s="83">
        <v>33000167000101</v>
      </c>
      <c r="E122" s="31" t="s">
        <v>350</v>
      </c>
      <c r="F122" s="84">
        <v>15092242.610000001</v>
      </c>
      <c r="G122" s="84">
        <v>603689.70440000005</v>
      </c>
      <c r="H122" s="84">
        <v>16.529691435341316</v>
      </c>
      <c r="I122" s="7">
        <v>25</v>
      </c>
      <c r="J122" s="7">
        <v>3</v>
      </c>
      <c r="K122" s="7">
        <v>1</v>
      </c>
      <c r="L122" s="7">
        <v>13</v>
      </c>
      <c r="M122" s="7">
        <v>1</v>
      </c>
      <c r="N122" s="33">
        <v>3.68</v>
      </c>
      <c r="O122" s="34">
        <v>1268657.94</v>
      </c>
      <c r="P122" s="34">
        <v>140961.99333333332</v>
      </c>
      <c r="Q122" s="84">
        <v>1268657.94</v>
      </c>
      <c r="T122" s="34">
        <v>14.053470159533747</v>
      </c>
      <c r="U122" s="34">
        <v>14.053470159533747</v>
      </c>
      <c r="X122" s="7">
        <v>9</v>
      </c>
      <c r="Y122" s="7">
        <v>1.5</v>
      </c>
      <c r="Z122" s="7">
        <v>0</v>
      </c>
      <c r="AA122" s="7">
        <v>6.5</v>
      </c>
      <c r="AB122" s="7">
        <v>0</v>
      </c>
      <c r="AC122" s="33">
        <v>5.4444444444444446</v>
      </c>
      <c r="AD122" s="84">
        <v>13113362.010000002</v>
      </c>
      <c r="AE122" s="34">
        <v>2185560.3350000004</v>
      </c>
      <c r="AF122" s="84">
        <v>11149050.100000001</v>
      </c>
      <c r="AG122" s="84">
        <v>1964311.9100000001</v>
      </c>
      <c r="AI122" s="34">
        <v>16.389142269087426</v>
      </c>
      <c r="AJ122" s="34">
        <v>16.226864859416175</v>
      </c>
      <c r="AK122" s="34">
        <v>14.490652568932617</v>
      </c>
      <c r="AM122" s="7">
        <v>6</v>
      </c>
      <c r="AN122" s="7">
        <v>0.5</v>
      </c>
      <c r="AO122" s="7">
        <v>0</v>
      </c>
      <c r="AP122" s="7">
        <v>0.5</v>
      </c>
      <c r="AQ122" s="7">
        <v>1</v>
      </c>
      <c r="AR122" s="33">
        <v>2.8333333333333335</v>
      </c>
      <c r="AS122" s="84">
        <v>710222.65999999992</v>
      </c>
      <c r="AT122" s="34">
        <v>71022.265999999989</v>
      </c>
      <c r="AU122" s="33">
        <v>13.473333805487332</v>
      </c>
      <c r="AV122" s="7">
        <v>10</v>
      </c>
      <c r="AW122" s="7">
        <v>1</v>
      </c>
      <c r="AX122" s="7">
        <v>0</v>
      </c>
      <c r="AY122" s="7">
        <v>6</v>
      </c>
      <c r="AZ122" s="7">
        <v>0</v>
      </c>
      <c r="BA122" s="33">
        <v>2.6</v>
      </c>
      <c r="BB122" s="34">
        <v>3.1303335115360049E-2</v>
      </c>
      <c r="BC122" s="34">
        <v>2.298628000158242E-2</v>
      </c>
      <c r="BD122" s="34">
        <v>26.092450409318818</v>
      </c>
      <c r="BE122" s="34">
        <v>26.419308642821125</v>
      </c>
      <c r="BF122" s="34">
        <v>0.41677913322621873</v>
      </c>
      <c r="BG122" s="34">
        <v>6.1456350685037292E-4</v>
      </c>
      <c r="BH122" s="33">
        <v>1.8069203435000001</v>
      </c>
      <c r="BI122" s="34">
        <v>0.60360000000000003</v>
      </c>
      <c r="BJ122" s="33">
        <v>1</v>
      </c>
      <c r="BK122" s="34">
        <v>27.347286758319903</v>
      </c>
      <c r="BL122" s="34">
        <v>0.40491825084021849</v>
      </c>
      <c r="BM122" s="33">
        <v>0.53605688968121323</v>
      </c>
    </row>
    <row r="123" spans="1:65">
      <c r="A123" s="19">
        <v>31</v>
      </c>
      <c r="B123" s="19">
        <v>2016</v>
      </c>
      <c r="C123" s="14" t="s">
        <v>347</v>
      </c>
      <c r="D123" s="83">
        <v>33000167000101</v>
      </c>
      <c r="E123" s="31" t="s">
        <v>350</v>
      </c>
      <c r="F123" s="84">
        <v>19359674.160000004</v>
      </c>
      <c r="G123" s="84">
        <v>774386.96640000015</v>
      </c>
      <c r="H123" s="84">
        <v>16.778702809092557</v>
      </c>
      <c r="I123" s="7">
        <v>25</v>
      </c>
      <c r="J123" s="7">
        <v>4</v>
      </c>
      <c r="K123" s="7">
        <v>1</v>
      </c>
      <c r="L123" s="7">
        <v>12</v>
      </c>
      <c r="M123" s="7">
        <v>5</v>
      </c>
      <c r="N123" s="33">
        <v>4.2</v>
      </c>
      <c r="O123" s="34">
        <v>1571158.82</v>
      </c>
      <c r="P123" s="34">
        <v>196394.85250000001</v>
      </c>
      <c r="Q123" s="84">
        <v>1571158.82</v>
      </c>
      <c r="T123" s="34">
        <v>14.267324006972068</v>
      </c>
      <c r="U123" s="34">
        <v>14.267324006972068</v>
      </c>
      <c r="X123" s="7">
        <v>8</v>
      </c>
      <c r="Y123" s="7">
        <v>1</v>
      </c>
      <c r="Z123" s="7">
        <v>0</v>
      </c>
      <c r="AA123" s="7">
        <v>5.5</v>
      </c>
      <c r="AB123" s="7">
        <v>4</v>
      </c>
      <c r="AC123" s="33">
        <v>5.4375</v>
      </c>
      <c r="AD123" s="84">
        <v>16971808.920000002</v>
      </c>
      <c r="AE123" s="34">
        <v>2424544.1314285719</v>
      </c>
      <c r="AF123" s="84">
        <v>15216171.83</v>
      </c>
      <c r="AG123" s="84">
        <v>1755637.0899999999</v>
      </c>
      <c r="AI123" s="34">
        <v>16.647064226697491</v>
      </c>
      <c r="AJ123" s="34">
        <v>16.537869356421737</v>
      </c>
      <c r="AK123" s="34">
        <v>14.378342363253388</v>
      </c>
      <c r="AM123" s="7">
        <v>7</v>
      </c>
      <c r="AN123" s="7">
        <v>1</v>
      </c>
      <c r="AO123" s="7">
        <v>0</v>
      </c>
      <c r="AP123" s="7">
        <v>0.5</v>
      </c>
      <c r="AQ123" s="7">
        <v>1</v>
      </c>
      <c r="AR123" s="33">
        <v>4.0714285714285712</v>
      </c>
      <c r="AS123" s="84">
        <v>816706.41999999993</v>
      </c>
      <c r="AT123" s="34">
        <v>81670.641999999993</v>
      </c>
      <c r="AU123" s="33">
        <v>13.613034970219108</v>
      </c>
      <c r="AV123" s="7">
        <v>10</v>
      </c>
      <c r="AW123" s="7">
        <v>2</v>
      </c>
      <c r="AX123" s="7">
        <v>0</v>
      </c>
      <c r="AY123" s="7">
        <v>6</v>
      </c>
      <c r="AZ123" s="7">
        <v>0</v>
      </c>
      <c r="BA123" s="33">
        <v>3.3</v>
      </c>
      <c r="BB123" s="34">
        <v>-1.8416165079601712E-2</v>
      </c>
      <c r="BC123" s="34">
        <v>3.3314022384567842E-2</v>
      </c>
      <c r="BD123" s="34">
        <v>26.067404918556054</v>
      </c>
      <c r="BE123" s="34">
        <v>25.924784004951754</v>
      </c>
      <c r="BF123" s="34">
        <v>0.53932427377046877</v>
      </c>
      <c r="BG123" s="34">
        <v>8.2842076801335741E-4</v>
      </c>
      <c r="BH123" s="33">
        <v>-1.1364179085999999</v>
      </c>
      <c r="BI123" s="34">
        <v>0.63450000000000006</v>
      </c>
      <c r="BJ123" s="33">
        <v>1</v>
      </c>
      <c r="BK123" s="34">
        <v>27.414039789049486</v>
      </c>
      <c r="BL123" s="34">
        <v>0.35106622191578307</v>
      </c>
      <c r="BM123" s="33">
        <v>0.68601208778239509</v>
      </c>
    </row>
    <row r="124" spans="1:65">
      <c r="A124" s="19">
        <v>31</v>
      </c>
      <c r="B124" s="19">
        <v>2014</v>
      </c>
      <c r="C124" s="14" t="s">
        <v>347</v>
      </c>
      <c r="D124" s="83">
        <v>33000167000101</v>
      </c>
      <c r="E124" s="31" t="s">
        <v>350</v>
      </c>
      <c r="F124" s="84">
        <v>17559499.34</v>
      </c>
      <c r="G124" s="84">
        <v>675365.35923076922</v>
      </c>
      <c r="H124" s="84">
        <v>16.681105634375264</v>
      </c>
      <c r="I124" s="7">
        <v>26</v>
      </c>
      <c r="J124" s="7">
        <v>5</v>
      </c>
      <c r="K124" s="7">
        <v>1</v>
      </c>
      <c r="L124" s="7">
        <v>12</v>
      </c>
      <c r="M124" s="7">
        <v>1</v>
      </c>
      <c r="N124" s="33">
        <v>4.0384615384615383</v>
      </c>
      <c r="O124" s="34">
        <v>1406136.64</v>
      </c>
      <c r="P124" s="34">
        <v>156237.40444444443</v>
      </c>
      <c r="Q124" s="84">
        <v>1406136.64</v>
      </c>
      <c r="T124" s="34">
        <v>14.156356530130026</v>
      </c>
      <c r="U124" s="34">
        <v>14.156356530130026</v>
      </c>
      <c r="X124" s="7">
        <v>9</v>
      </c>
      <c r="Y124" s="7">
        <v>0</v>
      </c>
      <c r="Z124" s="7">
        <v>0</v>
      </c>
      <c r="AA124" s="7">
        <v>6</v>
      </c>
      <c r="AB124" s="7">
        <v>1</v>
      </c>
      <c r="AC124" s="33">
        <v>5.0555555555555554</v>
      </c>
      <c r="AD124" s="84">
        <v>15428288.859999999</v>
      </c>
      <c r="AE124" s="34">
        <v>2204041.2657142854</v>
      </c>
      <c r="AF124" s="84">
        <v>12272286.16</v>
      </c>
      <c r="AG124" s="84">
        <v>3156002.7</v>
      </c>
      <c r="AI124" s="34">
        <v>16.551713321235837</v>
      </c>
      <c r="AJ124" s="34">
        <v>16.322854120439867</v>
      </c>
      <c r="AK124" s="34">
        <v>14.964816816460845</v>
      </c>
      <c r="AM124" s="7">
        <v>7</v>
      </c>
      <c r="AN124" s="7">
        <v>1</v>
      </c>
      <c r="AO124" s="7">
        <v>0</v>
      </c>
      <c r="AP124" s="7">
        <v>0</v>
      </c>
      <c r="AQ124" s="7">
        <v>0</v>
      </c>
      <c r="AR124" s="33">
        <v>3.9285714285714284</v>
      </c>
      <c r="AS124" s="84">
        <v>725073.84</v>
      </c>
      <c r="AT124" s="34">
        <v>72507.383999999991</v>
      </c>
      <c r="AU124" s="33">
        <v>13.494028776926489</v>
      </c>
      <c r="AV124" s="7">
        <v>10</v>
      </c>
      <c r="AW124" s="7">
        <v>4</v>
      </c>
      <c r="AX124" s="7">
        <v>0</v>
      </c>
      <c r="AY124" s="7">
        <v>6</v>
      </c>
      <c r="AZ124" s="7">
        <v>0</v>
      </c>
      <c r="BA124" s="33">
        <v>3.2</v>
      </c>
      <c r="BB124" s="34">
        <v>-2.7209075153615883E-2</v>
      </c>
      <c r="BC124" s="34">
        <v>3.6524391681706528E-2</v>
      </c>
      <c r="BD124" s="34">
        <v>25.571426161362957</v>
      </c>
      <c r="BE124" s="34">
        <v>26.259699117883901</v>
      </c>
      <c r="BF124" s="34">
        <v>0.47671593584965494</v>
      </c>
      <c r="BG124" s="34">
        <v>4.1035267769903643E-4</v>
      </c>
      <c r="BH124" s="33">
        <v>-1.6548740822000001</v>
      </c>
      <c r="BI124" s="34">
        <v>0.60370000000000001</v>
      </c>
      <c r="BJ124" s="33">
        <v>1</v>
      </c>
      <c r="BK124" s="34">
        <v>27.399561834573046</v>
      </c>
      <c r="BL124" s="34">
        <v>0.42509532062391681</v>
      </c>
      <c r="BM124" s="33">
        <v>0.60835418307861977</v>
      </c>
    </row>
    <row r="125" spans="1:65">
      <c r="A125" s="19">
        <v>31</v>
      </c>
      <c r="B125" s="19">
        <v>2015</v>
      </c>
      <c r="C125" s="14" t="s">
        <v>347</v>
      </c>
      <c r="D125" s="83">
        <v>33000167000101</v>
      </c>
      <c r="E125" s="31" t="s">
        <v>350</v>
      </c>
      <c r="F125" s="84">
        <v>19518946.249999996</v>
      </c>
      <c r="G125" s="84">
        <v>780757.84999999986</v>
      </c>
      <c r="H125" s="84">
        <v>16.786896154397819</v>
      </c>
      <c r="I125" s="7">
        <v>25</v>
      </c>
      <c r="J125" s="7">
        <v>4</v>
      </c>
      <c r="K125" s="7">
        <v>1</v>
      </c>
      <c r="L125" s="7">
        <v>11</v>
      </c>
      <c r="M125" s="7">
        <v>10</v>
      </c>
      <c r="N125" s="33">
        <v>4.24</v>
      </c>
      <c r="O125" s="34">
        <v>1736631.13</v>
      </c>
      <c r="P125" s="34">
        <v>192959.01444444444</v>
      </c>
      <c r="Q125" s="84">
        <v>1736631.13</v>
      </c>
      <c r="T125" s="34">
        <v>14.367457662280101</v>
      </c>
      <c r="U125" s="34">
        <v>14.367457662280101</v>
      </c>
      <c r="X125" s="7">
        <v>9</v>
      </c>
      <c r="Y125" s="7">
        <v>1</v>
      </c>
      <c r="Z125" s="7">
        <v>0</v>
      </c>
      <c r="AA125" s="7">
        <v>5</v>
      </c>
      <c r="AB125" s="7">
        <v>9</v>
      </c>
      <c r="AC125" s="33">
        <v>5.6111111111111107</v>
      </c>
      <c r="AD125" s="84">
        <v>16999302.759999998</v>
      </c>
      <c r="AE125" s="34">
        <v>2833217.1266666665</v>
      </c>
      <c r="AF125" s="84">
        <v>16178432.789999999</v>
      </c>
      <c r="AG125" s="84">
        <v>820869.97</v>
      </c>
      <c r="AI125" s="34">
        <v>16.648682887061742</v>
      </c>
      <c r="AJ125" s="34">
        <v>16.599189603963865</v>
      </c>
      <c r="AK125" s="34">
        <v>13.618119995866763</v>
      </c>
      <c r="AM125" s="7">
        <v>6</v>
      </c>
      <c r="AN125" s="7">
        <v>1</v>
      </c>
      <c r="AO125" s="7">
        <v>0</v>
      </c>
      <c r="AP125" s="7">
        <v>0</v>
      </c>
      <c r="AQ125" s="7">
        <v>1</v>
      </c>
      <c r="AR125" s="33">
        <v>4.416666666666667</v>
      </c>
      <c r="AS125" s="84">
        <v>783012.36</v>
      </c>
      <c r="AT125" s="34">
        <v>78301.236000000004</v>
      </c>
      <c r="AU125" s="33">
        <v>13.570903760288964</v>
      </c>
      <c r="AV125" s="7">
        <v>10</v>
      </c>
      <c r="AW125" s="7">
        <v>2</v>
      </c>
      <c r="AX125" s="7">
        <v>0</v>
      </c>
      <c r="AY125" s="7">
        <v>6</v>
      </c>
      <c r="AZ125" s="7">
        <v>0</v>
      </c>
      <c r="BA125" s="33">
        <v>2.9</v>
      </c>
      <c r="BB125" s="34">
        <v>-3.870086153743605E-2</v>
      </c>
      <c r="BC125" s="34">
        <v>4.1049740994121849E-2</v>
      </c>
      <c r="BD125" s="34">
        <v>25.341505434887903</v>
      </c>
      <c r="BE125" s="34">
        <v>26.01145716679591</v>
      </c>
      <c r="BF125" s="34">
        <v>0.55745228828884574</v>
      </c>
      <c r="BG125" s="34">
        <v>3.9280238390309387E-4</v>
      </c>
      <c r="BH125" s="33">
        <v>-2.6705514726000001</v>
      </c>
      <c r="BI125" s="34">
        <v>0.63450000000000006</v>
      </c>
      <c r="BJ125" s="33">
        <v>1</v>
      </c>
      <c r="BK125" s="34">
        <v>27.525810589021848</v>
      </c>
      <c r="BL125" s="34">
        <v>0.35732195726196625</v>
      </c>
      <c r="BM125" s="33">
        <v>0.71345409299716156</v>
      </c>
    </row>
    <row r="126" spans="1:65">
      <c r="A126" s="19">
        <v>32</v>
      </c>
      <c r="B126" s="19">
        <v>2016</v>
      </c>
      <c r="C126" s="14" t="s">
        <v>351</v>
      </c>
      <c r="D126" s="83">
        <v>11992680000193</v>
      </c>
      <c r="E126" s="31" t="s">
        <v>238</v>
      </c>
      <c r="F126" s="84">
        <v>36902220.089999996</v>
      </c>
      <c r="G126" s="84">
        <v>3690222.0089999996</v>
      </c>
      <c r="H126" s="84">
        <v>17.423782272241564</v>
      </c>
      <c r="I126" s="7">
        <v>10</v>
      </c>
      <c r="J126" s="7">
        <v>2</v>
      </c>
      <c r="K126" s="7">
        <v>1</v>
      </c>
      <c r="L126" s="7">
        <v>10</v>
      </c>
      <c r="M126" s="7">
        <v>5</v>
      </c>
      <c r="N126" s="33">
        <v>3.5</v>
      </c>
      <c r="O126" s="34">
        <v>1931834.75</v>
      </c>
      <c r="P126" s="34">
        <v>241479.34375</v>
      </c>
      <c r="Q126" s="84">
        <v>1560933.17</v>
      </c>
      <c r="S126" s="84">
        <v>370901.58</v>
      </c>
      <c r="T126" s="34">
        <v>14.473980756970139</v>
      </c>
      <c r="U126" s="34">
        <v>14.260794386281288</v>
      </c>
      <c r="W126" s="34">
        <v>12.823692023376941</v>
      </c>
      <c r="X126" s="7">
        <v>8</v>
      </c>
      <c r="Y126" s="7">
        <v>0</v>
      </c>
      <c r="Z126" s="7">
        <v>0</v>
      </c>
      <c r="AA126" s="7">
        <v>7.5</v>
      </c>
      <c r="AB126" s="7">
        <v>4</v>
      </c>
      <c r="AC126" s="33">
        <v>3.625</v>
      </c>
      <c r="AD126" s="84">
        <v>34970385.339999996</v>
      </c>
      <c r="AE126" s="34">
        <v>17485192.669999998</v>
      </c>
      <c r="AF126" s="84">
        <v>8865018.6499999985</v>
      </c>
      <c r="AG126" s="84">
        <v>15009790.18</v>
      </c>
      <c r="AH126" s="84">
        <v>11095576.51</v>
      </c>
      <c r="AI126" s="34">
        <v>17.370012128138129</v>
      </c>
      <c r="AJ126" s="34">
        <v>15.997623601267138</v>
      </c>
      <c r="AK126" s="34">
        <v>16.524213224831062</v>
      </c>
      <c r="AL126" s="34">
        <v>16.222057074242695</v>
      </c>
      <c r="AM126" s="7">
        <v>2</v>
      </c>
      <c r="AN126" s="7">
        <v>2</v>
      </c>
      <c r="AO126" s="7">
        <v>0</v>
      </c>
      <c r="AP126" s="7">
        <v>2.5</v>
      </c>
      <c r="AQ126" s="7">
        <v>1</v>
      </c>
      <c r="AR126" s="33">
        <v>3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B126" s="34">
        <v>0.11274401517415936</v>
      </c>
      <c r="BC126" s="34">
        <v>4.8919956114175385E-2</v>
      </c>
      <c r="BD126" s="34">
        <v>22.391727655440672</v>
      </c>
      <c r="BE126" s="34">
        <v>22.459009192602249</v>
      </c>
      <c r="BF126" s="34">
        <v>0.17676007045299624</v>
      </c>
      <c r="BG126" s="34">
        <v>2.5650762129215158E-3</v>
      </c>
      <c r="BH126" s="33">
        <v>1.4792433178</v>
      </c>
      <c r="BI126" s="34">
        <v>0.30149999999999999</v>
      </c>
      <c r="BJ126" s="33">
        <v>0</v>
      </c>
      <c r="BK126" s="34">
        <v>22.001358706210095</v>
      </c>
      <c r="BL126" s="34">
        <v>0.54722021111558983</v>
      </c>
      <c r="BM126" s="33">
        <v>0.42398365139770133</v>
      </c>
    </row>
    <row r="127" spans="1:65">
      <c r="A127" s="19">
        <v>32</v>
      </c>
      <c r="B127" s="19">
        <v>2015</v>
      </c>
      <c r="C127" s="14" t="s">
        <v>351</v>
      </c>
      <c r="D127" s="83">
        <v>11992680000193</v>
      </c>
      <c r="E127" s="31" t="s">
        <v>238</v>
      </c>
      <c r="F127" s="84">
        <v>42957227.460000001</v>
      </c>
      <c r="G127" s="84">
        <v>4773025.2733333334</v>
      </c>
      <c r="H127" s="84">
        <v>17.575715468372739</v>
      </c>
      <c r="I127" s="7">
        <v>9</v>
      </c>
      <c r="J127" s="7">
        <v>1</v>
      </c>
      <c r="K127" s="7">
        <v>1</v>
      </c>
      <c r="L127" s="7">
        <v>10</v>
      </c>
      <c r="M127" s="7">
        <v>5</v>
      </c>
      <c r="N127" s="33">
        <v>3.4444444444444446</v>
      </c>
      <c r="O127" s="34">
        <v>1506069</v>
      </c>
      <c r="P127" s="34">
        <v>188258.625</v>
      </c>
      <c r="Q127" s="84">
        <v>902844</v>
      </c>
      <c r="S127" s="84">
        <v>603225</v>
      </c>
      <c r="T127" s="34">
        <v>14.225013503025489</v>
      </c>
      <c r="U127" s="34">
        <v>13.713305059999747</v>
      </c>
      <c r="W127" s="34">
        <v>13.310045540440379</v>
      </c>
      <c r="X127" s="7">
        <v>8</v>
      </c>
      <c r="Y127" s="7">
        <v>0</v>
      </c>
      <c r="Z127" s="7">
        <v>0</v>
      </c>
      <c r="AA127" s="7">
        <v>8.5</v>
      </c>
      <c r="AB127" s="7">
        <v>4</v>
      </c>
      <c r="AC127" s="33">
        <v>3.5</v>
      </c>
      <c r="AD127" s="84">
        <v>41451158.460000001</v>
      </c>
      <c r="AE127" s="34">
        <v>41451158.460000001</v>
      </c>
      <c r="AF127" s="84">
        <v>9704752.8599999994</v>
      </c>
      <c r="AG127" s="84">
        <v>14807148.800000001</v>
      </c>
      <c r="AH127" s="84">
        <v>16939256.800000001</v>
      </c>
      <c r="AI127" s="34">
        <v>17.540026387526563</v>
      </c>
      <c r="AJ127" s="34">
        <v>16.088126309036891</v>
      </c>
      <c r="AK127" s="34">
        <v>16.510620649141369</v>
      </c>
      <c r="AL127" s="34">
        <v>16.64514437373461</v>
      </c>
      <c r="AM127" s="7">
        <v>1</v>
      </c>
      <c r="AN127" s="7">
        <v>1</v>
      </c>
      <c r="AO127" s="7">
        <v>0</v>
      </c>
      <c r="AP127" s="7">
        <v>1.5</v>
      </c>
      <c r="AQ127" s="7">
        <v>1</v>
      </c>
      <c r="AR127" s="33">
        <v>3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B127" s="34">
        <v>6.6132041630173485E-2</v>
      </c>
      <c r="BC127" s="34">
        <v>3.2773126032583089E-2</v>
      </c>
      <c r="BD127" s="34">
        <v>22.0779523930516</v>
      </c>
      <c r="BE127" s="34">
        <v>22.4250317414254</v>
      </c>
      <c r="BF127" s="34">
        <v>0.21356560451938222</v>
      </c>
      <c r="BG127" s="34">
        <v>1.9437179918335228E-3</v>
      </c>
      <c r="BH127" s="33">
        <v>0.82872370935999995</v>
      </c>
      <c r="BI127" s="34">
        <v>0.26129999999999998</v>
      </c>
      <c r="BJ127" s="33">
        <v>0</v>
      </c>
      <c r="BK127" s="34">
        <v>21.957117392324811</v>
      </c>
      <c r="BL127" s="34">
        <v>0.50376859987328326</v>
      </c>
      <c r="BM127" s="33">
        <v>0.41944315683059091</v>
      </c>
    </row>
    <row r="128" spans="1:65">
      <c r="A128" s="19">
        <v>32</v>
      </c>
      <c r="B128" s="19">
        <v>2014</v>
      </c>
      <c r="C128" s="14" t="s">
        <v>351</v>
      </c>
      <c r="D128" s="83">
        <v>11992680000193</v>
      </c>
      <c r="E128" s="31" t="s">
        <v>238</v>
      </c>
      <c r="F128" s="84">
        <v>31819511.630000003</v>
      </c>
      <c r="G128" s="84">
        <v>2892682.8754545455</v>
      </c>
      <c r="H128" s="84">
        <v>17.275590232861727</v>
      </c>
      <c r="I128" s="7">
        <v>11</v>
      </c>
      <c r="J128" s="7">
        <v>1</v>
      </c>
      <c r="K128" s="7">
        <v>0</v>
      </c>
      <c r="L128" s="7">
        <v>11</v>
      </c>
      <c r="M128" s="7">
        <v>3</v>
      </c>
      <c r="N128" s="33">
        <v>2.5454545454545454</v>
      </c>
      <c r="O128" s="34">
        <v>2007701.6</v>
      </c>
      <c r="P128" s="34">
        <v>223077.95555555556</v>
      </c>
      <c r="Q128" s="84">
        <v>731982.9</v>
      </c>
      <c r="S128" s="84">
        <v>1275718.7</v>
      </c>
      <c r="T128" s="34">
        <v>14.512501143173164</v>
      </c>
      <c r="U128" s="34">
        <v>13.503512432014846</v>
      </c>
      <c r="W128" s="34">
        <v>14.059020264037743</v>
      </c>
      <c r="X128" s="7">
        <v>9</v>
      </c>
      <c r="Y128" s="7">
        <v>0</v>
      </c>
      <c r="Z128" s="7">
        <v>0</v>
      </c>
      <c r="AA128" s="7">
        <v>9</v>
      </c>
      <c r="AB128" s="7">
        <v>2</v>
      </c>
      <c r="AC128" s="33">
        <v>2.4444444444444446</v>
      </c>
      <c r="AD128" s="84">
        <v>29811810.030000001</v>
      </c>
      <c r="AE128" s="34">
        <v>14905905.015000001</v>
      </c>
      <c r="AF128" s="84">
        <v>7365679.3200000003</v>
      </c>
      <c r="AG128" s="84">
        <v>10920504.719999999</v>
      </c>
      <c r="AH128" s="84">
        <v>11525625.99</v>
      </c>
      <c r="AI128" s="34">
        <v>17.210415182697218</v>
      </c>
      <c r="AJ128" s="34">
        <v>15.812341839877911</v>
      </c>
      <c r="AK128" s="34">
        <v>16.206152746993151</v>
      </c>
      <c r="AL128" s="34">
        <v>16.260083461207074</v>
      </c>
      <c r="AM128" s="7">
        <v>2</v>
      </c>
      <c r="AN128" s="7">
        <v>1</v>
      </c>
      <c r="AO128" s="7">
        <v>0</v>
      </c>
      <c r="AP128" s="7">
        <v>2</v>
      </c>
      <c r="AQ128" s="7">
        <v>1</v>
      </c>
      <c r="AR128" s="33">
        <v>3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B128" s="34">
        <v>3.2346387813212148E-2</v>
      </c>
      <c r="BC128" s="34">
        <v>2.0451145919675583E-2</v>
      </c>
      <c r="BD128" s="34">
        <v>22.751528551371294</v>
      </c>
      <c r="BE128" s="34">
        <v>22.495781577665259</v>
      </c>
      <c r="BF128" s="34">
        <v>0.13150190978539075</v>
      </c>
      <c r="BG128" s="34">
        <v>3.2307626687287342E-3</v>
      </c>
      <c r="BH128" s="33">
        <v>0.45441963725000001</v>
      </c>
      <c r="BI128" s="34">
        <v>0.30559999999999998</v>
      </c>
      <c r="BJ128" s="33">
        <v>0</v>
      </c>
      <c r="BK128" s="34">
        <v>22.054368261207173</v>
      </c>
      <c r="BL128" s="34">
        <v>0.39443318132079191</v>
      </c>
      <c r="BM128" s="33">
        <v>0.37846182540802187</v>
      </c>
    </row>
    <row r="129" spans="1:65">
      <c r="A129" s="19">
        <v>32</v>
      </c>
      <c r="B129" s="19">
        <v>2013</v>
      </c>
      <c r="C129" s="14" t="s">
        <v>351</v>
      </c>
      <c r="D129" s="83">
        <v>11992680000193</v>
      </c>
      <c r="E129" s="31" t="s">
        <v>238</v>
      </c>
      <c r="F129" s="84">
        <v>10000671.049999999</v>
      </c>
      <c r="G129" s="84">
        <v>909151.91363636358</v>
      </c>
      <c r="H129" s="84">
        <v>16.11816275370688</v>
      </c>
      <c r="I129" s="7">
        <v>11</v>
      </c>
      <c r="J129" s="7">
        <v>1</v>
      </c>
      <c r="K129" s="7">
        <v>1</v>
      </c>
      <c r="L129" s="7">
        <v>12</v>
      </c>
      <c r="M129" s="7">
        <v>4</v>
      </c>
      <c r="N129" s="33">
        <v>2.7272727272727271</v>
      </c>
      <c r="O129" s="34">
        <v>1365309.43</v>
      </c>
      <c r="P129" s="34">
        <v>170663.67874999999</v>
      </c>
      <c r="Q129" s="84">
        <v>892299.42999999993</v>
      </c>
      <c r="S129" s="84">
        <v>473010</v>
      </c>
      <c r="T129" s="34">
        <v>14.126891649555898</v>
      </c>
      <c r="U129" s="34">
        <v>13.701557039089428</v>
      </c>
      <c r="W129" s="34">
        <v>13.066871808899638</v>
      </c>
      <c r="X129" s="7">
        <v>8</v>
      </c>
      <c r="Y129" s="7">
        <v>1</v>
      </c>
      <c r="Z129" s="7">
        <v>0</v>
      </c>
      <c r="AA129" s="7">
        <v>8.5</v>
      </c>
      <c r="AB129" s="7">
        <v>3.5</v>
      </c>
      <c r="AC129" s="33">
        <v>2.875</v>
      </c>
      <c r="AD129" s="84">
        <v>8635361.6199999992</v>
      </c>
      <c r="AE129" s="34">
        <v>2878453.8733333331</v>
      </c>
      <c r="AF129" s="84">
        <v>4196446.22</v>
      </c>
      <c r="AG129" s="84">
        <v>2574707.1799999997</v>
      </c>
      <c r="AH129" s="84">
        <v>1864208.22</v>
      </c>
      <c r="AI129" s="34">
        <v>15.971376147087893</v>
      </c>
      <c r="AJ129" s="34">
        <v>15.249748586981461</v>
      </c>
      <c r="AK129" s="34">
        <v>14.761246369108907</v>
      </c>
      <c r="AL129" s="34">
        <v>14.438346973997605</v>
      </c>
      <c r="AM129" s="7">
        <v>3</v>
      </c>
      <c r="AN129" s="7">
        <v>0</v>
      </c>
      <c r="AO129" s="7">
        <v>0</v>
      </c>
      <c r="AP129" s="7">
        <v>3.5</v>
      </c>
      <c r="AQ129" s="7">
        <v>0.5</v>
      </c>
      <c r="AR129" s="33">
        <v>2.3333333333333335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B129" s="34">
        <v>-9.7833855177640403E-3</v>
      </c>
      <c r="BC129" s="34">
        <v>1.0458894565424473E-2</v>
      </c>
      <c r="BD129" s="34">
        <v>22.514785110663166</v>
      </c>
      <c r="BE129" s="34">
        <v>22.393591614976636</v>
      </c>
      <c r="BF129" s="34">
        <v>0.2197722472183273</v>
      </c>
      <c r="BG129" s="34">
        <v>2.9785371336472806E-3</v>
      </c>
      <c r="BH129" s="33">
        <v>-0.11952255756999999</v>
      </c>
      <c r="BI129" s="34">
        <v>0.40869999999999995</v>
      </c>
      <c r="BJ129" s="33">
        <v>0</v>
      </c>
      <c r="BK129" s="34">
        <v>21.89946458841769</v>
      </c>
      <c r="BL129" s="34">
        <v>0.36999506790042158</v>
      </c>
      <c r="BM129" s="33">
        <v>0.37880591370768968</v>
      </c>
    </row>
    <row r="130" spans="1:65">
      <c r="A130" s="19">
        <v>33</v>
      </c>
      <c r="B130" s="19">
        <v>2016</v>
      </c>
      <c r="C130" s="14" t="s">
        <v>356</v>
      </c>
      <c r="D130" s="83">
        <v>61585865000151</v>
      </c>
      <c r="E130" s="31" t="s">
        <v>331</v>
      </c>
      <c r="F130" s="84">
        <v>40235190</v>
      </c>
      <c r="G130" s="84">
        <v>1387420.3448275863</v>
      </c>
      <c r="H130" s="84">
        <v>17.510252543807962</v>
      </c>
      <c r="I130" s="7">
        <v>29</v>
      </c>
      <c r="J130" s="7">
        <v>6</v>
      </c>
      <c r="K130" s="7">
        <v>1</v>
      </c>
      <c r="L130" s="7">
        <v>28</v>
      </c>
      <c r="M130" s="7">
        <v>1</v>
      </c>
      <c r="N130" s="33">
        <v>1.7931034482758621</v>
      </c>
      <c r="O130" s="34">
        <v>3740177</v>
      </c>
      <c r="P130" s="34">
        <v>220010.41176470587</v>
      </c>
      <c r="Q130" s="84">
        <v>3740177</v>
      </c>
      <c r="T130" s="34">
        <v>15.134643494474075</v>
      </c>
      <c r="U130" s="34">
        <v>15.134643494474075</v>
      </c>
      <c r="X130" s="7">
        <v>17</v>
      </c>
      <c r="Y130" s="7">
        <v>4</v>
      </c>
      <c r="Z130" s="7">
        <v>0</v>
      </c>
      <c r="AA130" s="7">
        <v>17.5</v>
      </c>
      <c r="AB130" s="7">
        <v>0.5</v>
      </c>
      <c r="AC130" s="33">
        <v>1.6176470588235294</v>
      </c>
      <c r="AD130" s="84">
        <v>36102973</v>
      </c>
      <c r="AE130" s="34">
        <v>6017162.166666667</v>
      </c>
      <c r="AF130" s="84">
        <v>11839544</v>
      </c>
      <c r="AG130" s="84">
        <v>13250633</v>
      </c>
      <c r="AH130" s="84">
        <v>11012796</v>
      </c>
      <c r="AI130" s="34">
        <v>17.401885774482796</v>
      </c>
      <c r="AJ130" s="34">
        <v>16.286955673164957</v>
      </c>
      <c r="AK130" s="34">
        <v>16.399555882840289</v>
      </c>
      <c r="AL130" s="34">
        <v>16.214568427412456</v>
      </c>
      <c r="AM130" s="7">
        <v>6</v>
      </c>
      <c r="AN130" s="7">
        <v>1</v>
      </c>
      <c r="AO130" s="7">
        <v>0</v>
      </c>
      <c r="AP130" s="7">
        <v>6.5</v>
      </c>
      <c r="AQ130" s="7">
        <v>0.5</v>
      </c>
      <c r="AR130" s="33">
        <v>3.25</v>
      </c>
      <c r="AS130" s="84">
        <v>392040</v>
      </c>
      <c r="AT130" s="34">
        <v>65340</v>
      </c>
      <c r="AU130" s="33">
        <v>12.879119154383115</v>
      </c>
      <c r="AV130" s="7">
        <v>6</v>
      </c>
      <c r="AW130" s="7">
        <v>1</v>
      </c>
      <c r="AX130" s="7">
        <v>0</v>
      </c>
      <c r="AY130" s="7">
        <v>4</v>
      </c>
      <c r="AZ130" s="7">
        <v>0</v>
      </c>
      <c r="BA130" s="33">
        <v>0.83333333333333337</v>
      </c>
      <c r="BB130" s="34">
        <v>7.9106031255085654E-2</v>
      </c>
      <c r="BC130" s="34">
        <v>2.3212648974177519E-2</v>
      </c>
      <c r="BD130" s="34">
        <v>23.727157531701106</v>
      </c>
      <c r="BE130" s="34">
        <v>23.078432620988465</v>
      </c>
      <c r="BF130" s="34">
        <v>0.25890058475629085</v>
      </c>
      <c r="BG130" s="34">
        <v>6.8679036337515389E-3</v>
      </c>
      <c r="BH130" s="33">
        <v>1.3594021455</v>
      </c>
      <c r="BI130" s="34">
        <v>0.20420000000000002</v>
      </c>
      <c r="BJ130" s="33">
        <v>0</v>
      </c>
      <c r="BK130" s="34">
        <v>22.456566576702226</v>
      </c>
      <c r="BL130" s="34">
        <v>1.9890373425844137</v>
      </c>
      <c r="BM130" s="33">
        <v>0.48121614976261212</v>
      </c>
    </row>
    <row r="131" spans="1:65">
      <c r="A131" s="19">
        <v>33</v>
      </c>
      <c r="B131" s="19">
        <v>2015</v>
      </c>
      <c r="C131" s="14" t="s">
        <v>356</v>
      </c>
      <c r="D131" s="83">
        <v>61585865000151</v>
      </c>
      <c r="E131" s="31" t="s">
        <v>331</v>
      </c>
      <c r="F131" s="84">
        <v>26495260</v>
      </c>
      <c r="G131" s="84">
        <v>913629.6551724138</v>
      </c>
      <c r="H131" s="84">
        <v>17.092476407033146</v>
      </c>
      <c r="I131" s="7">
        <v>29</v>
      </c>
      <c r="J131" s="7">
        <v>6</v>
      </c>
      <c r="K131" s="7">
        <v>1</v>
      </c>
      <c r="L131" s="7">
        <v>30</v>
      </c>
      <c r="M131" s="7">
        <v>1</v>
      </c>
      <c r="N131" s="33">
        <v>1.8620689655172413</v>
      </c>
      <c r="O131" s="34">
        <v>1989331</v>
      </c>
      <c r="P131" s="34">
        <v>124333.1875</v>
      </c>
      <c r="Q131" s="84">
        <v>1989331</v>
      </c>
      <c r="T131" s="34">
        <v>14.503308959274685</v>
      </c>
      <c r="U131" s="34">
        <v>14.503308959274685</v>
      </c>
      <c r="X131" s="7">
        <v>16</v>
      </c>
      <c r="Y131" s="7">
        <v>4</v>
      </c>
      <c r="Z131" s="7">
        <v>0</v>
      </c>
      <c r="AA131" s="7">
        <v>16.5</v>
      </c>
      <c r="AB131" s="7">
        <v>0.5</v>
      </c>
      <c r="AC131" s="33">
        <v>1.78125</v>
      </c>
      <c r="AD131" s="84">
        <v>24144825</v>
      </c>
      <c r="AE131" s="34">
        <v>3449260.7142857141</v>
      </c>
      <c r="AF131" s="84">
        <v>10797422</v>
      </c>
      <c r="AG131" s="84">
        <v>9888194</v>
      </c>
      <c r="AH131" s="84">
        <v>3459209</v>
      </c>
      <c r="AI131" s="34">
        <v>16.999580629386106</v>
      </c>
      <c r="AJ131" s="34">
        <v>16.194817959896479</v>
      </c>
      <c r="AK131" s="34">
        <v>16.106852078228243</v>
      </c>
      <c r="AL131" s="34">
        <v>15.056550508181273</v>
      </c>
      <c r="AM131" s="7">
        <v>7</v>
      </c>
      <c r="AN131" s="7">
        <v>1</v>
      </c>
      <c r="AO131" s="7">
        <v>0</v>
      </c>
      <c r="AP131" s="7">
        <v>7.5</v>
      </c>
      <c r="AQ131" s="7">
        <v>0.5</v>
      </c>
      <c r="AR131" s="33">
        <v>2.9285714285714284</v>
      </c>
      <c r="AS131" s="84">
        <v>361104</v>
      </c>
      <c r="AT131" s="34">
        <v>60184</v>
      </c>
      <c r="AU131" s="33">
        <v>12.796921284468112</v>
      </c>
      <c r="AV131" s="7">
        <v>6</v>
      </c>
      <c r="AW131" s="7">
        <v>1</v>
      </c>
      <c r="AX131" s="7">
        <v>0</v>
      </c>
      <c r="AY131" s="7">
        <v>6</v>
      </c>
      <c r="AZ131" s="7">
        <v>0</v>
      </c>
      <c r="BA131" s="33">
        <v>0.83333333333333337</v>
      </c>
      <c r="BB131" s="34">
        <v>7.239656273481386E-2</v>
      </c>
      <c r="BC131" s="34">
        <v>2.0215725728986597E-2</v>
      </c>
      <c r="BD131" s="34">
        <v>23.181406365493363</v>
      </c>
      <c r="BE131" s="34">
        <v>22.719887649846449</v>
      </c>
      <c r="BF131" s="34">
        <v>0.21678048401845335</v>
      </c>
      <c r="BG131" s="34">
        <v>4.3974239968563658E-3</v>
      </c>
      <c r="BH131" s="33">
        <v>1.033162661</v>
      </c>
      <c r="BI131" s="34">
        <v>0.20420000000000002</v>
      </c>
      <c r="BJ131" s="33">
        <v>0</v>
      </c>
      <c r="BK131" s="34">
        <v>22.270658331210786</v>
      </c>
      <c r="BL131" s="34">
        <v>1.8934812535152252</v>
      </c>
      <c r="BM131" s="33">
        <v>0.43462771649903886</v>
      </c>
    </row>
    <row r="132" spans="1:65">
      <c r="A132" s="19">
        <v>33</v>
      </c>
      <c r="B132" s="19">
        <v>2014</v>
      </c>
      <c r="C132" s="14" t="s">
        <v>356</v>
      </c>
      <c r="D132" s="83">
        <v>61585865000151</v>
      </c>
      <c r="E132" s="31" t="s">
        <v>331</v>
      </c>
      <c r="F132" s="84">
        <v>20480448</v>
      </c>
      <c r="G132" s="84">
        <v>682681.6</v>
      </c>
      <c r="H132" s="84">
        <v>16.834981232896325</v>
      </c>
      <c r="I132" s="7">
        <v>30</v>
      </c>
      <c r="J132" s="7">
        <v>6</v>
      </c>
      <c r="K132" s="7">
        <v>1</v>
      </c>
      <c r="L132" s="7">
        <v>31</v>
      </c>
      <c r="M132" s="7">
        <v>1</v>
      </c>
      <c r="N132" s="33">
        <v>2.0333333333333332</v>
      </c>
      <c r="O132" s="34">
        <v>1900800</v>
      </c>
      <c r="P132" s="34">
        <v>111811.76470588235</v>
      </c>
      <c r="Q132" s="84">
        <v>1900800</v>
      </c>
      <c r="T132" s="34">
        <v>14.457785408150462</v>
      </c>
      <c r="U132" s="34">
        <v>14.457785408150462</v>
      </c>
      <c r="X132" s="7">
        <v>17</v>
      </c>
      <c r="Y132" s="7">
        <v>4</v>
      </c>
      <c r="Z132" s="7">
        <v>0</v>
      </c>
      <c r="AA132" s="7">
        <v>17.5</v>
      </c>
      <c r="AB132" s="7">
        <v>0.5</v>
      </c>
      <c r="AC132" s="33">
        <v>1.9705882352941178</v>
      </c>
      <c r="AD132" s="84">
        <v>18242688</v>
      </c>
      <c r="AE132" s="34">
        <v>2606098.2857142859</v>
      </c>
      <c r="AF132" s="84">
        <v>10000680</v>
      </c>
      <c r="AG132" s="84">
        <v>7564889</v>
      </c>
      <c r="AH132" s="84">
        <v>677119</v>
      </c>
      <c r="AI132" s="34">
        <v>16.719274900173854</v>
      </c>
      <c r="AJ132" s="34">
        <v>16.118163648646426</v>
      </c>
      <c r="AK132" s="34">
        <v>15.839028232261519</v>
      </c>
      <c r="AL132" s="34">
        <v>13.425602311927772</v>
      </c>
      <c r="AM132" s="7">
        <v>7</v>
      </c>
      <c r="AN132" s="7">
        <v>1</v>
      </c>
      <c r="AO132" s="7">
        <v>0</v>
      </c>
      <c r="AP132" s="7">
        <v>7.5</v>
      </c>
      <c r="AQ132" s="7">
        <v>0.5</v>
      </c>
      <c r="AR132" s="33">
        <v>3.2142857142857144</v>
      </c>
      <c r="AS132" s="84">
        <v>336960</v>
      </c>
      <c r="AT132" s="34">
        <v>56160</v>
      </c>
      <c r="AU132" s="33">
        <v>12.727719507927748</v>
      </c>
      <c r="AV132" s="7">
        <v>6</v>
      </c>
      <c r="AW132" s="7">
        <v>1</v>
      </c>
      <c r="AX132" s="7">
        <v>0</v>
      </c>
      <c r="AY132" s="7">
        <v>6</v>
      </c>
      <c r="AZ132" s="7">
        <v>0</v>
      </c>
      <c r="BA132" s="33">
        <v>0.83333333333333337</v>
      </c>
      <c r="BB132" s="34">
        <v>5.4672807991723978E-2</v>
      </c>
      <c r="BC132" s="34">
        <v>2.9743848118157955E-2</v>
      </c>
      <c r="BD132" s="34">
        <v>22.845215950075705</v>
      </c>
      <c r="BE132" s="34">
        <v>22.434153624441304</v>
      </c>
      <c r="BF132" s="34">
        <v>0.17212093286006508</v>
      </c>
      <c r="BG132" s="34">
        <v>3.3974823530273667E-3</v>
      </c>
      <c r="BH132" s="33">
        <v>0.67121556502000002</v>
      </c>
      <c r="BI132" s="34">
        <v>0.21410000000000001</v>
      </c>
      <c r="BJ132" s="33">
        <v>0</v>
      </c>
      <c r="BK132" s="34">
        <v>22.121807147097623</v>
      </c>
      <c r="BL132" s="34">
        <v>1.8253992244070503</v>
      </c>
      <c r="BM132" s="33">
        <v>0.39324236921592903</v>
      </c>
    </row>
    <row r="133" spans="1:65">
      <c r="A133" s="19">
        <v>33</v>
      </c>
      <c r="B133" s="19">
        <v>2013</v>
      </c>
      <c r="C133" s="14" t="s">
        <v>356</v>
      </c>
      <c r="D133" s="83">
        <v>61585865000151</v>
      </c>
      <c r="E133" s="31" t="s">
        <v>331</v>
      </c>
      <c r="F133" s="84">
        <v>21742226</v>
      </c>
      <c r="G133" s="84">
        <v>749731.93103448278</v>
      </c>
      <c r="H133" s="84">
        <v>16.89476682631997</v>
      </c>
      <c r="I133" s="7">
        <v>29</v>
      </c>
      <c r="J133" s="7">
        <v>5</v>
      </c>
      <c r="K133" s="7">
        <v>1</v>
      </c>
      <c r="L133" s="7">
        <v>26</v>
      </c>
      <c r="M133" s="7">
        <v>1</v>
      </c>
      <c r="N133" s="33">
        <v>1.9310344827586208</v>
      </c>
      <c r="O133" s="34">
        <v>1803600</v>
      </c>
      <c r="P133" s="34">
        <v>112725</v>
      </c>
      <c r="Q133" s="84">
        <v>1803600</v>
      </c>
      <c r="T133" s="34">
        <v>14.405295225529066</v>
      </c>
      <c r="U133" s="34">
        <v>14.405295225529066</v>
      </c>
      <c r="X133" s="7">
        <v>16</v>
      </c>
      <c r="Y133" s="7">
        <v>3</v>
      </c>
      <c r="Z133" s="7">
        <v>0</v>
      </c>
      <c r="AA133" s="7">
        <v>14.5</v>
      </c>
      <c r="AB133" s="7">
        <v>0.5</v>
      </c>
      <c r="AC133" s="33">
        <v>1.90625</v>
      </c>
      <c r="AD133" s="84">
        <v>19635176</v>
      </c>
      <c r="AE133" s="34">
        <v>2805025.1428571427</v>
      </c>
      <c r="AF133" s="84">
        <v>8705838</v>
      </c>
      <c r="AG133" s="84">
        <v>10929338</v>
      </c>
      <c r="AI133" s="34">
        <v>16.792833209539509</v>
      </c>
      <c r="AJ133" s="34">
        <v>15.979504393064602</v>
      </c>
      <c r="AK133" s="34">
        <v>16.206961291072339</v>
      </c>
      <c r="AM133" s="7">
        <v>7</v>
      </c>
      <c r="AN133" s="7">
        <v>1</v>
      </c>
      <c r="AO133" s="7">
        <v>0</v>
      </c>
      <c r="AP133" s="7">
        <v>7.5</v>
      </c>
      <c r="AQ133" s="7">
        <v>0.5</v>
      </c>
      <c r="AR133" s="33">
        <v>2.9285714285714284</v>
      </c>
      <c r="AS133" s="84">
        <v>303450</v>
      </c>
      <c r="AT133" s="34">
        <v>50575</v>
      </c>
      <c r="AU133" s="33">
        <v>12.622972131264001</v>
      </c>
      <c r="AV133" s="7">
        <v>6</v>
      </c>
      <c r="AW133" s="7">
        <v>1</v>
      </c>
      <c r="AX133" s="7">
        <v>0</v>
      </c>
      <c r="AY133" s="7">
        <v>4</v>
      </c>
      <c r="AZ133" s="7">
        <v>0</v>
      </c>
      <c r="BA133" s="33">
        <v>0.83333333333333337</v>
      </c>
      <c r="BB133" s="34">
        <v>2.7942003706047408E-2</v>
      </c>
      <c r="BC133" s="34">
        <v>3.8766786805644202E-2</v>
      </c>
      <c r="BD133" s="34">
        <v>22.309047124969023</v>
      </c>
      <c r="BE133" s="34">
        <v>22.157538080042908</v>
      </c>
      <c r="BF133" s="34">
        <v>0.14416842761932247</v>
      </c>
      <c r="BG133" s="34">
        <v>2.0984704572401258E-3</v>
      </c>
      <c r="BH133" s="33">
        <v>0.30565762472000002</v>
      </c>
      <c r="BI133" s="34">
        <v>0.21420000000000003</v>
      </c>
      <c r="BJ133" s="33">
        <v>0</v>
      </c>
      <c r="BK133" s="34">
        <v>22.0081067620449</v>
      </c>
      <c r="BL133" s="34">
        <v>1.7246150002227392</v>
      </c>
      <c r="BM133" s="33">
        <v>0.35613638055246505</v>
      </c>
    </row>
    <row r="134" spans="1:65">
      <c r="A134" s="19">
        <v>34</v>
      </c>
      <c r="B134" s="19">
        <v>2016</v>
      </c>
      <c r="C134" s="14" t="s">
        <v>360</v>
      </c>
      <c r="D134" s="83">
        <v>71550388000142</v>
      </c>
      <c r="E134" s="31" t="s">
        <v>257</v>
      </c>
      <c r="F134" s="84">
        <v>17406828.740000002</v>
      </c>
      <c r="G134" s="84">
        <v>644697.36074074078</v>
      </c>
      <c r="H134" s="84">
        <v>16.672373143515756</v>
      </c>
      <c r="I134" s="7">
        <v>27</v>
      </c>
      <c r="J134" s="7">
        <v>0</v>
      </c>
      <c r="K134" s="7">
        <v>1</v>
      </c>
      <c r="L134" s="7">
        <v>28</v>
      </c>
      <c r="M134" s="7">
        <v>12</v>
      </c>
      <c r="N134" s="33">
        <v>3.1481481481481484</v>
      </c>
      <c r="O134" s="34">
        <v>3078000</v>
      </c>
      <c r="P134" s="34">
        <v>236769.23076923078</v>
      </c>
      <c r="Q134" s="84">
        <v>3078000</v>
      </c>
      <c r="T134" s="34">
        <v>14.939790593380961</v>
      </c>
      <c r="U134" s="34">
        <v>14.939790593380961</v>
      </c>
      <c r="X134" s="7">
        <v>13</v>
      </c>
      <c r="Y134" s="7">
        <v>0</v>
      </c>
      <c r="Z134" s="7">
        <v>0</v>
      </c>
      <c r="AA134" s="7">
        <v>13.5</v>
      </c>
      <c r="AB134" s="7">
        <v>6.5</v>
      </c>
      <c r="AC134" s="33">
        <v>2.9615384615384617</v>
      </c>
      <c r="AD134" s="84">
        <v>13937679.300000001</v>
      </c>
      <c r="AE134" s="34">
        <v>3484419.8250000002</v>
      </c>
      <c r="AF134" s="84">
        <v>9677808.6899999995</v>
      </c>
      <c r="AG134" s="84">
        <v>3194537.2800000003</v>
      </c>
      <c r="AH134" s="84">
        <v>1065333.33</v>
      </c>
      <c r="AI134" s="34">
        <v>16.450106471675856</v>
      </c>
      <c r="AJ134" s="34">
        <v>16.085346058626072</v>
      </c>
      <c r="AK134" s="34">
        <v>14.976952809014353</v>
      </c>
      <c r="AL134" s="34">
        <v>13.878798294071281</v>
      </c>
      <c r="AM134" s="7">
        <v>4</v>
      </c>
      <c r="AN134" s="7">
        <v>0</v>
      </c>
      <c r="AO134" s="7">
        <v>0</v>
      </c>
      <c r="AP134" s="7">
        <v>4.5</v>
      </c>
      <c r="AQ134" s="7">
        <v>2.5</v>
      </c>
      <c r="AR134" s="33">
        <v>5.625</v>
      </c>
      <c r="AS134" s="84">
        <v>391149.44</v>
      </c>
      <c r="AT134" s="34">
        <v>39114.944000000003</v>
      </c>
      <c r="AU134" s="33">
        <v>12.876844965436375</v>
      </c>
      <c r="AV134" s="7">
        <v>10</v>
      </c>
      <c r="AW134" s="7">
        <v>0</v>
      </c>
      <c r="AX134" s="7">
        <v>0</v>
      </c>
      <c r="AY134" s="7">
        <v>10</v>
      </c>
      <c r="AZ134" s="7">
        <v>3</v>
      </c>
      <c r="BA134" s="33">
        <v>2.4</v>
      </c>
      <c r="BB134" s="34">
        <v>0</v>
      </c>
      <c r="BC134" s="34">
        <v>3.6469521073842409E-2</v>
      </c>
      <c r="BD134" s="34">
        <v>22.830025565767393</v>
      </c>
      <c r="BE134" s="34">
        <v>22.341407461943728</v>
      </c>
      <c r="BF134" s="34">
        <v>0</v>
      </c>
      <c r="BI134" s="34">
        <v>0.42259999999999998</v>
      </c>
      <c r="BJ134" s="33">
        <v>0</v>
      </c>
      <c r="BK134" s="34">
        <v>0</v>
      </c>
    </row>
    <row r="135" spans="1:65">
      <c r="A135" s="19">
        <v>34</v>
      </c>
      <c r="B135" s="19">
        <v>2013</v>
      </c>
      <c r="C135" s="14" t="s">
        <v>360</v>
      </c>
      <c r="D135" s="83">
        <v>71550388000142</v>
      </c>
      <c r="E135" s="31" t="s">
        <v>257</v>
      </c>
      <c r="F135" s="84">
        <v>28703157</v>
      </c>
      <c r="G135" s="84">
        <v>755346.23684210528</v>
      </c>
      <c r="H135" s="84">
        <v>17.172517674680293</v>
      </c>
      <c r="I135" s="7">
        <v>38</v>
      </c>
      <c r="J135" s="7">
        <v>5</v>
      </c>
      <c r="K135" s="7">
        <v>0</v>
      </c>
      <c r="L135" s="7">
        <v>38</v>
      </c>
      <c r="M135" s="7">
        <v>15</v>
      </c>
      <c r="N135" s="33">
        <v>3.1842105263157894</v>
      </c>
      <c r="O135" s="34">
        <v>5350423</v>
      </c>
      <c r="P135" s="34">
        <v>214016.92</v>
      </c>
      <c r="Q135" s="84">
        <v>3889800</v>
      </c>
      <c r="R135" s="84">
        <v>1248720</v>
      </c>
      <c r="S135" s="84">
        <v>211903</v>
      </c>
      <c r="T135" s="34">
        <v>15.492686181167244</v>
      </c>
      <c r="U135" s="34">
        <v>15.173868300391142</v>
      </c>
      <c r="V135" s="34">
        <v>14.037629584632295</v>
      </c>
      <c r="W135" s="34">
        <v>12.263883901777692</v>
      </c>
      <c r="X135" s="7">
        <v>25</v>
      </c>
      <c r="Y135" s="7">
        <v>5</v>
      </c>
      <c r="Z135" s="7">
        <v>0</v>
      </c>
      <c r="AA135" s="7">
        <v>25</v>
      </c>
      <c r="AB135" s="7">
        <v>15</v>
      </c>
      <c r="AC135" s="33">
        <v>3.4</v>
      </c>
      <c r="AD135" s="84">
        <v>22877534</v>
      </c>
      <c r="AE135" s="34">
        <v>3268219.1428571427</v>
      </c>
      <c r="AF135" s="84">
        <v>5618723</v>
      </c>
      <c r="AG135" s="84">
        <v>13973094</v>
      </c>
      <c r="AH135" s="84">
        <v>3285717</v>
      </c>
      <c r="AI135" s="34">
        <v>16.945665938946942</v>
      </c>
      <c r="AJ135" s="34">
        <v>15.541614971851256</v>
      </c>
      <c r="AK135" s="34">
        <v>16.452644181299672</v>
      </c>
      <c r="AL135" s="34">
        <v>15.005095450924726</v>
      </c>
      <c r="AM135" s="7">
        <v>7</v>
      </c>
      <c r="AN135" s="7">
        <v>0</v>
      </c>
      <c r="AO135" s="7">
        <v>0</v>
      </c>
      <c r="AP135" s="7">
        <v>7</v>
      </c>
      <c r="AQ135" s="7">
        <v>0</v>
      </c>
      <c r="AR135" s="33">
        <v>3.1428571428571428</v>
      </c>
      <c r="AS135" s="84">
        <v>475200</v>
      </c>
      <c r="AT135" s="34">
        <v>79200</v>
      </c>
      <c r="AU135" s="33">
        <v>13.071491047030571</v>
      </c>
      <c r="AV135" s="7">
        <v>6</v>
      </c>
      <c r="AW135" s="7">
        <v>0</v>
      </c>
      <c r="AX135" s="7">
        <v>0</v>
      </c>
      <c r="AY135" s="7">
        <v>6</v>
      </c>
      <c r="AZ135" s="7">
        <v>0</v>
      </c>
      <c r="BA135" s="33">
        <v>2.3333333333333335</v>
      </c>
      <c r="BB135" s="34">
        <v>6.3072442160168107E-2</v>
      </c>
      <c r="BC135" s="34">
        <v>0</v>
      </c>
      <c r="BD135" s="34">
        <v>0</v>
      </c>
      <c r="BE135" s="34">
        <v>0</v>
      </c>
      <c r="BF135" s="34">
        <v>0</v>
      </c>
      <c r="BH135" s="33">
        <v>1.5693507027</v>
      </c>
      <c r="BI135" s="34">
        <v>0.22820000000000001</v>
      </c>
      <c r="BJ135" s="33">
        <v>0</v>
      </c>
      <c r="BK135" s="34">
        <v>21.660957525949954</v>
      </c>
      <c r="BL135" s="34">
        <v>0.2933926476040874</v>
      </c>
      <c r="BM135" s="33">
        <v>0.45346483017948935</v>
      </c>
    </row>
    <row r="136" spans="1:65">
      <c r="A136" s="19">
        <v>34</v>
      </c>
      <c r="B136" s="19">
        <v>2014</v>
      </c>
      <c r="C136" s="14" t="s">
        <v>360</v>
      </c>
      <c r="D136" s="83">
        <v>71550388000142</v>
      </c>
      <c r="E136" s="31" t="s">
        <v>257</v>
      </c>
      <c r="F136" s="84">
        <v>13525356</v>
      </c>
      <c r="G136" s="84">
        <v>1932193.7142857143</v>
      </c>
      <c r="H136" s="84">
        <v>16.420076703977028</v>
      </c>
      <c r="I136" s="7">
        <v>7</v>
      </c>
      <c r="J136" s="7">
        <v>0</v>
      </c>
      <c r="K136" s="7">
        <v>1</v>
      </c>
      <c r="L136" s="7">
        <v>8</v>
      </c>
      <c r="M136" s="7">
        <v>1</v>
      </c>
      <c r="N136" s="33">
        <v>4.8571428571428568</v>
      </c>
      <c r="O136" s="34">
        <v>4378560</v>
      </c>
      <c r="P136" s="34">
        <v>2189280</v>
      </c>
      <c r="Q136" s="84">
        <v>4378560</v>
      </c>
      <c r="T136" s="34">
        <v>15.292230461173583</v>
      </c>
      <c r="U136" s="34">
        <v>15.292230461173583</v>
      </c>
      <c r="X136" s="7">
        <v>2</v>
      </c>
      <c r="Y136" s="7">
        <v>0</v>
      </c>
      <c r="Z136" s="7">
        <v>0</v>
      </c>
      <c r="AA136" s="7">
        <v>2.5</v>
      </c>
      <c r="AB136" s="7">
        <v>0</v>
      </c>
      <c r="AC136" s="33">
        <v>3.25</v>
      </c>
      <c r="AD136" s="84">
        <v>8750436</v>
      </c>
      <c r="AE136" s="34">
        <v>1750087.2</v>
      </c>
      <c r="AF136" s="84">
        <v>4917240</v>
      </c>
      <c r="AG136" s="84">
        <v>2826000</v>
      </c>
      <c r="AH136" s="84">
        <v>1007196</v>
      </c>
      <c r="AI136" s="34">
        <v>15.984614085663823</v>
      </c>
      <c r="AJ136" s="34">
        <v>15.408257955453047</v>
      </c>
      <c r="AK136" s="34">
        <v>14.85437284222661</v>
      </c>
      <c r="AL136" s="34">
        <v>13.822680790298511</v>
      </c>
      <c r="AM136" s="7">
        <v>5</v>
      </c>
      <c r="AN136" s="7">
        <v>0</v>
      </c>
      <c r="AO136" s="7">
        <v>0</v>
      </c>
      <c r="AP136" s="7">
        <v>5.5</v>
      </c>
      <c r="AQ136" s="7">
        <v>1</v>
      </c>
      <c r="AR136" s="33">
        <v>5.5</v>
      </c>
      <c r="AS136" s="84">
        <v>396360</v>
      </c>
      <c r="AU136" s="33">
        <v>12.890078168172836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B136" s="34">
        <v>4.4324270350686805E-2</v>
      </c>
      <c r="BC136" s="34">
        <v>1.3256959421334634E-2</v>
      </c>
      <c r="BD136" s="34">
        <v>0</v>
      </c>
      <c r="BE136" s="34">
        <v>0</v>
      </c>
      <c r="BF136" s="34">
        <v>0</v>
      </c>
      <c r="BH136" s="33">
        <v>1.1157166584</v>
      </c>
      <c r="BI136" s="34">
        <v>1</v>
      </c>
      <c r="BJ136" s="33">
        <v>0</v>
      </c>
      <c r="BK136" s="34">
        <v>21.672544049527307</v>
      </c>
      <c r="BL136" s="34">
        <v>0.35429422209699968</v>
      </c>
      <c r="BM136" s="33">
        <v>0.48464071360345284</v>
      </c>
    </row>
    <row r="137" spans="1:65">
      <c r="A137" s="19">
        <v>34</v>
      </c>
      <c r="B137" s="19">
        <v>2015</v>
      </c>
      <c r="C137" s="14" t="s">
        <v>360</v>
      </c>
      <c r="D137" s="83">
        <v>71550388000142</v>
      </c>
      <c r="E137" s="31" t="s">
        <v>257</v>
      </c>
      <c r="F137" s="84">
        <v>4987135.8100000005</v>
      </c>
      <c r="G137" s="84">
        <v>712447.97285714292</v>
      </c>
      <c r="H137" s="84">
        <v>15.422372316962747</v>
      </c>
      <c r="I137" s="7">
        <v>7</v>
      </c>
      <c r="J137" s="7">
        <v>0</v>
      </c>
      <c r="K137" s="7">
        <v>1</v>
      </c>
      <c r="L137" s="7">
        <v>8</v>
      </c>
      <c r="M137" s="7">
        <v>1</v>
      </c>
      <c r="N137" s="33">
        <v>4.8571428571428568</v>
      </c>
      <c r="O137" s="34">
        <v>1381000</v>
      </c>
      <c r="P137" s="34">
        <v>690500</v>
      </c>
      <c r="Q137" s="84">
        <v>1381000</v>
      </c>
      <c r="T137" s="34">
        <v>14.138318432391429</v>
      </c>
      <c r="U137" s="34">
        <v>14.138318432391429</v>
      </c>
      <c r="X137" s="7">
        <v>2</v>
      </c>
      <c r="Y137" s="7">
        <v>0</v>
      </c>
      <c r="Z137" s="7">
        <v>0</v>
      </c>
      <c r="AA137" s="7">
        <v>2.5</v>
      </c>
      <c r="AB137" s="7">
        <v>0</v>
      </c>
      <c r="AC137" s="33">
        <v>3.25</v>
      </c>
      <c r="AD137" s="84">
        <v>3606135.81</v>
      </c>
      <c r="AE137" s="34">
        <v>721227.16200000001</v>
      </c>
      <c r="AF137" s="84">
        <v>1991030.24</v>
      </c>
      <c r="AG137" s="84">
        <v>1615105.57</v>
      </c>
      <c r="AI137" s="34">
        <v>15.098147344265813</v>
      </c>
      <c r="AJ137" s="34">
        <v>14.504162771278555</v>
      </c>
      <c r="AK137" s="34">
        <v>14.294910880923524</v>
      </c>
      <c r="AM137" s="7">
        <v>5</v>
      </c>
      <c r="AN137" s="7">
        <v>0</v>
      </c>
      <c r="AO137" s="7">
        <v>0</v>
      </c>
      <c r="AP137" s="7">
        <v>5.5</v>
      </c>
      <c r="AQ137" s="7">
        <v>1</v>
      </c>
      <c r="AR137" s="33">
        <v>5.5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B137" s="34">
        <v>-7.3463604890864525E-3</v>
      </c>
      <c r="BC137" s="34">
        <v>3.6469521073842409E-2</v>
      </c>
      <c r="BD137" s="34">
        <v>21.346987373815594</v>
      </c>
      <c r="BE137" s="34">
        <v>21.346987373815594</v>
      </c>
      <c r="BF137" s="34">
        <v>0.77160088668153126</v>
      </c>
      <c r="BG137" s="34">
        <v>4.8536983459501726E-4</v>
      </c>
      <c r="BH137" s="33">
        <v>-0.63347944388999999</v>
      </c>
      <c r="BI137" s="34">
        <v>0.42969999999999997</v>
      </c>
      <c r="BJ137" s="33">
        <v>0</v>
      </c>
      <c r="BK137" s="34">
        <v>23.794228488235532</v>
      </c>
      <c r="BL137" s="34">
        <v>0.18726469149200123</v>
      </c>
      <c r="BM137" s="33">
        <v>0.82171945470524266</v>
      </c>
    </row>
    <row r="138" spans="1:65">
      <c r="A138" s="19">
        <v>35</v>
      </c>
      <c r="B138" s="19">
        <v>2016</v>
      </c>
      <c r="C138" s="14" t="s">
        <v>364</v>
      </c>
      <c r="D138" s="83">
        <v>43776517000180</v>
      </c>
      <c r="E138" s="31" t="s">
        <v>238</v>
      </c>
      <c r="F138" s="84">
        <v>4406307.9000000004</v>
      </c>
      <c r="G138" s="84">
        <v>209824.18571428573</v>
      </c>
      <c r="H138" s="84">
        <v>15.298547685881914</v>
      </c>
      <c r="I138" s="7">
        <v>21</v>
      </c>
      <c r="J138" s="7">
        <v>2</v>
      </c>
      <c r="K138" s="7">
        <v>1</v>
      </c>
      <c r="L138" s="7">
        <v>14</v>
      </c>
      <c r="M138" s="7">
        <v>7</v>
      </c>
      <c r="N138" s="33">
        <v>3.2380952380952381</v>
      </c>
      <c r="O138" s="34">
        <v>923339.86</v>
      </c>
      <c r="P138" s="34">
        <v>153889.97666666665</v>
      </c>
      <c r="Q138" s="84">
        <v>923339.86</v>
      </c>
      <c r="T138" s="34">
        <v>13.735752658062488</v>
      </c>
      <c r="U138" s="34">
        <v>13.735752658062488</v>
      </c>
      <c r="X138" s="7">
        <v>6</v>
      </c>
      <c r="Y138" s="7">
        <v>0</v>
      </c>
      <c r="Z138" s="7">
        <v>0</v>
      </c>
      <c r="AA138" s="7">
        <v>5.5</v>
      </c>
      <c r="AB138" s="7">
        <v>4</v>
      </c>
      <c r="AC138" s="33">
        <v>5.75</v>
      </c>
      <c r="AD138" s="84">
        <v>3183589.45</v>
      </c>
      <c r="AE138" s="34">
        <v>636717.89</v>
      </c>
      <c r="AF138" s="84">
        <v>2580192.83</v>
      </c>
      <c r="AG138" s="84">
        <v>603396.62</v>
      </c>
      <c r="AI138" s="34">
        <v>14.973519876049815</v>
      </c>
      <c r="AJ138" s="34">
        <v>14.76337469441496</v>
      </c>
      <c r="AK138" s="34">
        <v>13.310330004100424</v>
      </c>
      <c r="AM138" s="7">
        <v>5</v>
      </c>
      <c r="AN138" s="7">
        <v>0</v>
      </c>
      <c r="AO138" s="7">
        <v>0</v>
      </c>
      <c r="AP138" s="7">
        <v>0.5</v>
      </c>
      <c r="AQ138" s="7">
        <v>3</v>
      </c>
      <c r="AR138" s="33">
        <v>3.7</v>
      </c>
      <c r="AS138" s="84">
        <v>299378.58999999997</v>
      </c>
      <c r="AT138" s="34">
        <v>29937.858999999997</v>
      </c>
      <c r="AU138" s="33">
        <v>12.609464238724687</v>
      </c>
      <c r="AV138" s="7">
        <v>10</v>
      </c>
      <c r="AW138" s="7">
        <v>2</v>
      </c>
      <c r="AX138" s="7">
        <v>0</v>
      </c>
      <c r="AY138" s="7">
        <v>8</v>
      </c>
      <c r="AZ138" s="7">
        <v>0</v>
      </c>
      <c r="BA138" s="33">
        <v>1.5</v>
      </c>
      <c r="BB138" s="34">
        <v>8.0203980761046512E-2</v>
      </c>
      <c r="BC138" s="34">
        <v>2.8514114931207989E-2</v>
      </c>
      <c r="BD138" s="34">
        <v>23.7027797510349</v>
      </c>
      <c r="BE138" s="34">
        <v>23.522026954406769</v>
      </c>
      <c r="BF138" s="34">
        <v>0.47842841155429333</v>
      </c>
      <c r="BG138" s="34">
        <v>1.2762163465108558E-3</v>
      </c>
      <c r="BH138" s="33">
        <v>4.3117124326000003</v>
      </c>
      <c r="BI138" s="34">
        <v>0.50259999999999994</v>
      </c>
      <c r="BJ138" s="33">
        <v>1</v>
      </c>
      <c r="BK138" s="34">
        <v>24.327268924222775</v>
      </c>
      <c r="BL138" s="34">
        <v>0.38367655340855039</v>
      </c>
      <c r="BM138" s="33">
        <v>0.58037292876093138</v>
      </c>
    </row>
    <row r="139" spans="1:65">
      <c r="A139" s="19">
        <v>35</v>
      </c>
      <c r="B139" s="19">
        <v>2013</v>
      </c>
      <c r="C139" s="14" t="s">
        <v>364</v>
      </c>
      <c r="D139" s="83">
        <v>43776517000180</v>
      </c>
      <c r="E139" s="31" t="s">
        <v>238</v>
      </c>
      <c r="F139" s="84">
        <v>4212502.72</v>
      </c>
      <c r="G139" s="84">
        <v>191477.39636363636</v>
      </c>
      <c r="H139" s="84">
        <v>15.253567499339875</v>
      </c>
      <c r="I139" s="7">
        <v>22</v>
      </c>
      <c r="J139" s="7">
        <v>2</v>
      </c>
      <c r="K139" s="7">
        <v>1</v>
      </c>
      <c r="L139" s="7">
        <v>16</v>
      </c>
      <c r="M139" s="7">
        <v>7</v>
      </c>
      <c r="N139" s="33">
        <v>3.5</v>
      </c>
      <c r="O139" s="34">
        <v>1026347.45</v>
      </c>
      <c r="P139" s="34">
        <v>128293.43124999999</v>
      </c>
      <c r="Q139" s="84">
        <v>1026347.45</v>
      </c>
      <c r="T139" s="34">
        <v>13.841516892609672</v>
      </c>
      <c r="U139" s="34">
        <v>13.841516892609672</v>
      </c>
      <c r="X139" s="7">
        <v>8</v>
      </c>
      <c r="Y139" s="7">
        <v>1.5</v>
      </c>
      <c r="Z139" s="7">
        <v>0</v>
      </c>
      <c r="AA139" s="7">
        <v>7.5</v>
      </c>
      <c r="AB139" s="7">
        <v>3.5</v>
      </c>
      <c r="AC139" s="33">
        <v>5.375</v>
      </c>
      <c r="AD139" s="84">
        <v>2928574.78</v>
      </c>
      <c r="AE139" s="34">
        <v>732143.69499999995</v>
      </c>
      <c r="AF139" s="84">
        <v>2317032.8499999996</v>
      </c>
      <c r="AG139" s="84">
        <v>611541.93000000005</v>
      </c>
      <c r="AI139" s="34">
        <v>14.890026439442913</v>
      </c>
      <c r="AJ139" s="34">
        <v>14.655797981130151</v>
      </c>
      <c r="AK139" s="34">
        <v>13.323738800851007</v>
      </c>
      <c r="AM139" s="7">
        <v>4</v>
      </c>
      <c r="AN139" s="7">
        <v>0.5</v>
      </c>
      <c r="AO139" s="7">
        <v>0</v>
      </c>
      <c r="AP139" s="7">
        <v>0.5</v>
      </c>
      <c r="AQ139" s="7">
        <v>3.5</v>
      </c>
      <c r="AR139" s="33">
        <v>4.5</v>
      </c>
      <c r="AS139" s="84">
        <v>257580.49</v>
      </c>
      <c r="AT139" s="34">
        <v>25758.048999999999</v>
      </c>
      <c r="AU139" s="33">
        <v>12.459087532766461</v>
      </c>
      <c r="AV139" s="7">
        <v>10</v>
      </c>
      <c r="AW139" s="7">
        <v>0</v>
      </c>
      <c r="AX139" s="7">
        <v>0</v>
      </c>
      <c r="AY139" s="7">
        <v>8</v>
      </c>
      <c r="AZ139" s="7">
        <v>0</v>
      </c>
      <c r="BA139" s="33">
        <v>1.6</v>
      </c>
      <c r="BB139" s="34">
        <v>6.8032078891165235E-2</v>
      </c>
      <c r="BC139" s="34">
        <v>9.3074373515754892E-3</v>
      </c>
      <c r="BD139" s="34">
        <v>23.61838580423338</v>
      </c>
      <c r="BE139" s="34">
        <v>23.322522703671694</v>
      </c>
      <c r="BF139" s="34">
        <v>0.43028104154019731</v>
      </c>
      <c r="BG139" s="34">
        <v>1.3986504883765514E-3</v>
      </c>
      <c r="BH139" s="33">
        <v>2.8142373464000001</v>
      </c>
      <c r="BI139" s="34">
        <v>0.50259999999999994</v>
      </c>
      <c r="BJ139" s="33">
        <v>1</v>
      </c>
      <c r="BK139" s="34">
        <v>24.06521888958293</v>
      </c>
      <c r="BL139" s="34">
        <v>0.40020688049717529</v>
      </c>
      <c r="BM139" s="33">
        <v>0.54266582217755821</v>
      </c>
    </row>
    <row r="140" spans="1:65">
      <c r="A140" s="19">
        <v>35</v>
      </c>
      <c r="B140" s="19">
        <v>2014</v>
      </c>
      <c r="C140" s="14" t="s">
        <v>364</v>
      </c>
      <c r="D140" s="83">
        <v>43776517000180</v>
      </c>
      <c r="E140" s="31" t="s">
        <v>238</v>
      </c>
      <c r="F140" s="84">
        <v>4253261.21</v>
      </c>
      <c r="G140" s="84">
        <v>177219.21708333332</v>
      </c>
      <c r="H140" s="84">
        <v>15.263196590172488</v>
      </c>
      <c r="I140" s="7">
        <v>24</v>
      </c>
      <c r="J140" s="7">
        <v>2</v>
      </c>
      <c r="K140" s="7">
        <v>1</v>
      </c>
      <c r="L140" s="7">
        <v>17</v>
      </c>
      <c r="M140" s="7">
        <v>6</v>
      </c>
      <c r="N140" s="33">
        <v>3.4166666666666665</v>
      </c>
      <c r="O140" s="34">
        <v>1051450.3700000001</v>
      </c>
      <c r="P140" s="34">
        <v>116827.8188888889</v>
      </c>
      <c r="Q140" s="84">
        <v>1051450.3700000001</v>
      </c>
      <c r="T140" s="34">
        <v>13.865681073771791</v>
      </c>
      <c r="U140" s="34">
        <v>13.865681073771791</v>
      </c>
      <c r="X140" s="7">
        <v>9</v>
      </c>
      <c r="Y140" s="7">
        <v>1</v>
      </c>
      <c r="Z140" s="7">
        <v>0</v>
      </c>
      <c r="AA140" s="7">
        <v>8.5</v>
      </c>
      <c r="AB140" s="7">
        <v>3</v>
      </c>
      <c r="AC140" s="33">
        <v>5.5</v>
      </c>
      <c r="AD140" s="84">
        <v>2898726.05</v>
      </c>
      <c r="AE140" s="34">
        <v>579745.21</v>
      </c>
      <c r="AF140" s="84">
        <v>2316498.34</v>
      </c>
      <c r="AG140" s="84">
        <v>582227.71</v>
      </c>
      <c r="AI140" s="34">
        <v>14.879781905335772</v>
      </c>
      <c r="AJ140" s="34">
        <v>14.655567267240267</v>
      </c>
      <c r="AK140" s="34">
        <v>13.274616904489104</v>
      </c>
      <c r="AM140" s="7">
        <v>5</v>
      </c>
      <c r="AN140" s="7">
        <v>0</v>
      </c>
      <c r="AO140" s="7">
        <v>0</v>
      </c>
      <c r="AP140" s="7">
        <v>0.5</v>
      </c>
      <c r="AQ140" s="7">
        <v>3</v>
      </c>
      <c r="AR140" s="33">
        <v>3.9</v>
      </c>
      <c r="AS140" s="84">
        <v>303084.79000000004</v>
      </c>
      <c r="AT140" s="34">
        <v>30308.479000000003</v>
      </c>
      <c r="AU140" s="33">
        <v>12.621767880328498</v>
      </c>
      <c r="AV140" s="7">
        <v>10</v>
      </c>
      <c r="AW140" s="7">
        <v>1</v>
      </c>
      <c r="AX140" s="7">
        <v>0</v>
      </c>
      <c r="AY140" s="7">
        <v>8</v>
      </c>
      <c r="AZ140" s="7">
        <v>0</v>
      </c>
      <c r="BA140" s="33">
        <v>1.3</v>
      </c>
      <c r="BB140" s="34">
        <v>2.9746990984153086E-2</v>
      </c>
      <c r="BC140" s="34">
        <v>1.8221499997544008E-2</v>
      </c>
      <c r="BD140" s="34">
        <v>23.17655307038514</v>
      </c>
      <c r="BE140" s="34">
        <v>23.3773832351512</v>
      </c>
      <c r="BF140" s="34">
        <v>0.45835953960383058</v>
      </c>
      <c r="BG140" s="34">
        <v>8.7388384670120112E-4</v>
      </c>
      <c r="BH140" s="33">
        <v>1.3210972379000001</v>
      </c>
      <c r="BI140" s="34">
        <v>0.50259999999999994</v>
      </c>
      <c r="BJ140" s="33">
        <v>1</v>
      </c>
      <c r="BK140" s="34">
        <v>24.136241580564587</v>
      </c>
      <c r="BL140" s="34">
        <v>0.36939724807151536</v>
      </c>
      <c r="BM140" s="33">
        <v>0.56171272760335544</v>
      </c>
    </row>
    <row r="141" spans="1:65">
      <c r="A141" s="19">
        <v>35</v>
      </c>
      <c r="B141" s="19">
        <v>2015</v>
      </c>
      <c r="C141" s="14" t="s">
        <v>364</v>
      </c>
      <c r="D141" s="83">
        <v>43776517000180</v>
      </c>
      <c r="E141" s="31" t="s">
        <v>238</v>
      </c>
      <c r="F141" s="84">
        <v>4598716.8599999994</v>
      </c>
      <c r="G141" s="84">
        <v>229935.84299999996</v>
      </c>
      <c r="H141" s="84">
        <v>15.341287879069094</v>
      </c>
      <c r="I141" s="7">
        <v>20</v>
      </c>
      <c r="J141" s="7">
        <v>2</v>
      </c>
      <c r="K141" s="7">
        <v>1</v>
      </c>
      <c r="L141" s="7">
        <v>13</v>
      </c>
      <c r="M141" s="7">
        <v>7</v>
      </c>
      <c r="N141" s="33">
        <v>3.45</v>
      </c>
      <c r="O141" s="34">
        <v>1139410.76</v>
      </c>
      <c r="P141" s="34">
        <v>227882.152</v>
      </c>
      <c r="Q141" s="84">
        <v>1139410.76</v>
      </c>
      <c r="T141" s="34">
        <v>13.946021809550631</v>
      </c>
      <c r="U141" s="34">
        <v>13.946021809550631</v>
      </c>
      <c r="X141" s="7">
        <v>5</v>
      </c>
      <c r="Y141" s="7">
        <v>0</v>
      </c>
      <c r="Z141" s="7">
        <v>0</v>
      </c>
      <c r="AA141" s="7">
        <v>4.5</v>
      </c>
      <c r="AB141" s="7">
        <v>4</v>
      </c>
      <c r="AC141" s="33">
        <v>6.3</v>
      </c>
      <c r="AD141" s="84">
        <v>3135137.1799999997</v>
      </c>
      <c r="AE141" s="34">
        <v>627027.43599999999</v>
      </c>
      <c r="AF141" s="84">
        <v>2503212.17</v>
      </c>
      <c r="AG141" s="84">
        <v>631925.01</v>
      </c>
      <c r="AI141" s="34">
        <v>14.958183488667581</v>
      </c>
      <c r="AJ141" s="34">
        <v>14.733085333101917</v>
      </c>
      <c r="AK141" s="34">
        <v>13.356526011025634</v>
      </c>
      <c r="AM141" s="7">
        <v>5</v>
      </c>
      <c r="AN141" s="7">
        <v>0</v>
      </c>
      <c r="AO141" s="7">
        <v>0</v>
      </c>
      <c r="AP141" s="7">
        <v>0.5</v>
      </c>
      <c r="AQ141" s="7">
        <v>3</v>
      </c>
      <c r="AR141" s="33">
        <v>3.7</v>
      </c>
      <c r="AS141" s="84">
        <v>324168.92</v>
      </c>
      <c r="AT141" s="34">
        <v>32416.892</v>
      </c>
      <c r="AU141" s="33">
        <v>12.689020016939281</v>
      </c>
      <c r="AV141" s="7">
        <v>10</v>
      </c>
      <c r="AW141" s="7">
        <v>2</v>
      </c>
      <c r="AX141" s="7">
        <v>0</v>
      </c>
      <c r="AY141" s="7">
        <v>8</v>
      </c>
      <c r="AZ141" s="7">
        <v>0</v>
      </c>
      <c r="BA141" s="33">
        <v>1.9</v>
      </c>
      <c r="BB141" s="34">
        <v>1.5910200888169902E-2</v>
      </c>
      <c r="BC141" s="34">
        <v>2.4223702399434336E-2</v>
      </c>
      <c r="BD141" s="34">
        <v>23.283499632061069</v>
      </c>
      <c r="BE141" s="34">
        <v>23.421905093700396</v>
      </c>
      <c r="BF141" s="34">
        <v>0.49297980039822958</v>
      </c>
      <c r="BG141" s="34">
        <v>9.432976218878052E-4</v>
      </c>
      <c r="BH141" s="33">
        <v>0.78459584026999996</v>
      </c>
      <c r="BI141" s="34">
        <v>0.59219999999999995</v>
      </c>
      <c r="BJ141" s="33">
        <v>1</v>
      </c>
      <c r="BK141" s="34">
        <v>24.24095991617563</v>
      </c>
      <c r="BL141" s="34">
        <v>0.3474561105425778</v>
      </c>
      <c r="BM141" s="33">
        <v>0.59305891716088721</v>
      </c>
    </row>
    <row r="142" spans="1:65">
      <c r="A142" s="19">
        <v>36</v>
      </c>
      <c r="B142" s="19">
        <v>2016</v>
      </c>
      <c r="C142" s="14" t="s">
        <v>368</v>
      </c>
      <c r="D142" s="83">
        <v>33042730000104</v>
      </c>
      <c r="E142" s="31" t="s">
        <v>311</v>
      </c>
      <c r="F142" s="84">
        <v>88816045</v>
      </c>
      <c r="G142" s="84">
        <v>9868449.444444444</v>
      </c>
      <c r="H142" s="84">
        <v>18.302077878577418</v>
      </c>
      <c r="I142" s="7">
        <v>9</v>
      </c>
      <c r="J142" s="7">
        <v>0</v>
      </c>
      <c r="K142" s="7">
        <v>1</v>
      </c>
      <c r="L142" s="7">
        <v>9</v>
      </c>
      <c r="M142" s="7">
        <v>4</v>
      </c>
      <c r="N142" s="33">
        <v>4.1111111111111107</v>
      </c>
      <c r="O142" s="34">
        <v>2102400</v>
      </c>
      <c r="P142" s="34">
        <v>350400</v>
      </c>
      <c r="Q142" s="84">
        <v>2102400</v>
      </c>
      <c r="T142" s="34">
        <v>14.558590107272428</v>
      </c>
      <c r="U142" s="34">
        <v>14.558590107272428</v>
      </c>
      <c r="X142" s="7">
        <v>6</v>
      </c>
      <c r="Y142" s="7">
        <v>0</v>
      </c>
      <c r="Z142" s="7">
        <v>0</v>
      </c>
      <c r="AA142" s="7">
        <v>5.5</v>
      </c>
      <c r="AB142" s="7">
        <v>3.5</v>
      </c>
      <c r="AC142" s="33">
        <v>3.25</v>
      </c>
      <c r="AD142" s="84">
        <v>86713645</v>
      </c>
      <c r="AE142" s="34">
        <v>28904548.333333332</v>
      </c>
      <c r="AF142" s="84">
        <v>21631043</v>
      </c>
      <c r="AG142" s="84">
        <v>65082602</v>
      </c>
      <c r="AI142" s="34">
        <v>18.278121811143798</v>
      </c>
      <c r="AJ142" s="34">
        <v>16.889640016831418</v>
      </c>
      <c r="AK142" s="34">
        <v>17.991167821077024</v>
      </c>
      <c r="AM142" s="7">
        <v>3</v>
      </c>
      <c r="AN142" s="7">
        <v>0</v>
      </c>
      <c r="AO142" s="7">
        <v>0</v>
      </c>
      <c r="AP142" s="7">
        <v>3.5</v>
      </c>
      <c r="AQ142" s="7">
        <v>0.5</v>
      </c>
      <c r="AR142" s="33">
        <v>5.833333333333333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B142" s="34">
        <v>-2.1170335218018237E-2</v>
      </c>
      <c r="BC142" s="34">
        <v>2.0654455905338306E-2</v>
      </c>
      <c r="BD142" s="34">
        <v>23.412805367816386</v>
      </c>
      <c r="BE142" s="34">
        <v>23.299210477965399</v>
      </c>
      <c r="BF142" s="34">
        <v>0</v>
      </c>
      <c r="BI142" s="34">
        <v>0.56669999999999998</v>
      </c>
      <c r="BJ142" s="33">
        <v>0</v>
      </c>
      <c r="BK142" s="34">
        <v>24.5109408217847</v>
      </c>
    </row>
    <row r="143" spans="1:65">
      <c r="A143" s="19">
        <v>36</v>
      </c>
      <c r="B143" s="19">
        <v>2015</v>
      </c>
      <c r="C143" s="14" t="s">
        <v>368</v>
      </c>
      <c r="D143" s="83">
        <v>33042730000104</v>
      </c>
      <c r="E143" s="31" t="s">
        <v>311</v>
      </c>
      <c r="F143" s="84">
        <v>47888129</v>
      </c>
      <c r="G143" s="84">
        <v>4353466.2727272725</v>
      </c>
      <c r="H143" s="84">
        <v>17.68437820285649</v>
      </c>
      <c r="I143" s="7">
        <v>11</v>
      </c>
      <c r="J143" s="7">
        <v>0</v>
      </c>
      <c r="K143" s="7">
        <v>1</v>
      </c>
      <c r="L143" s="7">
        <v>11</v>
      </c>
      <c r="M143" s="7">
        <v>5</v>
      </c>
      <c r="N143" s="33">
        <v>4.5454545454545459</v>
      </c>
      <c r="O143" s="34">
        <v>1585440</v>
      </c>
      <c r="P143" s="34">
        <v>317088</v>
      </c>
      <c r="Q143" s="84">
        <v>1585440</v>
      </c>
      <c r="T143" s="34">
        <v>14.276372529292725</v>
      </c>
      <c r="U143" s="34">
        <v>14.276372529292725</v>
      </c>
      <c r="X143" s="7">
        <v>5</v>
      </c>
      <c r="Y143" s="7">
        <v>0</v>
      </c>
      <c r="Z143" s="7">
        <v>0</v>
      </c>
      <c r="AA143" s="7">
        <v>4.5</v>
      </c>
      <c r="AB143" s="7">
        <v>3</v>
      </c>
      <c r="AC143" s="33">
        <v>3.3</v>
      </c>
      <c r="AD143" s="84">
        <v>46302689</v>
      </c>
      <c r="AE143" s="34">
        <v>7717114.833333333</v>
      </c>
      <c r="AF143" s="84">
        <v>14004454</v>
      </c>
      <c r="AG143" s="84">
        <v>32298235</v>
      </c>
      <c r="AI143" s="34">
        <v>17.650710595123794</v>
      </c>
      <c r="AJ143" s="34">
        <v>16.454885979839968</v>
      </c>
      <c r="AK143" s="34">
        <v>17.290523142737001</v>
      </c>
      <c r="AM143" s="7">
        <v>6</v>
      </c>
      <c r="AN143" s="7">
        <v>0</v>
      </c>
      <c r="AO143" s="7">
        <v>0</v>
      </c>
      <c r="AP143" s="7">
        <v>6.5</v>
      </c>
      <c r="AQ143" s="7">
        <v>2</v>
      </c>
      <c r="AR143" s="33">
        <v>5.583333333333333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B143" s="34">
        <v>3.3253727946493866E-2</v>
      </c>
      <c r="BC143" s="34">
        <v>3.5488885303368793E-2</v>
      </c>
      <c r="BD143" s="34">
        <v>22.414934584433212</v>
      </c>
      <c r="BE143" s="34">
        <v>23.402012657184258</v>
      </c>
      <c r="BF143" s="34">
        <v>0.58438597587303953</v>
      </c>
      <c r="BG143" s="34">
        <v>6.2142188726831615E-4</v>
      </c>
      <c r="BH143" s="33">
        <v>1.1916724238</v>
      </c>
      <c r="BI143" s="34">
        <v>0.56669999999999998</v>
      </c>
      <c r="BJ143" s="33">
        <v>0</v>
      </c>
      <c r="BK143" s="34">
        <v>24.607917111148684</v>
      </c>
      <c r="BL143" s="34">
        <v>0.31514614992394446</v>
      </c>
      <c r="BM143" s="33">
        <v>0.82043848574307565</v>
      </c>
    </row>
    <row r="144" spans="1:65">
      <c r="A144" s="19">
        <v>36</v>
      </c>
      <c r="B144" s="19">
        <v>2013</v>
      </c>
      <c r="C144" s="14" t="s">
        <v>368</v>
      </c>
      <c r="D144" s="83">
        <v>33042730000104</v>
      </c>
      <c r="E144" s="31" t="s">
        <v>311</v>
      </c>
      <c r="F144" s="84">
        <v>29657823</v>
      </c>
      <c r="G144" s="84">
        <v>3295313.6666666665</v>
      </c>
      <c r="H144" s="84">
        <v>17.205236493463737</v>
      </c>
      <c r="I144" s="7">
        <v>9</v>
      </c>
      <c r="J144" s="7">
        <v>0</v>
      </c>
      <c r="K144" s="7">
        <v>1</v>
      </c>
      <c r="L144" s="7">
        <v>9</v>
      </c>
      <c r="M144" s="7">
        <v>4</v>
      </c>
      <c r="N144" s="33">
        <v>3.8888888888888888</v>
      </c>
      <c r="O144" s="34">
        <v>1641600</v>
      </c>
      <c r="P144" s="34">
        <v>273600</v>
      </c>
      <c r="Q144" s="84">
        <v>1641600</v>
      </c>
      <c r="T144" s="34">
        <v>14.311181933958588</v>
      </c>
      <c r="U144" s="34">
        <v>14.311181933958588</v>
      </c>
      <c r="X144" s="7">
        <v>6</v>
      </c>
      <c r="Y144" s="7">
        <v>0</v>
      </c>
      <c r="Z144" s="7">
        <v>0</v>
      </c>
      <c r="AA144" s="7">
        <v>5.5</v>
      </c>
      <c r="AB144" s="7">
        <v>3.5</v>
      </c>
      <c r="AC144" s="33">
        <v>3.75</v>
      </c>
      <c r="AD144" s="84">
        <v>28016223</v>
      </c>
      <c r="AE144" s="34">
        <v>9338741</v>
      </c>
      <c r="AF144" s="84">
        <v>10860312</v>
      </c>
      <c r="AG144" s="84">
        <v>17155911</v>
      </c>
      <c r="AI144" s="34">
        <v>17.148294293213386</v>
      </c>
      <c r="AJ144" s="34">
        <v>16.200625601339155</v>
      </c>
      <c r="AK144" s="34">
        <v>16.657853336916013</v>
      </c>
      <c r="AM144" s="7">
        <v>3</v>
      </c>
      <c r="AN144" s="7">
        <v>0</v>
      </c>
      <c r="AO144" s="7">
        <v>0</v>
      </c>
      <c r="AP144" s="7">
        <v>3.5</v>
      </c>
      <c r="AQ144" s="7">
        <v>0.5</v>
      </c>
      <c r="AR144" s="33">
        <v>4.166666666666667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B144" s="34">
        <v>1.0099193614035992E-2</v>
      </c>
      <c r="BC144" s="34">
        <v>4.3667956608169897E-2</v>
      </c>
      <c r="BD144" s="34">
        <v>23.766149313258421</v>
      </c>
      <c r="BE144" s="34">
        <v>24.05407473084497</v>
      </c>
      <c r="BF144" s="34">
        <v>0.57761750078012997</v>
      </c>
      <c r="BG144" s="34">
        <v>2.5982720107798193E-3</v>
      </c>
      <c r="BH144" s="33">
        <v>0.34913267234000001</v>
      </c>
      <c r="BI144" s="34">
        <v>0.51849999999999996</v>
      </c>
      <c r="BJ144" s="33">
        <v>0</v>
      </c>
      <c r="BK144" s="34">
        <v>24.643307387738982</v>
      </c>
      <c r="BL144" s="34">
        <v>0.34348333126630781</v>
      </c>
      <c r="BM144" s="33">
        <v>0.83990768798373427</v>
      </c>
    </row>
    <row r="145" spans="1:65">
      <c r="A145" s="19">
        <v>36</v>
      </c>
      <c r="B145" s="19">
        <v>2014</v>
      </c>
      <c r="C145" s="14" t="s">
        <v>368</v>
      </c>
      <c r="D145" s="83">
        <v>33042730000104</v>
      </c>
      <c r="E145" s="31" t="s">
        <v>311</v>
      </c>
      <c r="F145" s="84">
        <v>34976635</v>
      </c>
      <c r="G145" s="84">
        <v>3179694.0909090908</v>
      </c>
      <c r="H145" s="84">
        <v>17.370190825100092</v>
      </c>
      <c r="I145" s="7">
        <v>11</v>
      </c>
      <c r="J145" s="7">
        <v>0</v>
      </c>
      <c r="K145" s="7">
        <v>1</v>
      </c>
      <c r="L145" s="7">
        <v>11</v>
      </c>
      <c r="M145" s="7">
        <v>4</v>
      </c>
      <c r="N145" s="33">
        <v>4.3636363636363633</v>
      </c>
      <c r="O145" s="34">
        <v>1606080</v>
      </c>
      <c r="P145" s="34">
        <v>267680</v>
      </c>
      <c r="Q145" s="84">
        <v>1606080</v>
      </c>
      <c r="T145" s="34">
        <v>14.289306985448706</v>
      </c>
      <c r="U145" s="34">
        <v>14.289306985448706</v>
      </c>
      <c r="X145" s="7">
        <v>6</v>
      </c>
      <c r="Y145" s="7">
        <v>0</v>
      </c>
      <c r="Z145" s="7">
        <v>0</v>
      </c>
      <c r="AA145" s="7">
        <v>5.5</v>
      </c>
      <c r="AB145" s="7">
        <v>3.5</v>
      </c>
      <c r="AC145" s="33">
        <v>3.5833333333333335</v>
      </c>
      <c r="AD145" s="84">
        <v>33370555</v>
      </c>
      <c r="AE145" s="34">
        <v>6674111</v>
      </c>
      <c r="AF145" s="84">
        <v>9447574</v>
      </c>
      <c r="AG145" s="84">
        <v>23922981</v>
      </c>
      <c r="AI145" s="34">
        <v>17.323184482294376</v>
      </c>
      <c r="AJ145" s="34">
        <v>16.061268546935093</v>
      </c>
      <c r="AK145" s="34">
        <v>16.99035010302763</v>
      </c>
      <c r="AM145" s="7">
        <v>5</v>
      </c>
      <c r="AN145" s="7">
        <v>0</v>
      </c>
      <c r="AO145" s="7">
        <v>0</v>
      </c>
      <c r="AP145" s="7">
        <v>5.5</v>
      </c>
      <c r="AQ145" s="7">
        <v>0.5</v>
      </c>
      <c r="AR145" s="33">
        <v>5.3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B145" s="34">
        <v>-2.1142079807744472E-3</v>
      </c>
      <c r="BC145" s="34">
        <v>4.0779186463971114E-2</v>
      </c>
      <c r="BD145" s="34">
        <v>22.712245874970218</v>
      </c>
      <c r="BE145" s="34">
        <v>23.779995989706453</v>
      </c>
      <c r="BF145" s="34">
        <v>0.6475372902126193</v>
      </c>
      <c r="BG145" s="34">
        <v>1.2742994939725109E-3</v>
      </c>
      <c r="BH145" s="33">
        <v>-7.3964298730000003E-2</v>
      </c>
      <c r="BI145" s="34">
        <v>0.54479999999999995</v>
      </c>
      <c r="BJ145" s="33">
        <v>0</v>
      </c>
      <c r="BK145" s="34">
        <v>24.630619960086275</v>
      </c>
      <c r="BL145" s="34">
        <v>0.32403399032694291</v>
      </c>
      <c r="BM145" s="33">
        <v>0.88476372945178638</v>
      </c>
    </row>
    <row r="146" spans="1:65">
      <c r="A146" s="19">
        <v>37</v>
      </c>
      <c r="B146" s="19">
        <v>2016</v>
      </c>
      <c r="C146" s="14" t="s">
        <v>369</v>
      </c>
      <c r="D146" s="83">
        <v>16404287000155</v>
      </c>
      <c r="E146" s="31" t="s">
        <v>306</v>
      </c>
      <c r="F146" s="84">
        <v>38940337.130000003</v>
      </c>
      <c r="G146" s="84">
        <v>1854301.7680952381</v>
      </c>
      <c r="H146" s="84">
        <v>17.47754121554933</v>
      </c>
      <c r="I146" s="7">
        <v>21</v>
      </c>
      <c r="J146" s="7">
        <v>1</v>
      </c>
      <c r="K146" s="7">
        <v>0</v>
      </c>
      <c r="L146" s="7">
        <v>13</v>
      </c>
      <c r="M146" s="7">
        <v>7</v>
      </c>
      <c r="N146" s="33">
        <v>2.1904761904761907</v>
      </c>
      <c r="O146" s="34">
        <v>11068251.42</v>
      </c>
      <c r="P146" s="34">
        <v>1229805.7133333334</v>
      </c>
      <c r="Q146" s="84">
        <v>6547706.4199999999</v>
      </c>
      <c r="R146" s="84">
        <v>4520545</v>
      </c>
      <c r="T146" s="34">
        <v>16.21959133556879</v>
      </c>
      <c r="U146" s="34">
        <v>15.694625381403899</v>
      </c>
      <c r="V146" s="34">
        <v>15.324143119761045</v>
      </c>
      <c r="X146" s="7">
        <v>9</v>
      </c>
      <c r="Y146" s="7">
        <v>1</v>
      </c>
      <c r="Z146" s="7">
        <v>0</v>
      </c>
      <c r="AA146" s="7">
        <v>9</v>
      </c>
      <c r="AB146" s="7">
        <v>6</v>
      </c>
      <c r="AC146" s="33">
        <v>2.3333333333333335</v>
      </c>
      <c r="AD146" s="84">
        <v>27529415.030000005</v>
      </c>
      <c r="AE146" s="34">
        <v>4588235.8383333338</v>
      </c>
      <c r="AF146" s="84">
        <v>7507951.1900000004</v>
      </c>
      <c r="AG146" s="84">
        <v>12206828.680000002</v>
      </c>
      <c r="AH146" s="84">
        <v>7814635.1600000001</v>
      </c>
      <c r="AI146" s="34">
        <v>17.130765628436809</v>
      </c>
      <c r="AJ146" s="34">
        <v>15.831473175601875</v>
      </c>
      <c r="AK146" s="34">
        <v>16.317506080983122</v>
      </c>
      <c r="AL146" s="34">
        <v>15.87150883616702</v>
      </c>
      <c r="AM146" s="7">
        <v>6</v>
      </c>
      <c r="AN146" s="7">
        <v>0</v>
      </c>
      <c r="AO146" s="7">
        <v>0</v>
      </c>
      <c r="AP146" s="7">
        <v>0</v>
      </c>
      <c r="AQ146" s="7">
        <v>1</v>
      </c>
      <c r="AR146" s="33">
        <v>3.1666666666666665</v>
      </c>
      <c r="AS146" s="84">
        <v>342670.68</v>
      </c>
      <c r="AT146" s="34">
        <v>57111.78</v>
      </c>
      <c r="AU146" s="33">
        <v>12.744525148322809</v>
      </c>
      <c r="AV146" s="7">
        <v>6</v>
      </c>
      <c r="AW146" s="7">
        <v>0</v>
      </c>
      <c r="AX146" s="7">
        <v>0</v>
      </c>
      <c r="AY146" s="7">
        <v>4</v>
      </c>
      <c r="AZ146" s="7">
        <v>0</v>
      </c>
      <c r="BA146" s="33">
        <v>1</v>
      </c>
      <c r="BB146" s="34">
        <v>5.7552297225448773E-2</v>
      </c>
      <c r="BC146" s="34">
        <v>3.3869146824102768E-2</v>
      </c>
      <c r="BD146" s="34">
        <v>23.462863476528465</v>
      </c>
      <c r="BE146" s="34">
        <v>23.299248487769621</v>
      </c>
      <c r="BF146" s="34">
        <v>0.42704864412307864</v>
      </c>
      <c r="BG146" s="34">
        <v>1.52617577335778E-3</v>
      </c>
      <c r="BH146" s="33">
        <v>1.5526402095</v>
      </c>
      <c r="BI146" s="34">
        <v>1</v>
      </c>
      <c r="BJ146" s="33">
        <v>0</v>
      </c>
      <c r="BK146" s="34">
        <v>24.104237143671089</v>
      </c>
      <c r="BL146" s="34">
        <v>0.33614094996029331</v>
      </c>
      <c r="BM146" s="33">
        <v>0.65497513496318771</v>
      </c>
    </row>
    <row r="147" spans="1:65">
      <c r="A147" s="19">
        <v>37</v>
      </c>
      <c r="B147" s="19">
        <v>2013</v>
      </c>
      <c r="C147" s="14" t="s">
        <v>369</v>
      </c>
      <c r="D147" s="83">
        <v>16404287000155</v>
      </c>
      <c r="E147" s="31" t="s">
        <v>306</v>
      </c>
      <c r="F147" s="84">
        <v>35421190.649999991</v>
      </c>
      <c r="G147" s="84">
        <v>1686723.3642857138</v>
      </c>
      <c r="H147" s="84">
        <v>17.382820804943144</v>
      </c>
      <c r="I147" s="7">
        <v>21</v>
      </c>
      <c r="J147" s="7">
        <v>0</v>
      </c>
      <c r="K147" s="7">
        <v>0</v>
      </c>
      <c r="L147" s="7">
        <v>13</v>
      </c>
      <c r="M147" s="7">
        <v>7</v>
      </c>
      <c r="N147" s="33">
        <v>2.5714285714285716</v>
      </c>
      <c r="O147" s="34">
        <v>10008919.4</v>
      </c>
      <c r="P147" s="34">
        <v>1112102.1555555556</v>
      </c>
      <c r="Q147" s="84">
        <v>4926998.4000000004</v>
      </c>
      <c r="R147" s="84">
        <v>5081921</v>
      </c>
      <c r="T147" s="34">
        <v>16.11898719341621</v>
      </c>
      <c r="U147" s="34">
        <v>15.410240516784826</v>
      </c>
      <c r="V147" s="34">
        <v>15.441199897680422</v>
      </c>
      <c r="X147" s="7">
        <v>9</v>
      </c>
      <c r="Y147" s="7">
        <v>0</v>
      </c>
      <c r="Z147" s="7">
        <v>0</v>
      </c>
      <c r="AA147" s="7">
        <v>9</v>
      </c>
      <c r="AB147" s="7">
        <v>6</v>
      </c>
      <c r="AC147" s="33">
        <v>1.8888888888888888</v>
      </c>
      <c r="AD147" s="84">
        <v>25107679.449999996</v>
      </c>
      <c r="AE147" s="34">
        <v>4184613.2416666658</v>
      </c>
      <c r="AF147" s="84">
        <v>6196784.5799999991</v>
      </c>
      <c r="AG147" s="84">
        <v>15361937.199999999</v>
      </c>
      <c r="AH147" s="84">
        <v>3548957.67</v>
      </c>
      <c r="AI147" s="34">
        <v>17.038684311490844</v>
      </c>
      <c r="AJ147" s="34">
        <v>15.639541099358429</v>
      </c>
      <c r="AK147" s="34">
        <v>16.547403397523034</v>
      </c>
      <c r="AL147" s="34">
        <v>15.082164504254036</v>
      </c>
      <c r="AM147" s="7">
        <v>6</v>
      </c>
      <c r="AN147" s="7">
        <v>0</v>
      </c>
      <c r="AO147" s="7">
        <v>0</v>
      </c>
      <c r="AP147" s="7">
        <v>0</v>
      </c>
      <c r="AQ147" s="7">
        <v>1</v>
      </c>
      <c r="AR147" s="33">
        <v>3.6666666666666665</v>
      </c>
      <c r="AS147" s="84">
        <v>304591.8</v>
      </c>
      <c r="AT147" s="34">
        <v>50765.299999999996</v>
      </c>
      <c r="AU147" s="33">
        <v>12.626727798529291</v>
      </c>
      <c r="AV147" s="7">
        <v>6</v>
      </c>
      <c r="AW147" s="7">
        <v>0</v>
      </c>
      <c r="AX147" s="7">
        <v>0</v>
      </c>
      <c r="AY147" s="7">
        <v>4</v>
      </c>
      <c r="AZ147" s="7">
        <v>0</v>
      </c>
      <c r="BA147" s="33">
        <v>2.5</v>
      </c>
      <c r="BB147" s="34">
        <v>-8.1202333330865507E-3</v>
      </c>
      <c r="BC147" s="34">
        <v>3.4210790971979745E-2</v>
      </c>
      <c r="BD147" s="34">
        <v>23.028201565031786</v>
      </c>
      <c r="BE147" s="34">
        <v>22.595580497890236</v>
      </c>
      <c r="BF147" s="34">
        <v>0.40169183959700244</v>
      </c>
      <c r="BG147" s="34">
        <v>9.3789738584493145E-4</v>
      </c>
      <c r="BH147" s="33">
        <v>-0.20299573056</v>
      </c>
      <c r="BI147" s="34">
        <v>1</v>
      </c>
      <c r="BJ147" s="33">
        <v>0</v>
      </c>
      <c r="BK147" s="34">
        <v>24.024618684138531</v>
      </c>
      <c r="BL147" s="34">
        <v>0.20953085310388542</v>
      </c>
      <c r="BM147" s="33">
        <v>0.60635367861388023</v>
      </c>
    </row>
    <row r="148" spans="1:65">
      <c r="A148" s="19">
        <v>37</v>
      </c>
      <c r="B148" s="19">
        <v>2014</v>
      </c>
      <c r="C148" s="14" t="s">
        <v>369</v>
      </c>
      <c r="D148" s="83">
        <v>16404287000155</v>
      </c>
      <c r="E148" s="31" t="s">
        <v>306</v>
      </c>
      <c r="F148" s="84">
        <v>35423997.109999999</v>
      </c>
      <c r="G148" s="84">
        <v>1686857.0052380953</v>
      </c>
      <c r="H148" s="84">
        <v>17.38290003290739</v>
      </c>
      <c r="I148" s="7">
        <v>21</v>
      </c>
      <c r="J148" s="7">
        <v>0</v>
      </c>
      <c r="K148" s="7">
        <v>0</v>
      </c>
      <c r="L148" s="7">
        <v>13</v>
      </c>
      <c r="M148" s="7">
        <v>8</v>
      </c>
      <c r="N148" s="33">
        <v>2.1904761904761907</v>
      </c>
      <c r="O148" s="34">
        <v>8836168.4000000004</v>
      </c>
      <c r="P148" s="34">
        <v>981796.48888888897</v>
      </c>
      <c r="Q148" s="84">
        <v>4926998.4000000004</v>
      </c>
      <c r="R148" s="84">
        <v>3909170</v>
      </c>
      <c r="T148" s="34">
        <v>15.994363901738001</v>
      </c>
      <c r="U148" s="34">
        <v>15.410240516784826</v>
      </c>
      <c r="V148" s="34">
        <v>15.17883563321293</v>
      </c>
      <c r="X148" s="7">
        <v>9</v>
      </c>
      <c r="Y148" s="7">
        <v>0</v>
      </c>
      <c r="Z148" s="7">
        <v>0</v>
      </c>
      <c r="AA148" s="7">
        <v>9</v>
      </c>
      <c r="AB148" s="7">
        <v>7</v>
      </c>
      <c r="AC148" s="33">
        <v>1.8888888888888888</v>
      </c>
      <c r="AD148" s="84">
        <v>26283236.309999999</v>
      </c>
      <c r="AE148" s="34">
        <v>4380539.3849999998</v>
      </c>
      <c r="AF148" s="84">
        <v>6598660.04</v>
      </c>
      <c r="AG148" s="84">
        <v>14442309.800000001</v>
      </c>
      <c r="AH148" s="84">
        <v>5242266.47</v>
      </c>
      <c r="AI148" s="34">
        <v>17.084441891258955</v>
      </c>
      <c r="AJ148" s="34">
        <v>15.702377162142019</v>
      </c>
      <c r="AK148" s="34">
        <v>16.48567263708572</v>
      </c>
      <c r="AL148" s="34">
        <v>15.472264495224781</v>
      </c>
      <c r="AM148" s="7">
        <v>6</v>
      </c>
      <c r="AN148" s="7">
        <v>0</v>
      </c>
      <c r="AO148" s="7">
        <v>0</v>
      </c>
      <c r="AP148" s="7">
        <v>0</v>
      </c>
      <c r="AQ148" s="7">
        <v>1</v>
      </c>
      <c r="AR148" s="33">
        <v>2.8333333333333335</v>
      </c>
      <c r="AS148" s="84">
        <v>304592.40000000002</v>
      </c>
      <c r="AT148" s="34">
        <v>50765.4</v>
      </c>
      <c r="AU148" s="33">
        <v>12.626729768376835</v>
      </c>
      <c r="AV148" s="7">
        <v>6</v>
      </c>
      <c r="AW148" s="7">
        <v>0</v>
      </c>
      <c r="AX148" s="7">
        <v>0</v>
      </c>
      <c r="AY148" s="7">
        <v>4</v>
      </c>
      <c r="AZ148" s="7">
        <v>0</v>
      </c>
      <c r="BA148" s="33">
        <v>2</v>
      </c>
      <c r="BB148" s="34">
        <v>-9.2998242924756443E-3</v>
      </c>
      <c r="BC148" s="34">
        <v>2.1202931592558264E-2</v>
      </c>
      <c r="BD148" s="34">
        <v>23.226685721029092</v>
      </c>
      <c r="BE148" s="34">
        <v>22.763542863893804</v>
      </c>
      <c r="BF148" s="34">
        <v>0.43685785484256878</v>
      </c>
      <c r="BG148" s="34">
        <v>1.185077175939193E-3</v>
      </c>
      <c r="BH148" s="33">
        <v>-0.24076215076999999</v>
      </c>
      <c r="BI148" s="34">
        <v>1</v>
      </c>
      <c r="BJ148" s="33">
        <v>0</v>
      </c>
      <c r="BK148" s="34">
        <v>24.059727558040294</v>
      </c>
      <c r="BL148" s="34">
        <v>0.25834777884749976</v>
      </c>
      <c r="BM148" s="33">
        <v>0.63316744107709622</v>
      </c>
    </row>
    <row r="149" spans="1:65">
      <c r="A149" s="19">
        <v>37</v>
      </c>
      <c r="B149" s="19">
        <v>2015</v>
      </c>
      <c r="C149" s="14" t="s">
        <v>369</v>
      </c>
      <c r="D149" s="83">
        <v>16404287000155</v>
      </c>
      <c r="E149" s="31" t="s">
        <v>306</v>
      </c>
      <c r="F149" s="84">
        <v>38134027.610000007</v>
      </c>
      <c r="G149" s="84">
        <v>2007054.0847368424</v>
      </c>
      <c r="H149" s="84">
        <v>17.456617554632068</v>
      </c>
      <c r="I149" s="7">
        <v>19</v>
      </c>
      <c r="J149" s="7">
        <v>0</v>
      </c>
      <c r="K149" s="7">
        <v>0</v>
      </c>
      <c r="L149" s="7">
        <v>12</v>
      </c>
      <c r="M149" s="7">
        <v>7</v>
      </c>
      <c r="N149" s="33">
        <v>2.3157894736842106</v>
      </c>
      <c r="O149" s="34">
        <v>9015368.4000000004</v>
      </c>
      <c r="P149" s="34">
        <v>1126921.05</v>
      </c>
      <c r="Q149" s="84">
        <v>5106198.4000000004</v>
      </c>
      <c r="R149" s="84">
        <v>3909170</v>
      </c>
      <c r="T149" s="34">
        <v>16.014441279009219</v>
      </c>
      <c r="U149" s="34">
        <v>15.445965732276234</v>
      </c>
      <c r="V149" s="34">
        <v>15.17883563321293</v>
      </c>
      <c r="X149" s="7">
        <v>8</v>
      </c>
      <c r="Y149" s="7">
        <v>0</v>
      </c>
      <c r="Z149" s="7">
        <v>0</v>
      </c>
      <c r="AA149" s="7">
        <v>8</v>
      </c>
      <c r="AB149" s="7">
        <v>6</v>
      </c>
      <c r="AC149" s="33">
        <v>2.25</v>
      </c>
      <c r="AD149" s="84">
        <v>28788681.290000003</v>
      </c>
      <c r="AE149" s="34">
        <v>5757736.2580000004</v>
      </c>
      <c r="AF149" s="84">
        <v>7503946.2999999998</v>
      </c>
      <c r="AG149" s="84">
        <v>13666678.16</v>
      </c>
      <c r="AH149" s="84">
        <v>7618056.8300000001</v>
      </c>
      <c r="AI149" s="34">
        <v>17.175492857093314</v>
      </c>
      <c r="AJ149" s="34">
        <v>15.830939613459224</v>
      </c>
      <c r="AK149" s="34">
        <v>16.430471176975729</v>
      </c>
      <c r="AL149" s="34">
        <v>15.846031885956107</v>
      </c>
      <c r="AM149" s="7">
        <v>5</v>
      </c>
      <c r="AN149" s="7">
        <v>0</v>
      </c>
      <c r="AO149" s="7">
        <v>0</v>
      </c>
      <c r="AP149" s="7">
        <v>0</v>
      </c>
      <c r="AQ149" s="7">
        <v>1</v>
      </c>
      <c r="AR149" s="33">
        <v>2.8</v>
      </c>
      <c r="AS149" s="84">
        <v>329977.92</v>
      </c>
      <c r="AT149" s="34">
        <v>54996.32</v>
      </c>
      <c r="AU149" s="33">
        <v>12.70678102211324</v>
      </c>
      <c r="AV149" s="7">
        <v>6</v>
      </c>
      <c r="AW149" s="7">
        <v>0</v>
      </c>
      <c r="AX149" s="7">
        <v>0</v>
      </c>
      <c r="AY149" s="7">
        <v>4</v>
      </c>
      <c r="AZ149" s="7">
        <v>0</v>
      </c>
      <c r="BA149" s="33">
        <v>2</v>
      </c>
      <c r="BB149" s="34">
        <v>-3.2744320281840204E-2</v>
      </c>
      <c r="BC149" s="34">
        <v>1.2763687523122935E-2</v>
      </c>
      <c r="BD149" s="34">
        <v>23.735884037377975</v>
      </c>
      <c r="BE149" s="34">
        <v>23.082657826449871</v>
      </c>
      <c r="BF149" s="34">
        <v>0.4888616036546275</v>
      </c>
      <c r="BG149" s="34">
        <v>2.2128380239163472E-3</v>
      </c>
      <c r="BH149" s="33">
        <v>-0.85054116786</v>
      </c>
      <c r="BI149" s="34">
        <v>1</v>
      </c>
      <c r="BJ149" s="33">
        <v>0</v>
      </c>
      <c r="BK149" s="34">
        <v>24.064712683417088</v>
      </c>
      <c r="BL149" s="34">
        <v>0.361796405765962</v>
      </c>
      <c r="BM149" s="33">
        <v>0.67473156832885794</v>
      </c>
    </row>
    <row r="150" spans="1:65">
      <c r="A150" s="19">
        <v>38</v>
      </c>
      <c r="B150" s="19">
        <v>2014</v>
      </c>
      <c r="C150" s="14" t="s">
        <v>371</v>
      </c>
      <c r="D150" s="83">
        <v>2558157000162</v>
      </c>
      <c r="E150" s="31" t="s">
        <v>373</v>
      </c>
      <c r="F150" s="84">
        <v>21526263.32</v>
      </c>
      <c r="G150" s="84">
        <v>1195903.5177777777</v>
      </c>
      <c r="H150" s="84">
        <v>16.884784297380453</v>
      </c>
      <c r="I150" s="7">
        <v>18</v>
      </c>
      <c r="J150" s="7">
        <v>0</v>
      </c>
      <c r="K150" s="7">
        <v>2</v>
      </c>
      <c r="L150" s="7">
        <v>17</v>
      </c>
      <c r="M150" s="7">
        <v>11</v>
      </c>
      <c r="N150" s="33">
        <v>3.8888888888888888</v>
      </c>
      <c r="O150" s="34">
        <v>3285175.1</v>
      </c>
      <c r="P150" s="34">
        <v>328517.51</v>
      </c>
      <c r="Q150" s="84">
        <v>3285175.1</v>
      </c>
      <c r="T150" s="34">
        <v>15.004930511372232</v>
      </c>
      <c r="U150" s="34">
        <v>15.004930511372232</v>
      </c>
      <c r="X150" s="7">
        <v>10</v>
      </c>
      <c r="Y150" s="7">
        <v>0</v>
      </c>
      <c r="Z150" s="7">
        <v>0</v>
      </c>
      <c r="AA150" s="7">
        <v>10</v>
      </c>
      <c r="AB150" s="7">
        <v>9</v>
      </c>
      <c r="AC150" s="33">
        <v>4.55</v>
      </c>
      <c r="AD150" s="84">
        <v>17629071.859999999</v>
      </c>
      <c r="AE150" s="34">
        <v>8814535.9299999997</v>
      </c>
      <c r="AF150" s="84">
        <v>9343254.7100000009</v>
      </c>
      <c r="AG150" s="84">
        <v>6659680.8099999996</v>
      </c>
      <c r="AH150" s="84">
        <v>1626136.34</v>
      </c>
      <c r="AI150" s="34">
        <v>16.685059907497589</v>
      </c>
      <c r="AJ150" s="34">
        <v>16.050165219524864</v>
      </c>
      <c r="AK150" s="34">
        <v>15.711582114941638</v>
      </c>
      <c r="AL150" s="34">
        <v>14.301717415513183</v>
      </c>
      <c r="AM150" s="7">
        <v>2</v>
      </c>
      <c r="AN150" s="7">
        <v>0</v>
      </c>
      <c r="AO150" s="7">
        <v>0</v>
      </c>
      <c r="AP150" s="7">
        <v>3</v>
      </c>
      <c r="AQ150" s="7">
        <v>2</v>
      </c>
      <c r="AR150" s="33">
        <v>2.75</v>
      </c>
      <c r="AS150" s="84">
        <v>612016.36</v>
      </c>
      <c r="AT150" s="34">
        <v>102002.72666666667</v>
      </c>
      <c r="AU150" s="33">
        <v>13.324514293163313</v>
      </c>
      <c r="AV150" s="7">
        <v>6</v>
      </c>
      <c r="AW150" s="7">
        <v>0</v>
      </c>
      <c r="AX150" s="7">
        <v>0</v>
      </c>
      <c r="AY150" s="7">
        <v>4</v>
      </c>
      <c r="AZ150" s="7">
        <v>0</v>
      </c>
      <c r="BA150" s="33">
        <v>3.1666666666666665</v>
      </c>
      <c r="BB150" s="34">
        <v>6.7565038544705386E-2</v>
      </c>
      <c r="BC150" s="34">
        <v>2.6277960649384067E-2</v>
      </c>
      <c r="BD150" s="34">
        <v>24.62515026020322</v>
      </c>
      <c r="BE150" s="34">
        <v>24.538749329249573</v>
      </c>
      <c r="BF150" s="34">
        <v>0.17966290137842114</v>
      </c>
      <c r="BG150" s="34">
        <v>1.1011240828287013E-3</v>
      </c>
      <c r="BH150" s="33">
        <v>4.3949036250000004</v>
      </c>
      <c r="BI150" s="34">
        <v>0.91569999999999996</v>
      </c>
      <c r="BJ150" s="33">
        <v>0</v>
      </c>
      <c r="BK150" s="34">
        <v>25.01461923456101</v>
      </c>
      <c r="BL150" s="34">
        <v>0.47902321277375925</v>
      </c>
      <c r="BM150" s="33">
        <v>0.38479548592212487</v>
      </c>
    </row>
    <row r="151" spans="1:65">
      <c r="A151" s="19">
        <v>38</v>
      </c>
      <c r="B151" s="19">
        <v>2013</v>
      </c>
      <c r="C151" s="14" t="s">
        <v>371</v>
      </c>
      <c r="D151" s="83">
        <v>2558157000162</v>
      </c>
      <c r="E151" s="31" t="s">
        <v>373</v>
      </c>
      <c r="F151" s="84">
        <v>26307866.870000005</v>
      </c>
      <c r="G151" s="84">
        <v>1461548.1594444448</v>
      </c>
      <c r="H151" s="84">
        <v>17.085378572952685</v>
      </c>
      <c r="I151" s="7">
        <v>18</v>
      </c>
      <c r="J151" s="7">
        <v>0</v>
      </c>
      <c r="K151" s="7">
        <v>2</v>
      </c>
      <c r="L151" s="7">
        <v>17</v>
      </c>
      <c r="M151" s="7">
        <v>11</v>
      </c>
      <c r="N151" s="33">
        <v>3.1111111111111112</v>
      </c>
      <c r="O151" s="34">
        <v>3315746.4299999997</v>
      </c>
      <c r="P151" s="34">
        <v>331574.64299999998</v>
      </c>
      <c r="Q151" s="84">
        <v>3315746.4299999997</v>
      </c>
      <c r="T151" s="34">
        <v>15.014193323676535</v>
      </c>
      <c r="U151" s="34">
        <v>15.014193323676535</v>
      </c>
      <c r="X151" s="7">
        <v>10</v>
      </c>
      <c r="Y151" s="7">
        <v>0</v>
      </c>
      <c r="Z151" s="7">
        <v>0</v>
      </c>
      <c r="AA151" s="7">
        <v>10</v>
      </c>
      <c r="AB151" s="7">
        <v>9</v>
      </c>
      <c r="AC151" s="33">
        <v>3.1</v>
      </c>
      <c r="AD151" s="84">
        <v>22425058.340000004</v>
      </c>
      <c r="AE151" s="34">
        <v>11212529.170000002</v>
      </c>
      <c r="AF151" s="84">
        <v>17559104.030000001</v>
      </c>
      <c r="AG151" s="84">
        <v>3446960.3600000003</v>
      </c>
      <c r="AH151" s="84">
        <v>1418993.95</v>
      </c>
      <c r="AI151" s="34">
        <v>16.92568956746651</v>
      </c>
      <c r="AJ151" s="34">
        <v>16.681083121520992</v>
      </c>
      <c r="AK151" s="34">
        <v>15.053003345577933</v>
      </c>
      <c r="AL151" s="34">
        <v>14.165458692567199</v>
      </c>
      <c r="AM151" s="7">
        <v>2</v>
      </c>
      <c r="AN151" s="7">
        <v>0</v>
      </c>
      <c r="AO151" s="7">
        <v>0</v>
      </c>
      <c r="AP151" s="7">
        <v>3</v>
      </c>
      <c r="AQ151" s="7">
        <v>2</v>
      </c>
      <c r="AR151" s="33">
        <v>2</v>
      </c>
      <c r="AS151" s="84">
        <v>567062.1</v>
      </c>
      <c r="AT151" s="34">
        <v>94510.349999999991</v>
      </c>
      <c r="AU151" s="33">
        <v>13.248224100522119</v>
      </c>
      <c r="AV151" s="7">
        <v>6</v>
      </c>
      <c r="AW151" s="7">
        <v>0</v>
      </c>
      <c r="AX151" s="7">
        <v>0</v>
      </c>
      <c r="AY151" s="7">
        <v>4</v>
      </c>
      <c r="AZ151" s="7">
        <v>0</v>
      </c>
      <c r="BA151" s="33">
        <v>3.5</v>
      </c>
      <c r="BB151" s="34">
        <v>5.3435253912885297E-2</v>
      </c>
      <c r="BC151" s="34">
        <v>2.9338023310838162E-2</v>
      </c>
      <c r="BD151" s="34">
        <v>24.589334973115225</v>
      </c>
      <c r="BE151" s="34">
        <v>24.403993918710579</v>
      </c>
      <c r="BF151" s="34">
        <v>0.16196714389801639</v>
      </c>
      <c r="BG151" s="34">
        <v>1.1132981132555588E-3</v>
      </c>
      <c r="BH151" s="33">
        <v>3.3081509136</v>
      </c>
      <c r="BI151" s="34">
        <v>0.91569999999999996</v>
      </c>
      <c r="BJ151" s="33">
        <v>0</v>
      </c>
      <c r="BK151" s="34">
        <v>24.965183422135432</v>
      </c>
      <c r="BL151" s="34">
        <v>0.49930055007058777</v>
      </c>
      <c r="BM151" s="33">
        <v>0.38317833021706954</v>
      </c>
    </row>
    <row r="152" spans="1:65">
      <c r="A152" s="19">
        <v>38</v>
      </c>
      <c r="B152" s="19">
        <v>2016</v>
      </c>
      <c r="C152" s="14" t="s">
        <v>371</v>
      </c>
      <c r="D152" s="83">
        <v>2558157000162</v>
      </c>
      <c r="E152" s="31" t="s">
        <v>373</v>
      </c>
      <c r="F152" s="84">
        <v>61323246.389999993</v>
      </c>
      <c r="G152" s="84">
        <v>3227539.2836842104</v>
      </c>
      <c r="H152" s="84">
        <v>17.931669552347344</v>
      </c>
      <c r="I152" s="7">
        <v>19</v>
      </c>
      <c r="J152" s="7">
        <v>1</v>
      </c>
      <c r="K152" s="7">
        <v>1</v>
      </c>
      <c r="L152" s="7">
        <v>17</v>
      </c>
      <c r="M152" s="7">
        <v>12</v>
      </c>
      <c r="N152" s="33">
        <v>3.5263157894736841</v>
      </c>
      <c r="O152" s="34">
        <v>3461886.83</v>
      </c>
      <c r="P152" s="34">
        <v>314716.98454545456</v>
      </c>
      <c r="Q152" s="84">
        <v>3461886.83</v>
      </c>
      <c r="T152" s="34">
        <v>15.057324324986991</v>
      </c>
      <c r="U152" s="34">
        <v>15.057324324986991</v>
      </c>
      <c r="X152" s="7">
        <v>11</v>
      </c>
      <c r="Y152" s="7">
        <v>1</v>
      </c>
      <c r="Z152" s="7">
        <v>0</v>
      </c>
      <c r="AA152" s="7">
        <v>10.5</v>
      </c>
      <c r="AB152" s="7">
        <v>10.5</v>
      </c>
      <c r="AC152" s="33">
        <v>3.6818181818181817</v>
      </c>
      <c r="AD152" s="84">
        <v>57123234.399999999</v>
      </c>
      <c r="AE152" s="34">
        <v>28561617.199999999</v>
      </c>
      <c r="AF152" s="84">
        <v>6815649.1799999997</v>
      </c>
      <c r="AG152" s="84">
        <v>49807776.299999997</v>
      </c>
      <c r="AH152" s="84">
        <v>499808.92</v>
      </c>
      <c r="AI152" s="34">
        <v>17.860721499042349</v>
      </c>
      <c r="AJ152" s="34">
        <v>15.734731876096237</v>
      </c>
      <c r="AK152" s="34">
        <v>17.723681680407054</v>
      </c>
      <c r="AL152" s="34">
        <v>13.121981144362586</v>
      </c>
      <c r="AM152" s="7">
        <v>2</v>
      </c>
      <c r="AN152" s="7">
        <v>0</v>
      </c>
      <c r="AO152" s="7">
        <v>0</v>
      </c>
      <c r="AP152" s="7">
        <v>2.5</v>
      </c>
      <c r="AQ152" s="7">
        <v>1.5</v>
      </c>
      <c r="AR152" s="33">
        <v>2.75</v>
      </c>
      <c r="AS152" s="84">
        <v>738125.16</v>
      </c>
      <c r="AT152" s="34">
        <v>123020.86</v>
      </c>
      <c r="AU152" s="33">
        <v>13.511868682699193</v>
      </c>
      <c r="AV152" s="7">
        <v>6</v>
      </c>
      <c r="AW152" s="7">
        <v>0</v>
      </c>
      <c r="AX152" s="7">
        <v>0</v>
      </c>
      <c r="AY152" s="7">
        <v>4</v>
      </c>
      <c r="AZ152" s="7">
        <v>0</v>
      </c>
      <c r="BA152" s="33">
        <v>3.5</v>
      </c>
      <c r="BB152" s="34">
        <v>4.002539174086904E-2</v>
      </c>
      <c r="BC152" s="34">
        <v>1.4611511330795171E-2</v>
      </c>
      <c r="BD152" s="34">
        <v>24.964029092653121</v>
      </c>
      <c r="BE152" s="34">
        <v>24.744238973646429</v>
      </c>
      <c r="BF152" s="34">
        <v>0.14601023877982292</v>
      </c>
      <c r="BG152" s="34">
        <v>1.0031255797416684E-3</v>
      </c>
      <c r="BH152" s="33">
        <v>2.4191724492</v>
      </c>
      <c r="BI152" s="34">
        <v>0.94310000000000005</v>
      </c>
      <c r="BJ152" s="33">
        <v>0</v>
      </c>
      <c r="BK152" s="34">
        <v>25.348888037372419</v>
      </c>
      <c r="BL152" s="34">
        <v>0.41647905406232238</v>
      </c>
      <c r="BM152" s="33">
        <v>0.32157385135473615</v>
      </c>
    </row>
    <row r="153" spans="1:65">
      <c r="A153" s="19">
        <v>38</v>
      </c>
      <c r="B153" s="19">
        <v>2015</v>
      </c>
      <c r="C153" s="14" t="s">
        <v>371</v>
      </c>
      <c r="D153" s="83">
        <v>2558157000162</v>
      </c>
      <c r="E153" s="31" t="s">
        <v>373</v>
      </c>
      <c r="F153" s="84">
        <v>75633370.149999991</v>
      </c>
      <c r="G153" s="84">
        <v>4201853.8972222218</v>
      </c>
      <c r="H153" s="84">
        <v>18.141408147860158</v>
      </c>
      <c r="I153" s="7">
        <v>18</v>
      </c>
      <c r="J153" s="7">
        <v>0</v>
      </c>
      <c r="K153" s="7">
        <v>1</v>
      </c>
      <c r="L153" s="7">
        <v>16</v>
      </c>
      <c r="M153" s="7">
        <v>10</v>
      </c>
      <c r="N153" s="33">
        <v>3.8333333333333335</v>
      </c>
      <c r="O153" s="34">
        <v>3535524.94</v>
      </c>
      <c r="P153" s="34">
        <v>321411.35818181816</v>
      </c>
      <c r="Q153" s="84">
        <v>3535524.94</v>
      </c>
      <c r="T153" s="34">
        <v>15.078372344166452</v>
      </c>
      <c r="U153" s="34">
        <v>15.078372344166452</v>
      </c>
      <c r="X153" s="7">
        <v>11</v>
      </c>
      <c r="Y153" s="7">
        <v>0</v>
      </c>
      <c r="Z153" s="7">
        <v>0</v>
      </c>
      <c r="AA153" s="7">
        <v>10.5</v>
      </c>
      <c r="AB153" s="7">
        <v>8.5</v>
      </c>
      <c r="AC153" s="33">
        <v>4.3181818181818183</v>
      </c>
      <c r="AD153" s="84">
        <v>71445153.469999999</v>
      </c>
      <c r="AE153" s="34">
        <v>35722576.734999999</v>
      </c>
      <c r="AF153" s="84">
        <v>10135097.34</v>
      </c>
      <c r="AG153" s="84">
        <v>56859580.579999998</v>
      </c>
      <c r="AH153" s="84">
        <v>4450475.55</v>
      </c>
      <c r="AI153" s="34">
        <v>18.084440628968842</v>
      </c>
      <c r="AJ153" s="34">
        <v>16.131514942163506</v>
      </c>
      <c r="AK153" s="34">
        <v>17.856095287796926</v>
      </c>
      <c r="AL153" s="34">
        <v>15.308521513601287</v>
      </c>
      <c r="AM153" s="7">
        <v>2</v>
      </c>
      <c r="AN153" s="7">
        <v>0</v>
      </c>
      <c r="AO153" s="7">
        <v>0</v>
      </c>
      <c r="AP153" s="7">
        <v>2.5</v>
      </c>
      <c r="AQ153" s="7">
        <v>1.5</v>
      </c>
      <c r="AR153" s="33">
        <v>2.75</v>
      </c>
      <c r="AS153" s="84">
        <v>652691.74</v>
      </c>
      <c r="AT153" s="34">
        <v>130538.348</v>
      </c>
      <c r="AU153" s="33">
        <v>13.388860229418366</v>
      </c>
      <c r="AV153" s="7">
        <v>5</v>
      </c>
      <c r="AW153" s="7">
        <v>0</v>
      </c>
      <c r="AX153" s="7">
        <v>0</v>
      </c>
      <c r="AY153" s="7">
        <v>3</v>
      </c>
      <c r="AZ153" s="7">
        <v>0</v>
      </c>
      <c r="BA153" s="33">
        <v>3.2</v>
      </c>
      <c r="BB153" s="34">
        <v>3.3635706813342811E-2</v>
      </c>
      <c r="BC153" s="34">
        <v>1.4154041473810561E-2</v>
      </c>
      <c r="BD153" s="34">
        <v>24.8019182861213</v>
      </c>
      <c r="BE153" s="34">
        <v>24.695296358997215</v>
      </c>
      <c r="BF153" s="34">
        <v>0.15608207536225527</v>
      </c>
      <c r="BG153" s="34">
        <v>8.6142917143655856E-4</v>
      </c>
      <c r="BH153" s="33">
        <v>2.2946101950000002</v>
      </c>
      <c r="BI153" s="34">
        <v>0.94310000000000005</v>
      </c>
      <c r="BJ153" s="33">
        <v>0</v>
      </c>
      <c r="BK153" s="34">
        <v>25.345146265891952</v>
      </c>
      <c r="BL153" s="34">
        <v>0.39619206022233511</v>
      </c>
      <c r="BM153" s="33">
        <v>0.32569013282029308</v>
      </c>
    </row>
    <row r="154" spans="1:65">
      <c r="A154" s="19">
        <v>39</v>
      </c>
      <c r="B154" s="19">
        <v>2015</v>
      </c>
      <c r="C154" s="14" t="s">
        <v>374</v>
      </c>
      <c r="D154" s="83">
        <v>2558115000121</v>
      </c>
      <c r="E154" s="31" t="s">
        <v>373</v>
      </c>
      <c r="F154" s="84">
        <v>18068868</v>
      </c>
      <c r="G154" s="84">
        <v>821312.18181818177</v>
      </c>
      <c r="H154" s="84">
        <v>16.709701015337714</v>
      </c>
      <c r="I154" s="7">
        <v>22</v>
      </c>
      <c r="J154" s="7">
        <v>2</v>
      </c>
      <c r="K154" s="7">
        <v>1</v>
      </c>
      <c r="L154" s="7">
        <v>22</v>
      </c>
      <c r="M154" s="7">
        <v>8</v>
      </c>
      <c r="N154" s="33">
        <v>1.1363636363636365</v>
      </c>
      <c r="O154" s="34">
        <v>2005200</v>
      </c>
      <c r="P154" s="34">
        <v>222800</v>
      </c>
      <c r="Q154" s="84">
        <v>1634200</v>
      </c>
      <c r="R154" s="84">
        <v>371000</v>
      </c>
      <c r="T154" s="34">
        <v>14.511254364371485</v>
      </c>
      <c r="U154" s="34">
        <v>14.306663945932744</v>
      </c>
      <c r="V154" s="34">
        <v>12.823957341589573</v>
      </c>
      <c r="X154" s="7">
        <v>9</v>
      </c>
      <c r="Y154" s="7">
        <v>1</v>
      </c>
      <c r="Z154" s="7">
        <v>0</v>
      </c>
      <c r="AA154" s="7">
        <v>8.5</v>
      </c>
      <c r="AB154" s="7">
        <v>8</v>
      </c>
      <c r="AC154" s="33">
        <v>1.0555555555555556</v>
      </c>
      <c r="AD154" s="84">
        <v>15466148</v>
      </c>
      <c r="AE154" s="34">
        <v>2209449.7142857141</v>
      </c>
      <c r="AF154" s="84">
        <v>9600519</v>
      </c>
      <c r="AG154" s="84">
        <v>2836923</v>
      </c>
      <c r="AH154" s="84">
        <v>3028706</v>
      </c>
      <c r="AI154" s="34">
        <v>16.554164193483324</v>
      </c>
      <c r="AJ154" s="34">
        <v>16.077327717476741</v>
      </c>
      <c r="AK154" s="34">
        <v>14.858230572076163</v>
      </c>
      <c r="AL154" s="34">
        <v>14.923646023562032</v>
      </c>
      <c r="AM154" s="7">
        <v>7</v>
      </c>
      <c r="AN154" s="7">
        <v>0</v>
      </c>
      <c r="AO154" s="7">
        <v>0</v>
      </c>
      <c r="AP154" s="7">
        <v>7.5</v>
      </c>
      <c r="AQ154" s="7">
        <v>0</v>
      </c>
      <c r="AR154" s="33">
        <v>1.3571428571428572</v>
      </c>
      <c r="AS154" s="84">
        <v>597520</v>
      </c>
      <c r="AT154" s="34">
        <v>99586.666666666672</v>
      </c>
      <c r="AU154" s="33">
        <v>13.300543035030948</v>
      </c>
      <c r="AV154" s="7">
        <v>6</v>
      </c>
      <c r="AW154" s="7">
        <v>1</v>
      </c>
      <c r="AX154" s="7">
        <v>0</v>
      </c>
      <c r="AY154" s="7">
        <v>6</v>
      </c>
      <c r="AZ154" s="7">
        <v>0</v>
      </c>
      <c r="BA154" s="33">
        <v>1</v>
      </c>
      <c r="BB154" s="34">
        <v>5.8500885727833955E-2</v>
      </c>
      <c r="BC154" s="34">
        <v>4.1240133545417347E-3</v>
      </c>
      <c r="BD154" s="34">
        <v>23.532838578091269</v>
      </c>
      <c r="BE154" s="34">
        <v>23.876535392169771</v>
      </c>
      <c r="BF154" s="34">
        <v>0.18629879829951629</v>
      </c>
      <c r="BG154" s="34">
        <v>9.8049842746915426E-4</v>
      </c>
      <c r="BH154" s="33">
        <v>0.85576137791999995</v>
      </c>
      <c r="BI154" s="34">
        <v>0.66620000000000001</v>
      </c>
      <c r="BJ154" s="33">
        <v>0</v>
      </c>
      <c r="BK154" s="34">
        <v>24.290080815606924</v>
      </c>
      <c r="BL154" s="34">
        <v>0.48409839188341364</v>
      </c>
      <c r="BM154" s="33">
        <v>0.52171476547108753</v>
      </c>
    </row>
    <row r="155" spans="1:65">
      <c r="A155" s="19">
        <v>39</v>
      </c>
      <c r="B155" s="19">
        <v>2014</v>
      </c>
      <c r="C155" s="14" t="s">
        <v>374</v>
      </c>
      <c r="D155" s="83">
        <v>2558115000121</v>
      </c>
      <c r="E155" s="31" t="s">
        <v>373</v>
      </c>
      <c r="F155" s="84">
        <v>17204008</v>
      </c>
      <c r="G155" s="84">
        <v>819238.47619047621</v>
      </c>
      <c r="H155" s="84">
        <v>16.660652937893794</v>
      </c>
      <c r="I155" s="7">
        <v>21</v>
      </c>
      <c r="J155" s="7">
        <v>1</v>
      </c>
      <c r="K155" s="7">
        <v>1</v>
      </c>
      <c r="L155" s="7">
        <v>20</v>
      </c>
      <c r="M155" s="7">
        <v>9</v>
      </c>
      <c r="N155" s="33">
        <v>1.2380952380952381</v>
      </c>
      <c r="O155" s="34">
        <v>944760</v>
      </c>
      <c r="P155" s="34">
        <v>104973.33333333333</v>
      </c>
      <c r="Q155" s="84">
        <v>916760</v>
      </c>
      <c r="R155" s="84">
        <v>28000</v>
      </c>
      <c r="T155" s="34">
        <v>13.758686205966514</v>
      </c>
      <c r="U155" s="34">
        <v>13.728600993973343</v>
      </c>
      <c r="V155" s="34">
        <v>10.239959789157341</v>
      </c>
      <c r="X155" s="7">
        <v>9</v>
      </c>
      <c r="Y155" s="7">
        <v>1</v>
      </c>
      <c r="Z155" s="7">
        <v>0</v>
      </c>
      <c r="AA155" s="7">
        <v>9.5</v>
      </c>
      <c r="AB155" s="7">
        <v>8.5</v>
      </c>
      <c r="AC155" s="33">
        <v>1.1666666666666667</v>
      </c>
      <c r="AD155" s="84">
        <v>15531248</v>
      </c>
      <c r="AE155" s="34">
        <v>2588541.3333333335</v>
      </c>
      <c r="AF155" s="84">
        <v>8969752</v>
      </c>
      <c r="AG155" s="84">
        <v>3097967</v>
      </c>
      <c r="AH155" s="84">
        <v>3463529</v>
      </c>
      <c r="AI155" s="34">
        <v>16.558364552488531</v>
      </c>
      <c r="AJ155" s="34">
        <v>16.009368585938169</v>
      </c>
      <c r="AK155" s="34">
        <v>14.946256647868648</v>
      </c>
      <c r="AL155" s="34">
        <v>15.057798569442802</v>
      </c>
      <c r="AM155" s="7">
        <v>6</v>
      </c>
      <c r="AN155" s="7">
        <v>0</v>
      </c>
      <c r="AO155" s="7">
        <v>0</v>
      </c>
      <c r="AP155" s="7">
        <v>6.5</v>
      </c>
      <c r="AQ155" s="7">
        <v>0.5</v>
      </c>
      <c r="AR155" s="33">
        <v>1.5833333333333333</v>
      </c>
      <c r="AS155" s="84">
        <v>728000</v>
      </c>
      <c r="AT155" s="34">
        <v>121333.33333333333</v>
      </c>
      <c r="AU155" s="33">
        <v>13.498056327178823</v>
      </c>
      <c r="AV155" s="7">
        <v>6</v>
      </c>
      <c r="AW155" s="7">
        <v>0</v>
      </c>
      <c r="AX155" s="7">
        <v>0</v>
      </c>
      <c r="AY155" s="7">
        <v>4</v>
      </c>
      <c r="AZ155" s="7">
        <v>0</v>
      </c>
      <c r="BA155" s="33">
        <v>1</v>
      </c>
      <c r="BB155" s="34">
        <v>4.7298172500469568E-2</v>
      </c>
      <c r="BC155" s="34">
        <v>2.7663342235359399E-2</v>
      </c>
      <c r="BD155" s="34">
        <v>24.073534313963361</v>
      </c>
      <c r="BE155" s="34">
        <v>23.860473219350119</v>
      </c>
      <c r="BF155" s="34">
        <v>0.19853749348157801</v>
      </c>
      <c r="BG155" s="34">
        <v>1.8607442746810901E-3</v>
      </c>
      <c r="BH155" s="33">
        <v>0.63968301041999998</v>
      </c>
      <c r="BI155" s="34">
        <v>0.66639999999999999</v>
      </c>
      <c r="BJ155" s="33">
        <v>0</v>
      </c>
      <c r="BK155" s="34">
        <v>24.210491392968414</v>
      </c>
      <c r="BL155" s="34">
        <v>0.59636332172109774</v>
      </c>
      <c r="BM155" s="33">
        <v>0.53136620334459184</v>
      </c>
    </row>
    <row r="156" spans="1:65">
      <c r="A156" s="19">
        <v>39</v>
      </c>
      <c r="B156" s="19">
        <v>2013</v>
      </c>
      <c r="C156" s="14" t="s">
        <v>374</v>
      </c>
      <c r="D156" s="83">
        <v>2558115000121</v>
      </c>
      <c r="E156" s="31" t="s">
        <v>373</v>
      </c>
      <c r="F156" s="84">
        <v>16263794</v>
      </c>
      <c r="G156" s="84">
        <v>739263.36363636365</v>
      </c>
      <c r="H156" s="84">
        <v>16.604451968199285</v>
      </c>
      <c r="I156" s="7">
        <v>22</v>
      </c>
      <c r="J156" s="7">
        <v>1</v>
      </c>
      <c r="K156" s="7">
        <v>1</v>
      </c>
      <c r="L156" s="7">
        <v>21</v>
      </c>
      <c r="M156" s="7">
        <v>4</v>
      </c>
      <c r="N156" s="33">
        <v>1.5454545454545454</v>
      </c>
      <c r="O156" s="34">
        <v>716160</v>
      </c>
      <c r="P156" s="34">
        <v>89520</v>
      </c>
      <c r="Q156" s="84">
        <v>716160</v>
      </c>
      <c r="T156" s="34">
        <v>13.481658884665643</v>
      </c>
      <c r="U156" s="34">
        <v>13.481658884665643</v>
      </c>
      <c r="X156" s="7">
        <v>8</v>
      </c>
      <c r="Y156" s="7">
        <v>1</v>
      </c>
      <c r="Z156" s="7">
        <v>0</v>
      </c>
      <c r="AA156" s="7">
        <v>8.5</v>
      </c>
      <c r="AB156" s="7">
        <v>3.5</v>
      </c>
      <c r="AC156" s="33">
        <v>1.1875</v>
      </c>
      <c r="AD156" s="84">
        <v>14762834</v>
      </c>
      <c r="AE156" s="34">
        <v>1845354.25</v>
      </c>
      <c r="AF156" s="84">
        <v>8998632</v>
      </c>
      <c r="AG156" s="84">
        <v>2735029</v>
      </c>
      <c r="AH156" s="84">
        <v>3029173</v>
      </c>
      <c r="AI156" s="34">
        <v>16.507623364125973</v>
      </c>
      <c r="AJ156" s="34">
        <v>16.012583123747323</v>
      </c>
      <c r="AK156" s="34">
        <v>14.821652597072681</v>
      </c>
      <c r="AL156" s="34">
        <v>14.923800202937661</v>
      </c>
      <c r="AM156" s="7">
        <v>8</v>
      </c>
      <c r="AN156" s="7">
        <v>0</v>
      </c>
      <c r="AO156" s="7">
        <v>0</v>
      </c>
      <c r="AP156" s="7">
        <v>8.5</v>
      </c>
      <c r="AQ156" s="7">
        <v>0.5</v>
      </c>
      <c r="AR156" s="33">
        <v>1.8125</v>
      </c>
      <c r="AS156" s="84">
        <v>784800</v>
      </c>
      <c r="AT156" s="34">
        <v>130800</v>
      </c>
      <c r="AU156" s="33">
        <v>13.57318418723329</v>
      </c>
      <c r="AV156" s="7">
        <v>6</v>
      </c>
      <c r="AW156" s="7">
        <v>0</v>
      </c>
      <c r="AX156" s="7">
        <v>0</v>
      </c>
      <c r="AY156" s="7">
        <v>4</v>
      </c>
      <c r="AZ156" s="7">
        <v>0</v>
      </c>
      <c r="BA156" s="33">
        <v>1.6666666666666667</v>
      </c>
      <c r="BB156" s="34">
        <v>5.3507891967518706E-2</v>
      </c>
      <c r="BC156" s="34">
        <v>3.6333916363828524E-2</v>
      </c>
      <c r="BD156" s="34">
        <v>24.117760706876393</v>
      </c>
      <c r="BE156" s="34">
        <v>23.729685001709548</v>
      </c>
      <c r="BF156" s="34">
        <v>0.11121376873007244</v>
      </c>
      <c r="BG156" s="34">
        <v>2.0418179020624009E-3</v>
      </c>
      <c r="BH156" s="33">
        <v>0.62296884348000003</v>
      </c>
      <c r="BI156" s="34">
        <v>0.66709999999999992</v>
      </c>
      <c r="BJ156" s="33">
        <v>0</v>
      </c>
      <c r="BK156" s="34">
        <v>24.060392747918293</v>
      </c>
      <c r="BL156" s="34">
        <v>0.70798112044754014</v>
      </c>
      <c r="BM156" s="33">
        <v>0.48132229082299499</v>
      </c>
    </row>
    <row r="157" spans="1:65">
      <c r="A157" s="19">
        <v>39</v>
      </c>
      <c r="B157" s="19">
        <v>2016</v>
      </c>
      <c r="C157" s="14" t="s">
        <v>374</v>
      </c>
      <c r="D157" s="83">
        <v>2558115000121</v>
      </c>
      <c r="E157" s="31" t="s">
        <v>373</v>
      </c>
      <c r="F157" s="84">
        <v>21650245</v>
      </c>
      <c r="G157" s="84">
        <v>984102.04545454541</v>
      </c>
      <c r="H157" s="84">
        <v>16.890527328745971</v>
      </c>
      <c r="I157" s="7">
        <v>22</v>
      </c>
      <c r="J157" s="7">
        <v>4</v>
      </c>
      <c r="K157" s="7">
        <v>1</v>
      </c>
      <c r="L157" s="7">
        <v>23</v>
      </c>
      <c r="M157" s="7">
        <v>2</v>
      </c>
      <c r="N157" s="33">
        <v>1.1363636363636365</v>
      </c>
      <c r="O157" s="34">
        <v>2368800</v>
      </c>
      <c r="P157" s="34">
        <v>263200</v>
      </c>
      <c r="Q157" s="84">
        <v>1798800</v>
      </c>
      <c r="R157" s="84">
        <v>570000</v>
      </c>
      <c r="T157" s="34">
        <v>14.677894055769519</v>
      </c>
      <c r="U157" s="34">
        <v>14.402630333878689</v>
      </c>
      <c r="V157" s="34">
        <v>13.253391639810733</v>
      </c>
      <c r="X157" s="7">
        <v>9</v>
      </c>
      <c r="Y157" s="7">
        <v>3</v>
      </c>
      <c r="Z157" s="7">
        <v>0</v>
      </c>
      <c r="AA157" s="7">
        <v>9.5</v>
      </c>
      <c r="AB157" s="7">
        <v>2</v>
      </c>
      <c r="AC157" s="33">
        <v>1.0555555555555556</v>
      </c>
      <c r="AD157" s="84">
        <v>18682805</v>
      </c>
      <c r="AE157" s="34">
        <v>2668972.1428571427</v>
      </c>
      <c r="AF157" s="84">
        <v>10359535</v>
      </c>
      <c r="AG157" s="84">
        <v>7123241</v>
      </c>
      <c r="AH157" s="84">
        <v>1200029</v>
      </c>
      <c r="AI157" s="34">
        <v>16.743114140091567</v>
      </c>
      <c r="AJ157" s="34">
        <v>16.153417909618401</v>
      </c>
      <c r="AK157" s="34">
        <v>15.778873376446816</v>
      </c>
      <c r="AL157" s="34">
        <v>13.997856281132886</v>
      </c>
      <c r="AM157" s="7">
        <v>7</v>
      </c>
      <c r="AN157" s="7">
        <v>0</v>
      </c>
      <c r="AO157" s="7">
        <v>0</v>
      </c>
      <c r="AP157" s="7">
        <v>7.5</v>
      </c>
      <c r="AQ157" s="7">
        <v>0</v>
      </c>
      <c r="AR157" s="33">
        <v>1.3571428571428572</v>
      </c>
      <c r="AS157" s="84">
        <v>598640</v>
      </c>
      <c r="AT157" s="34">
        <v>99773.333333333328</v>
      </c>
      <c r="AU157" s="33">
        <v>13.30241569475424</v>
      </c>
      <c r="AV157" s="7">
        <v>6</v>
      </c>
      <c r="AW157" s="7">
        <v>1</v>
      </c>
      <c r="AX157" s="7">
        <v>0</v>
      </c>
      <c r="AY157" s="7">
        <v>6</v>
      </c>
      <c r="AZ157" s="7">
        <v>0</v>
      </c>
      <c r="BA157" s="33">
        <v>1</v>
      </c>
      <c r="BB157" s="34">
        <v>2.1653795279734808E-2</v>
      </c>
      <c r="BC157" s="34">
        <v>1.4906915903603844E-2</v>
      </c>
      <c r="BD157" s="34">
        <v>23.665093673202318</v>
      </c>
      <c r="BE157" s="34">
        <v>23.847227028571432</v>
      </c>
      <c r="BF157" s="34">
        <v>0.21709723925508118</v>
      </c>
      <c r="BG157" s="34">
        <v>1.1025709483117772E-3</v>
      </c>
      <c r="BH157" s="33">
        <v>0.31006348833000003</v>
      </c>
      <c r="BI157" s="34">
        <v>0.66620000000000001</v>
      </c>
      <c r="BJ157" s="33">
        <v>0</v>
      </c>
      <c r="BK157" s="34">
        <v>24.268727474112019</v>
      </c>
      <c r="BL157" s="34">
        <v>0.45064511791429285</v>
      </c>
      <c r="BM157" s="33">
        <v>0.50404917750856426</v>
      </c>
    </row>
    <row r="158" spans="1:65">
      <c r="A158" s="19">
        <v>40</v>
      </c>
      <c r="B158" s="19">
        <v>2016</v>
      </c>
      <c r="C158" s="14" t="s">
        <v>376</v>
      </c>
      <c r="D158" s="83">
        <v>33256439000139</v>
      </c>
      <c r="E158" s="31" t="s">
        <v>246</v>
      </c>
      <c r="F158" s="84">
        <v>52238900</v>
      </c>
      <c r="G158" s="84">
        <v>2374495.4545454546</v>
      </c>
      <c r="H158" s="84">
        <v>17.771337986049193</v>
      </c>
      <c r="I158" s="7">
        <v>22</v>
      </c>
      <c r="J158" s="7">
        <v>0</v>
      </c>
      <c r="K158" s="7">
        <v>0</v>
      </c>
      <c r="L158" s="7">
        <v>0</v>
      </c>
      <c r="M158" s="7">
        <v>11</v>
      </c>
      <c r="N158" s="33">
        <v>1</v>
      </c>
      <c r="O158" s="34">
        <v>5721600</v>
      </c>
      <c r="P158" s="34">
        <v>635733.33333333337</v>
      </c>
      <c r="Q158" s="84">
        <v>5721600</v>
      </c>
      <c r="T158" s="34">
        <v>15.559759044521277</v>
      </c>
      <c r="U158" s="34">
        <v>15.559759044521277</v>
      </c>
      <c r="X158" s="7">
        <v>9</v>
      </c>
      <c r="Y158" s="7">
        <v>0</v>
      </c>
      <c r="Z158" s="7">
        <v>0</v>
      </c>
      <c r="AA158" s="7">
        <v>0</v>
      </c>
      <c r="AB158" s="7">
        <v>4</v>
      </c>
      <c r="AC158" s="33">
        <v>1</v>
      </c>
      <c r="AD158" s="84">
        <v>45820200</v>
      </c>
      <c r="AE158" s="34">
        <v>6545742.8571428573</v>
      </c>
      <c r="AF158" s="84">
        <v>18351600</v>
      </c>
      <c r="AG158" s="84">
        <v>22041200</v>
      </c>
      <c r="AH158" s="84">
        <v>5427400</v>
      </c>
      <c r="AI158" s="34">
        <v>17.640235599886253</v>
      </c>
      <c r="AJ158" s="34">
        <v>16.725227322124216</v>
      </c>
      <c r="AK158" s="34">
        <v>16.908423987227813</v>
      </c>
      <c r="AL158" s="34">
        <v>15.506970755875765</v>
      </c>
      <c r="AM158" s="7">
        <v>7</v>
      </c>
      <c r="AN158" s="7">
        <v>0</v>
      </c>
      <c r="AO158" s="7">
        <v>0</v>
      </c>
      <c r="AP158" s="7">
        <v>0</v>
      </c>
      <c r="AQ158" s="7">
        <v>7</v>
      </c>
      <c r="AR158" s="33">
        <v>1</v>
      </c>
      <c r="AS158" s="84">
        <v>697100</v>
      </c>
      <c r="AT158" s="34">
        <v>116183.33333333333</v>
      </c>
      <c r="AU158" s="33">
        <v>13.45468415147449</v>
      </c>
      <c r="AV158" s="7">
        <v>6</v>
      </c>
      <c r="AW158" s="7">
        <v>0</v>
      </c>
      <c r="AX158" s="7">
        <v>0</v>
      </c>
      <c r="AY158" s="7">
        <v>0</v>
      </c>
      <c r="AZ158" s="7">
        <v>0</v>
      </c>
      <c r="BA158" s="33">
        <v>1</v>
      </c>
      <c r="BB158" s="34">
        <v>6.4636023588070537E-2</v>
      </c>
      <c r="BC158" s="34">
        <v>4.8229452022485585E-3</v>
      </c>
      <c r="BD158" s="34">
        <v>24.339227441199291</v>
      </c>
      <c r="BE158" s="34">
        <v>24.145040565339976</v>
      </c>
      <c r="BF158" s="34">
        <v>0.22300429134599109</v>
      </c>
      <c r="BG158" s="34">
        <v>4.3450178760253769E-3</v>
      </c>
      <c r="BH158" s="33">
        <v>2.8746453072000002</v>
      </c>
      <c r="BI158" s="34">
        <v>0.40939999999999999</v>
      </c>
      <c r="BJ158" s="33">
        <v>0</v>
      </c>
      <c r="BK158" s="34">
        <v>23.907950550979344</v>
      </c>
      <c r="BL158" s="34">
        <v>3.20173888964543</v>
      </c>
      <c r="BM158" s="33">
        <v>0.64575021099212038</v>
      </c>
    </row>
    <row r="159" spans="1:65">
      <c r="A159" s="19">
        <v>40</v>
      </c>
      <c r="B159" s="19">
        <v>2015</v>
      </c>
      <c r="C159" s="14" t="s">
        <v>376</v>
      </c>
      <c r="D159" s="83">
        <v>33256439000139</v>
      </c>
      <c r="E159" s="31" t="s">
        <v>246</v>
      </c>
      <c r="F159" s="84">
        <v>49761500</v>
      </c>
      <c r="G159" s="84">
        <v>2261886.3636363638</v>
      </c>
      <c r="H159" s="84">
        <v>17.72275215063539</v>
      </c>
      <c r="I159" s="7">
        <v>22</v>
      </c>
      <c r="J159" s="7">
        <v>0</v>
      </c>
      <c r="K159" s="7">
        <v>0</v>
      </c>
      <c r="L159" s="7">
        <v>0</v>
      </c>
      <c r="M159" s="7">
        <v>7</v>
      </c>
      <c r="N159" s="33">
        <v>1</v>
      </c>
      <c r="O159" s="34">
        <v>5289500</v>
      </c>
      <c r="P159" s="34">
        <v>587722.22222222225</v>
      </c>
      <c r="Q159" s="84">
        <v>5289500</v>
      </c>
      <c r="T159" s="34">
        <v>15.481234281408966</v>
      </c>
      <c r="U159" s="34">
        <v>15.481234281408966</v>
      </c>
      <c r="X159" s="7">
        <v>9</v>
      </c>
      <c r="Y159" s="7">
        <v>0</v>
      </c>
      <c r="Z159" s="7">
        <v>0</v>
      </c>
      <c r="AA159" s="7">
        <v>0</v>
      </c>
      <c r="AB159" s="7">
        <v>0</v>
      </c>
      <c r="AC159" s="33">
        <v>1</v>
      </c>
      <c r="AD159" s="84">
        <v>43833200</v>
      </c>
      <c r="AE159" s="34">
        <v>6261885.7142857146</v>
      </c>
      <c r="AF159" s="84">
        <v>15251600</v>
      </c>
      <c r="AG159" s="84">
        <v>22455700</v>
      </c>
      <c r="AH159" s="84">
        <v>6125900</v>
      </c>
      <c r="AI159" s="34">
        <v>17.595902079084262</v>
      </c>
      <c r="AJ159" s="34">
        <v>16.540194973546971</v>
      </c>
      <c r="AK159" s="34">
        <v>16.927055037476119</v>
      </c>
      <c r="AL159" s="34">
        <v>15.62803624237613</v>
      </c>
      <c r="AM159" s="7">
        <v>7</v>
      </c>
      <c r="AN159" s="7">
        <v>0</v>
      </c>
      <c r="AO159" s="7">
        <v>0</v>
      </c>
      <c r="AP159" s="7">
        <v>0</v>
      </c>
      <c r="AQ159" s="7">
        <v>7</v>
      </c>
      <c r="AR159" s="33">
        <v>1</v>
      </c>
      <c r="AS159" s="84">
        <v>638800</v>
      </c>
      <c r="AT159" s="34">
        <v>106466.66666666667</v>
      </c>
      <c r="AU159" s="33">
        <v>13.367346695322995</v>
      </c>
      <c r="AV159" s="7">
        <v>6</v>
      </c>
      <c r="AW159" s="7">
        <v>0</v>
      </c>
      <c r="AX159" s="7">
        <v>0</v>
      </c>
      <c r="AY159" s="7">
        <v>0</v>
      </c>
      <c r="AZ159" s="7">
        <v>0</v>
      </c>
      <c r="BA159" s="33">
        <v>1</v>
      </c>
      <c r="BB159" s="34">
        <v>7.170955290622473E-2</v>
      </c>
      <c r="BC159" s="34">
        <v>5.4796141559780506E-3</v>
      </c>
      <c r="BD159" s="34">
        <v>24.214590657851758</v>
      </c>
      <c r="BE159" s="34">
        <v>24.004888754301628</v>
      </c>
      <c r="BF159" s="34">
        <v>0.26751045998619005</v>
      </c>
      <c r="BG159" s="34">
        <v>4.1169903425189135E-3</v>
      </c>
      <c r="BH159" s="33">
        <v>2.7492170921999999</v>
      </c>
      <c r="BI159" s="34">
        <v>0.40939999999999999</v>
      </c>
      <c r="BJ159" s="33">
        <v>0</v>
      </c>
      <c r="BK159" s="34">
        <v>23.7661702520913</v>
      </c>
      <c r="BL159" s="34">
        <v>3.6084659536949473</v>
      </c>
      <c r="BM159" s="33">
        <v>0.61966467787993817</v>
      </c>
    </row>
    <row r="160" spans="1:65">
      <c r="A160" s="19">
        <v>40</v>
      </c>
      <c r="B160" s="19">
        <v>2013</v>
      </c>
      <c r="C160" s="14" t="s">
        <v>376</v>
      </c>
      <c r="D160" s="83">
        <v>33256439000139</v>
      </c>
      <c r="E160" s="31" t="s">
        <v>246</v>
      </c>
      <c r="F160" s="84">
        <v>34831900</v>
      </c>
      <c r="G160" s="84">
        <v>1583268.1818181819</v>
      </c>
      <c r="H160" s="84">
        <v>17.366044191529056</v>
      </c>
      <c r="I160" s="7">
        <v>22</v>
      </c>
      <c r="J160" s="7">
        <v>1</v>
      </c>
      <c r="K160" s="7">
        <v>0</v>
      </c>
      <c r="L160" s="7">
        <v>0</v>
      </c>
      <c r="M160" s="7">
        <v>7</v>
      </c>
      <c r="N160" s="33">
        <v>0.95454545454545459</v>
      </c>
      <c r="O160" s="34">
        <v>4055600</v>
      </c>
      <c r="P160" s="34">
        <v>450622.22222222225</v>
      </c>
      <c r="Q160" s="84">
        <v>4055600</v>
      </c>
      <c r="T160" s="34">
        <v>15.215609200060563</v>
      </c>
      <c r="U160" s="34">
        <v>15.215609200060563</v>
      </c>
      <c r="X160" s="7">
        <v>9</v>
      </c>
      <c r="Y160" s="7">
        <v>1</v>
      </c>
      <c r="Z160" s="7">
        <v>0</v>
      </c>
      <c r="AA160" s="7">
        <v>0</v>
      </c>
      <c r="AB160" s="7">
        <v>0</v>
      </c>
      <c r="AC160" s="33">
        <v>0.88888888888888884</v>
      </c>
      <c r="AD160" s="84">
        <v>30226800</v>
      </c>
      <c r="AE160" s="34">
        <v>4318114.2857142854</v>
      </c>
      <c r="AF160" s="84">
        <v>12147200</v>
      </c>
      <c r="AG160" s="84">
        <v>14437800</v>
      </c>
      <c r="AH160" s="84">
        <v>3641800</v>
      </c>
      <c r="AI160" s="34">
        <v>17.224239506041776</v>
      </c>
      <c r="AJ160" s="34">
        <v>16.312609248517635</v>
      </c>
      <c r="AK160" s="34">
        <v>16.485360325251179</v>
      </c>
      <c r="AL160" s="34">
        <v>15.10798862287988</v>
      </c>
      <c r="AM160" s="7">
        <v>7</v>
      </c>
      <c r="AN160" s="7">
        <v>0</v>
      </c>
      <c r="AO160" s="7">
        <v>0</v>
      </c>
      <c r="AP160" s="7">
        <v>0</v>
      </c>
      <c r="AQ160" s="7">
        <v>7</v>
      </c>
      <c r="AR160" s="33">
        <v>1</v>
      </c>
      <c r="AS160" s="84">
        <v>549500</v>
      </c>
      <c r="AT160" s="34">
        <v>91583.333333333328</v>
      </c>
      <c r="AU160" s="33">
        <v>13.216764052825813</v>
      </c>
      <c r="AV160" s="7">
        <v>6</v>
      </c>
      <c r="AW160" s="7">
        <v>0</v>
      </c>
      <c r="AX160" s="7">
        <v>0</v>
      </c>
      <c r="AY160" s="7">
        <v>0</v>
      </c>
      <c r="AZ160" s="7">
        <v>0</v>
      </c>
      <c r="BA160" s="33">
        <v>1</v>
      </c>
      <c r="BB160" s="34">
        <v>7.4801699418354933E-2</v>
      </c>
      <c r="BC160" s="34">
        <v>1.2026782070751358E-2</v>
      </c>
      <c r="BD160" s="34">
        <v>24.124872334909078</v>
      </c>
      <c r="BE160" s="34">
        <v>23.686630619482777</v>
      </c>
      <c r="BF160" s="34">
        <v>0.21676182322776535</v>
      </c>
      <c r="BG160" s="34">
        <v>4.5842062956342909E-3</v>
      </c>
      <c r="BH160" s="33">
        <v>2.2839570984000002</v>
      </c>
      <c r="BI160" s="34">
        <v>0.43509999999999999</v>
      </c>
      <c r="BJ160" s="33">
        <v>0</v>
      </c>
      <c r="BK160" s="34">
        <v>23.51923808358708</v>
      </c>
      <c r="BL160" s="34">
        <v>3.7207362436651117</v>
      </c>
      <c r="BM160" s="33">
        <v>0.60027670345564887</v>
      </c>
    </row>
    <row r="161" spans="1:65">
      <c r="A161" s="19">
        <v>40</v>
      </c>
      <c r="B161" s="19">
        <v>2014</v>
      </c>
      <c r="C161" s="14" t="s">
        <v>376</v>
      </c>
      <c r="D161" s="83">
        <v>33256439000139</v>
      </c>
      <c r="E161" s="31" t="s">
        <v>246</v>
      </c>
      <c r="F161" s="84">
        <v>41583700</v>
      </c>
      <c r="G161" s="84">
        <v>1890168.1818181819</v>
      </c>
      <c r="H161" s="84">
        <v>17.543218821524189</v>
      </c>
      <c r="I161" s="7">
        <v>22</v>
      </c>
      <c r="J161" s="7">
        <v>0</v>
      </c>
      <c r="K161" s="7">
        <v>0</v>
      </c>
      <c r="L161" s="7">
        <v>0</v>
      </c>
      <c r="M161" s="7">
        <v>7</v>
      </c>
      <c r="N161" s="33">
        <v>0.95454545454545459</v>
      </c>
      <c r="O161" s="34">
        <v>4409900</v>
      </c>
      <c r="P161" s="34">
        <v>489988.88888888888</v>
      </c>
      <c r="Q161" s="84">
        <v>4409900</v>
      </c>
      <c r="T161" s="34">
        <v>15.299362571428968</v>
      </c>
      <c r="U161" s="34">
        <v>15.299362571428968</v>
      </c>
      <c r="X161" s="7">
        <v>9</v>
      </c>
      <c r="Y161" s="7">
        <v>0</v>
      </c>
      <c r="Z161" s="7">
        <v>0</v>
      </c>
      <c r="AA161" s="7">
        <v>0</v>
      </c>
      <c r="AB161" s="7">
        <v>0</v>
      </c>
      <c r="AC161" s="33">
        <v>1</v>
      </c>
      <c r="AD161" s="84">
        <v>36582700</v>
      </c>
      <c r="AE161" s="34">
        <v>5226100</v>
      </c>
      <c r="AF161" s="84">
        <v>14126300</v>
      </c>
      <c r="AG161" s="84">
        <v>16994600</v>
      </c>
      <c r="AH161" s="84">
        <v>5461800</v>
      </c>
      <c r="AI161" s="34">
        <v>17.415086009028698</v>
      </c>
      <c r="AJ161" s="34">
        <v>16.463548866160011</v>
      </c>
      <c r="AK161" s="34">
        <v>16.648406204501153</v>
      </c>
      <c r="AL161" s="34">
        <v>15.513288963721434</v>
      </c>
      <c r="AM161" s="7">
        <v>7</v>
      </c>
      <c r="AN161" s="7">
        <v>0</v>
      </c>
      <c r="AO161" s="7">
        <v>0</v>
      </c>
      <c r="AP161" s="7">
        <v>0</v>
      </c>
      <c r="AQ161" s="7">
        <v>7</v>
      </c>
      <c r="AR161" s="33">
        <v>1</v>
      </c>
      <c r="AS161" s="84">
        <v>591100</v>
      </c>
      <c r="AT161" s="34">
        <v>98516.666666666672</v>
      </c>
      <c r="AU161" s="33">
        <v>13.289740486812461</v>
      </c>
      <c r="AV161" s="7">
        <v>6</v>
      </c>
      <c r="AW161" s="7">
        <v>0</v>
      </c>
      <c r="AX161" s="7">
        <v>0</v>
      </c>
      <c r="AY161" s="7">
        <v>0</v>
      </c>
      <c r="AZ161" s="7">
        <v>0</v>
      </c>
      <c r="BA161" s="33">
        <v>0.83333333333333337</v>
      </c>
      <c r="BB161" s="34">
        <v>6.3734017125536863E-2</v>
      </c>
      <c r="BC161" s="34">
        <v>6.0484911738431478E-3</v>
      </c>
      <c r="BD161" s="34">
        <v>24.064687382305102</v>
      </c>
      <c r="BE161" s="34">
        <v>23.853035245215832</v>
      </c>
      <c r="BF161" s="34">
        <v>0.21584234177558737</v>
      </c>
      <c r="BG161" s="34">
        <v>3.6574027191796647E-3</v>
      </c>
      <c r="BH161" s="33">
        <v>2.2673194715</v>
      </c>
      <c r="BI161" s="34">
        <v>0.41070000000000001</v>
      </c>
      <c r="BJ161" s="33">
        <v>0</v>
      </c>
      <c r="BK161" s="34">
        <v>23.692673744824791</v>
      </c>
      <c r="BL161" s="34">
        <v>3.4771545034383822</v>
      </c>
      <c r="BM161" s="33">
        <v>0.60336532415021427</v>
      </c>
    </row>
    <row r="162" spans="1:65">
      <c r="A162" s="19">
        <v>41</v>
      </c>
      <c r="B162" s="19">
        <v>2014</v>
      </c>
      <c r="C162" s="14" t="s">
        <v>378</v>
      </c>
      <c r="D162" s="83">
        <v>60894730000105</v>
      </c>
      <c r="E162" s="31" t="s">
        <v>311</v>
      </c>
      <c r="F162" s="84">
        <v>34628188.419999994</v>
      </c>
      <c r="G162" s="84">
        <v>1018476.1299999999</v>
      </c>
      <c r="H162" s="84">
        <v>17.360178602564403</v>
      </c>
      <c r="I162" s="7">
        <v>34</v>
      </c>
      <c r="J162" s="7">
        <v>3</v>
      </c>
      <c r="K162" s="7">
        <v>0</v>
      </c>
      <c r="L162" s="7">
        <v>25</v>
      </c>
      <c r="M162" s="7">
        <v>6</v>
      </c>
      <c r="N162" s="33">
        <v>2.9411764705882355</v>
      </c>
      <c r="O162" s="34">
        <v>5635727.1199999992</v>
      </c>
      <c r="P162" s="34">
        <v>296617.2168421052</v>
      </c>
      <c r="Q162" s="84">
        <v>5635727.1199999992</v>
      </c>
      <c r="T162" s="34">
        <v>15.544636733511306</v>
      </c>
      <c r="U162" s="34">
        <v>15.544636733511306</v>
      </c>
      <c r="X162" s="7">
        <v>19</v>
      </c>
      <c r="Y162" s="7">
        <v>1</v>
      </c>
      <c r="Z162" s="7">
        <v>0</v>
      </c>
      <c r="AA162" s="7">
        <v>17</v>
      </c>
      <c r="AB162" s="7">
        <v>4</v>
      </c>
      <c r="AC162" s="33">
        <v>2.6315789473684212</v>
      </c>
      <c r="AD162" s="84">
        <v>28252814.399999999</v>
      </c>
      <c r="AE162" s="34">
        <v>5650562.8799999999</v>
      </c>
      <c r="AF162" s="84">
        <v>12768745.969999999</v>
      </c>
      <c r="AG162" s="84">
        <v>9972291.8200000003</v>
      </c>
      <c r="AH162" s="84">
        <v>5511776.6100000003</v>
      </c>
      <c r="AI162" s="34">
        <v>17.156703635373265</v>
      </c>
      <c r="AJ162" s="34">
        <v>16.362511021933727</v>
      </c>
      <c r="AK162" s="34">
        <v>16.115320987136435</v>
      </c>
      <c r="AL162" s="34">
        <v>15.522397562915311</v>
      </c>
      <c r="AM162" s="7">
        <v>5</v>
      </c>
      <c r="AN162" s="7">
        <v>0</v>
      </c>
      <c r="AO162" s="7">
        <v>0</v>
      </c>
      <c r="AP162" s="7">
        <v>2</v>
      </c>
      <c r="AQ162" s="7">
        <v>2</v>
      </c>
      <c r="AR162" s="33">
        <v>2</v>
      </c>
      <c r="AS162" s="84">
        <v>739646.9</v>
      </c>
      <c r="AT162" s="34">
        <v>73964.69</v>
      </c>
      <c r="AU162" s="33">
        <v>13.513928189140099</v>
      </c>
      <c r="AV162" s="7">
        <v>10</v>
      </c>
      <c r="AW162" s="7">
        <v>2</v>
      </c>
      <c r="AX162" s="7">
        <v>0</v>
      </c>
      <c r="AY162" s="7">
        <v>6</v>
      </c>
      <c r="AZ162" s="7">
        <v>0</v>
      </c>
      <c r="BA162" s="33">
        <v>4</v>
      </c>
      <c r="BB162" s="34">
        <v>4.2498273360026626E-3</v>
      </c>
      <c r="BC162" s="34">
        <v>2.569228633419041E-2</v>
      </c>
      <c r="BD162" s="34">
        <v>22.878738357759136</v>
      </c>
      <c r="BE162" s="34">
        <v>23.33924471016282</v>
      </c>
      <c r="BF162" s="34">
        <v>0.2297141080635775</v>
      </c>
      <c r="BG162" s="34">
        <v>4.6009431942809831E-4</v>
      </c>
      <c r="BH162" s="33">
        <v>0.13118643461000001</v>
      </c>
      <c r="BI162" s="34">
        <v>0.62350000000000005</v>
      </c>
      <c r="BJ162" s="33">
        <v>0</v>
      </c>
      <c r="BK162" s="34">
        <v>24.14046982660204</v>
      </c>
      <c r="BL162" s="34">
        <v>0.38517271746790177</v>
      </c>
      <c r="BM162" s="33">
        <v>0.38454347061753125</v>
      </c>
    </row>
    <row r="163" spans="1:65">
      <c r="A163" s="19">
        <v>41</v>
      </c>
      <c r="B163" s="19">
        <v>2013</v>
      </c>
      <c r="C163" s="14" t="s">
        <v>378</v>
      </c>
      <c r="D163" s="83">
        <v>60894730000105</v>
      </c>
      <c r="E163" s="31" t="s">
        <v>311</v>
      </c>
      <c r="F163" s="84">
        <v>31711580.599999998</v>
      </c>
      <c r="G163" s="84">
        <v>857069.74594594585</v>
      </c>
      <c r="H163" s="84">
        <v>17.2721924907469</v>
      </c>
      <c r="I163" s="7">
        <v>37</v>
      </c>
      <c r="J163" s="7">
        <v>2</v>
      </c>
      <c r="K163" s="7">
        <v>0</v>
      </c>
      <c r="L163" s="7">
        <v>23</v>
      </c>
      <c r="M163" s="7">
        <v>3</v>
      </c>
      <c r="N163" s="33">
        <v>3</v>
      </c>
      <c r="O163" s="34">
        <v>5454204.9500000002</v>
      </c>
      <c r="P163" s="34">
        <v>272710.2475</v>
      </c>
      <c r="Q163" s="84">
        <v>5454204.9500000002</v>
      </c>
      <c r="T163" s="34">
        <v>15.511897419606097</v>
      </c>
      <c r="U163" s="34">
        <v>15.511897419606097</v>
      </c>
      <c r="X163" s="7">
        <v>20</v>
      </c>
      <c r="Y163" s="7">
        <v>1</v>
      </c>
      <c r="Z163" s="7">
        <v>0</v>
      </c>
      <c r="AA163" s="7">
        <v>16</v>
      </c>
      <c r="AB163" s="7">
        <v>3</v>
      </c>
      <c r="AC163" s="33">
        <v>2.6</v>
      </c>
      <c r="AD163" s="84">
        <v>25528216.66</v>
      </c>
      <c r="AE163" s="34">
        <v>3646888.0942857144</v>
      </c>
      <c r="AF163" s="84">
        <v>14934414.940000001</v>
      </c>
      <c r="AG163" s="84">
        <v>6078108</v>
      </c>
      <c r="AH163" s="84">
        <v>4515693.72</v>
      </c>
      <c r="AI163" s="34">
        <v>17.055294934055564</v>
      </c>
      <c r="AJ163" s="34">
        <v>16.519178835112108</v>
      </c>
      <c r="AK163" s="34">
        <v>15.620204021303969</v>
      </c>
      <c r="AL163" s="34">
        <v>15.323069380871134</v>
      </c>
      <c r="AM163" s="7">
        <v>7</v>
      </c>
      <c r="AN163" s="7">
        <v>0</v>
      </c>
      <c r="AO163" s="7">
        <v>0</v>
      </c>
      <c r="AP163" s="7">
        <v>1</v>
      </c>
      <c r="AQ163" s="7">
        <v>0</v>
      </c>
      <c r="AR163" s="33">
        <v>3</v>
      </c>
      <c r="AS163" s="84">
        <v>729158.99</v>
      </c>
      <c r="AT163" s="34">
        <v>72915.899000000005</v>
      </c>
      <c r="AU163" s="33">
        <v>13.499647080490377</v>
      </c>
      <c r="AV163" s="7">
        <v>10</v>
      </c>
      <c r="AW163" s="7">
        <v>1</v>
      </c>
      <c r="AX163" s="7">
        <v>0</v>
      </c>
      <c r="AY163" s="7">
        <v>6</v>
      </c>
      <c r="AZ163" s="7">
        <v>0</v>
      </c>
      <c r="BA163" s="33">
        <v>3.8</v>
      </c>
      <c r="BB163" s="34">
        <v>-4.5180823747845607E-3</v>
      </c>
      <c r="BC163" s="34">
        <v>3.1188489176851065E-2</v>
      </c>
      <c r="BD163" s="34">
        <v>23.297569993816662</v>
      </c>
      <c r="BE163" s="34">
        <v>23.54850085036065</v>
      </c>
      <c r="BF163" s="34">
        <v>0.22091008702321849</v>
      </c>
      <c r="BG163" s="34">
        <v>6.9673047327912445E-4</v>
      </c>
      <c r="BH163" s="33">
        <v>-0.14345812372</v>
      </c>
      <c r="BI163" s="34">
        <v>0.52180000000000004</v>
      </c>
      <c r="BJ163" s="33">
        <v>0</v>
      </c>
      <c r="BK163" s="34">
        <v>24.168735063545917</v>
      </c>
      <c r="BL163" s="34">
        <v>0.40912907247829694</v>
      </c>
      <c r="BM163" s="33">
        <v>0.39938935507162865</v>
      </c>
    </row>
    <row r="164" spans="1:65">
      <c r="A164" s="19">
        <v>41</v>
      </c>
      <c r="B164" s="19">
        <v>2016</v>
      </c>
      <c r="C164" s="14" t="s">
        <v>378</v>
      </c>
      <c r="D164" s="83">
        <v>60894730000105</v>
      </c>
      <c r="E164" s="31" t="s">
        <v>311</v>
      </c>
      <c r="F164" s="84">
        <v>14220065.85</v>
      </c>
      <c r="G164" s="84">
        <v>364617.07307692309</v>
      </c>
      <c r="H164" s="84">
        <v>16.470164613130336</v>
      </c>
      <c r="I164" s="7">
        <v>39</v>
      </c>
      <c r="J164" s="7">
        <v>5</v>
      </c>
      <c r="K164" s="7">
        <v>0</v>
      </c>
      <c r="L164" s="7">
        <v>24</v>
      </c>
      <c r="M164" s="7">
        <v>10</v>
      </c>
      <c r="N164" s="33">
        <v>2.3846153846153846</v>
      </c>
      <c r="O164" s="34">
        <v>4420884.6099999994</v>
      </c>
      <c r="P164" s="34">
        <v>200949.30045454542</v>
      </c>
      <c r="Q164" s="84">
        <v>4420884.6099999994</v>
      </c>
      <c r="T164" s="34">
        <v>15.301850372037991</v>
      </c>
      <c r="U164" s="34">
        <v>15.301850372037991</v>
      </c>
      <c r="X164" s="7">
        <v>22</v>
      </c>
      <c r="Y164" s="7">
        <v>3</v>
      </c>
      <c r="Z164" s="7">
        <v>0</v>
      </c>
      <c r="AA164" s="7">
        <v>14</v>
      </c>
      <c r="AB164" s="7">
        <v>5</v>
      </c>
      <c r="AC164" s="33">
        <v>1.9545454545454546</v>
      </c>
      <c r="AD164" s="84">
        <v>9064069.7300000004</v>
      </c>
      <c r="AE164" s="34">
        <v>1294867.1042857144</v>
      </c>
      <c r="AF164" s="84">
        <v>8156920.96</v>
      </c>
      <c r="AH164" s="84">
        <v>907148.77</v>
      </c>
      <c r="AI164" s="34">
        <v>16.019828774731881</v>
      </c>
      <c r="AJ164" s="34">
        <v>15.914377322398821</v>
      </c>
      <c r="AL164" s="34">
        <v>13.718061739902554</v>
      </c>
      <c r="AM164" s="7">
        <v>7</v>
      </c>
      <c r="AN164" s="7">
        <v>0</v>
      </c>
      <c r="AO164" s="7">
        <v>0</v>
      </c>
      <c r="AP164" s="7">
        <v>4</v>
      </c>
      <c r="AQ164" s="7">
        <v>5</v>
      </c>
      <c r="AR164" s="33">
        <v>2.1428571428571428</v>
      </c>
      <c r="AS164" s="84">
        <v>735111.51</v>
      </c>
      <c r="AT164" s="34">
        <v>73511.150999999998</v>
      </c>
      <c r="AU164" s="33">
        <v>13.507777480973239</v>
      </c>
      <c r="AV164" s="7">
        <v>10</v>
      </c>
      <c r="AW164" s="7">
        <v>2</v>
      </c>
      <c r="AX164" s="7">
        <v>0</v>
      </c>
      <c r="AY164" s="7">
        <v>6</v>
      </c>
      <c r="AZ164" s="7">
        <v>0</v>
      </c>
      <c r="BA164" s="33">
        <v>3.5</v>
      </c>
      <c r="BB164" s="34">
        <v>-2.5517368384267301E-2</v>
      </c>
      <c r="BC164" s="34">
        <v>4.8529683622397478E-2</v>
      </c>
      <c r="BD164" s="34">
        <v>22.79687100508421</v>
      </c>
      <c r="BE164" s="34">
        <v>22.933166575636875</v>
      </c>
      <c r="BF164" s="34">
        <v>0.27632690652467834</v>
      </c>
      <c r="BG164" s="34">
        <v>5.2354259221002819E-4</v>
      </c>
      <c r="BH164" s="33">
        <v>-0.60789200800999998</v>
      </c>
      <c r="BI164" s="34">
        <v>0.60389999999999999</v>
      </c>
      <c r="BJ164" s="33">
        <v>0</v>
      </c>
      <c r="BK164" s="34">
        <v>23.991112571553341</v>
      </c>
      <c r="BL164" s="34">
        <v>0.32200655538646444</v>
      </c>
      <c r="BM164" s="33">
        <v>0.42137567894870054</v>
      </c>
    </row>
    <row r="165" spans="1:65">
      <c r="A165" s="19">
        <v>41</v>
      </c>
      <c r="B165" s="19">
        <v>2015</v>
      </c>
      <c r="C165" s="14" t="s">
        <v>378</v>
      </c>
      <c r="D165" s="83">
        <v>60894730000105</v>
      </c>
      <c r="E165" s="31" t="s">
        <v>311</v>
      </c>
      <c r="F165" s="84">
        <v>19842263.59</v>
      </c>
      <c r="G165" s="84">
        <v>536277.39432432433</v>
      </c>
      <c r="H165" s="84">
        <v>16.803324745550881</v>
      </c>
      <c r="I165" s="7">
        <v>37</v>
      </c>
      <c r="J165" s="7">
        <v>4</v>
      </c>
      <c r="K165" s="7">
        <v>0</v>
      </c>
      <c r="L165" s="7">
        <v>23</v>
      </c>
      <c r="M165" s="7">
        <v>5</v>
      </c>
      <c r="N165" s="33">
        <v>2.5945945945945947</v>
      </c>
      <c r="O165" s="34">
        <v>4307161.63</v>
      </c>
      <c r="P165" s="34">
        <v>195780.0740909091</v>
      </c>
      <c r="Q165" s="84">
        <v>4307161.63</v>
      </c>
      <c r="T165" s="34">
        <v>15.275789690613287</v>
      </c>
      <c r="U165" s="34">
        <v>15.275789690613287</v>
      </c>
      <c r="X165" s="7">
        <v>22</v>
      </c>
      <c r="Y165" s="7">
        <v>3</v>
      </c>
      <c r="Z165" s="7">
        <v>0</v>
      </c>
      <c r="AA165" s="7">
        <v>14</v>
      </c>
      <c r="AB165" s="7">
        <v>3</v>
      </c>
      <c r="AC165" s="33">
        <v>2.2272727272727271</v>
      </c>
      <c r="AD165" s="84">
        <v>14839630.859999999</v>
      </c>
      <c r="AE165" s="34">
        <v>2967926.1719999998</v>
      </c>
      <c r="AF165" s="84">
        <v>9593699.9499999993</v>
      </c>
      <c r="AG165" s="84">
        <v>2457876.0299999998</v>
      </c>
      <c r="AH165" s="84">
        <v>2788054.88</v>
      </c>
      <c r="AI165" s="34">
        <v>16.512811920731057</v>
      </c>
      <c r="AJ165" s="34">
        <v>16.076617185800025</v>
      </c>
      <c r="AK165" s="34">
        <v>14.714808132522951</v>
      </c>
      <c r="AL165" s="34">
        <v>14.840854735030366</v>
      </c>
      <c r="AM165" s="7">
        <v>5</v>
      </c>
      <c r="AN165" s="7">
        <v>0</v>
      </c>
      <c r="AO165" s="7">
        <v>0</v>
      </c>
      <c r="AP165" s="7">
        <v>2</v>
      </c>
      <c r="AQ165" s="7">
        <v>2</v>
      </c>
      <c r="AR165" s="33">
        <v>2</v>
      </c>
      <c r="AS165" s="84">
        <v>695471.1</v>
      </c>
      <c r="AT165" s="34">
        <v>69547.11</v>
      </c>
      <c r="AU165" s="33">
        <v>13.452344736642608</v>
      </c>
      <c r="AV165" s="7">
        <v>10</v>
      </c>
      <c r="AW165" s="7">
        <v>1</v>
      </c>
      <c r="AX165" s="7">
        <v>0</v>
      </c>
      <c r="AY165" s="7">
        <v>7</v>
      </c>
      <c r="AZ165" s="7">
        <v>0</v>
      </c>
      <c r="BA165" s="33">
        <v>3.7</v>
      </c>
      <c r="BB165" s="34">
        <v>-0.11658139257070634</v>
      </c>
      <c r="BC165" s="34">
        <v>5.1748466193487018E-2</v>
      </c>
      <c r="BD165" s="34">
        <v>21.743001210363079</v>
      </c>
      <c r="BE165" s="34">
        <v>23.048782324203263</v>
      </c>
      <c r="BF165" s="34">
        <v>0.31056702043366502</v>
      </c>
      <c r="BG165" s="34">
        <v>1.8490648860109842E-4</v>
      </c>
      <c r="BH165" s="33">
        <v>-3.2768898061999998</v>
      </c>
      <c r="BI165" s="34">
        <v>0.64819999999999989</v>
      </c>
      <c r="BJ165" s="33">
        <v>0</v>
      </c>
      <c r="BK165" s="34">
        <v>24.04680188432442</v>
      </c>
      <c r="BL165" s="34">
        <v>0.36693739378864698</v>
      </c>
      <c r="BM165" s="33">
        <v>0.45984301218099127</v>
      </c>
    </row>
    <row r="166" spans="1:65">
      <c r="A166" s="19">
        <v>42</v>
      </c>
      <c r="B166" s="19">
        <v>2016</v>
      </c>
      <c r="C166" s="14" t="s">
        <v>380</v>
      </c>
      <c r="D166" s="83">
        <v>33592510000154</v>
      </c>
      <c r="E166" s="31" t="s">
        <v>383</v>
      </c>
      <c r="F166" s="84">
        <v>65025161</v>
      </c>
      <c r="G166" s="84">
        <v>1912504.7352941176</v>
      </c>
      <c r="H166" s="84">
        <v>17.990284845266704</v>
      </c>
      <c r="I166" s="7">
        <v>34</v>
      </c>
      <c r="J166" s="7">
        <v>2</v>
      </c>
      <c r="K166" s="7">
        <v>0</v>
      </c>
      <c r="L166" s="7">
        <v>23</v>
      </c>
      <c r="M166" s="7">
        <v>18</v>
      </c>
      <c r="N166" s="33">
        <v>3.2941176470588234</v>
      </c>
      <c r="O166" s="34">
        <v>5277711</v>
      </c>
      <c r="P166" s="34">
        <v>277774.26315789472</v>
      </c>
      <c r="Q166" s="84">
        <v>5277711</v>
      </c>
      <c r="T166" s="34">
        <v>15.479003038957027</v>
      </c>
      <c r="U166" s="34">
        <v>15.479003038957027</v>
      </c>
      <c r="X166" s="7">
        <v>19</v>
      </c>
      <c r="Y166" s="7">
        <v>1</v>
      </c>
      <c r="Z166" s="7">
        <v>0</v>
      </c>
      <c r="AA166" s="7">
        <v>17</v>
      </c>
      <c r="AB166" s="7">
        <v>13</v>
      </c>
      <c r="AC166" s="33">
        <v>3.263157894736842</v>
      </c>
      <c r="AD166" s="84">
        <v>57983990</v>
      </c>
      <c r="AE166" s="34">
        <v>8283427.1428571427</v>
      </c>
      <c r="AF166" s="84">
        <v>35432289</v>
      </c>
      <c r="AG166" s="84">
        <v>19127387</v>
      </c>
      <c r="AH166" s="84">
        <v>3424314</v>
      </c>
      <c r="AI166" s="34">
        <v>17.875677495923405</v>
      </c>
      <c r="AJ166" s="34">
        <v>17.383134081020636</v>
      </c>
      <c r="AK166" s="34">
        <v>16.766631740346213</v>
      </c>
      <c r="AL166" s="34">
        <v>15.046411717646544</v>
      </c>
      <c r="AM166" s="7">
        <v>7</v>
      </c>
      <c r="AN166" s="7">
        <v>1</v>
      </c>
      <c r="AO166" s="7">
        <v>0</v>
      </c>
      <c r="AP166" s="7">
        <v>1</v>
      </c>
      <c r="AQ166" s="7">
        <v>5</v>
      </c>
      <c r="AR166" s="33">
        <v>2.8571428571428572</v>
      </c>
      <c r="AS166" s="84">
        <v>1763460</v>
      </c>
      <c r="AT166" s="34">
        <v>220432.5</v>
      </c>
      <c r="AU166" s="33">
        <v>14.382788346234852</v>
      </c>
      <c r="AV166" s="7">
        <v>8</v>
      </c>
      <c r="AW166" s="7">
        <v>0</v>
      </c>
      <c r="AX166" s="7">
        <v>0</v>
      </c>
      <c r="AY166" s="7">
        <v>5</v>
      </c>
      <c r="AZ166" s="7">
        <v>0</v>
      </c>
      <c r="BA166" s="33">
        <v>3.75</v>
      </c>
      <c r="BB166" s="34">
        <v>4.1250739542436569E-2</v>
      </c>
      <c r="BC166" s="34">
        <v>6.887401688305668E-2</v>
      </c>
      <c r="BD166" s="34">
        <v>25.57321738714943</v>
      </c>
      <c r="BE166" s="34">
        <v>25.650987318466935</v>
      </c>
      <c r="BF166" s="34">
        <v>0.3919736124296046</v>
      </c>
      <c r="BG166" s="34">
        <v>9.5536678487031493E-4</v>
      </c>
      <c r="BH166" s="33">
        <v>2.5830557644000001</v>
      </c>
      <c r="BI166" s="34">
        <v>0.60750000000000004</v>
      </c>
      <c r="BJ166" s="33">
        <v>0</v>
      </c>
      <c r="BK166" s="34">
        <v>26.499977017743035</v>
      </c>
      <c r="BL166" s="34">
        <v>0.29325810929869339</v>
      </c>
      <c r="BM166" s="33">
        <v>0.5856729702455642</v>
      </c>
    </row>
    <row r="167" spans="1:65">
      <c r="A167" s="19">
        <v>42</v>
      </c>
      <c r="B167" s="19">
        <v>2014</v>
      </c>
      <c r="C167" s="14" t="s">
        <v>380</v>
      </c>
      <c r="D167" s="83">
        <v>33592510000154</v>
      </c>
      <c r="E167" s="31" t="s">
        <v>383</v>
      </c>
      <c r="F167" s="84">
        <v>78596773.200000018</v>
      </c>
      <c r="G167" s="84">
        <v>2124237.1135135139</v>
      </c>
      <c r="H167" s="84">
        <v>18.179841203121605</v>
      </c>
      <c r="I167" s="7">
        <v>37</v>
      </c>
      <c r="J167" s="7">
        <v>2</v>
      </c>
      <c r="K167" s="7">
        <v>0</v>
      </c>
      <c r="L167" s="7">
        <v>23</v>
      </c>
      <c r="M167" s="7">
        <v>27</v>
      </c>
      <c r="N167" s="33">
        <v>3.2432432432432434</v>
      </c>
      <c r="O167" s="34">
        <v>4557041.5</v>
      </c>
      <c r="P167" s="34">
        <v>227852.07500000001</v>
      </c>
      <c r="Q167" s="84">
        <v>4557041.5</v>
      </c>
      <c r="T167" s="34">
        <v>15.332184177073106</v>
      </c>
      <c r="U167" s="34">
        <v>15.332184177073106</v>
      </c>
      <c r="X167" s="7">
        <v>20</v>
      </c>
      <c r="Y167" s="7">
        <v>0</v>
      </c>
      <c r="Z167" s="7">
        <v>0</v>
      </c>
      <c r="AA167" s="7">
        <v>18</v>
      </c>
      <c r="AB167" s="7">
        <v>17</v>
      </c>
      <c r="AC167" s="33">
        <v>3.65</v>
      </c>
      <c r="AD167" s="84">
        <v>72721800.270000011</v>
      </c>
      <c r="AE167" s="34">
        <v>9090225.0337500013</v>
      </c>
      <c r="AF167" s="84">
        <v>36352584.07</v>
      </c>
      <c r="AG167" s="84">
        <v>34512013.5</v>
      </c>
      <c r="AH167" s="84">
        <v>1857202.7</v>
      </c>
      <c r="AI167" s="34">
        <v>18.102151763715188</v>
      </c>
      <c r="AJ167" s="34">
        <v>17.408775848000346</v>
      </c>
      <c r="AK167" s="34">
        <v>17.356818038779288</v>
      </c>
      <c r="AL167" s="34">
        <v>14.434581988928269</v>
      </c>
      <c r="AM167" s="7">
        <v>8</v>
      </c>
      <c r="AN167" s="7">
        <v>2</v>
      </c>
      <c r="AO167" s="7">
        <v>0</v>
      </c>
      <c r="AP167" s="7">
        <v>0</v>
      </c>
      <c r="AQ167" s="7">
        <v>7</v>
      </c>
      <c r="AR167" s="33">
        <v>3</v>
      </c>
      <c r="AS167" s="84">
        <v>1317931.43</v>
      </c>
      <c r="AT167" s="34">
        <v>146436.82555555555</v>
      </c>
      <c r="AU167" s="33">
        <v>14.09157396689454</v>
      </c>
      <c r="AV167" s="7">
        <v>9</v>
      </c>
      <c r="AW167" s="7">
        <v>0</v>
      </c>
      <c r="AX167" s="7">
        <v>0</v>
      </c>
      <c r="AY167" s="7">
        <v>5</v>
      </c>
      <c r="AZ167" s="7">
        <v>3</v>
      </c>
      <c r="BA167" s="33">
        <v>2.5555555555555554</v>
      </c>
      <c r="BB167" s="34">
        <v>3.0844734710990525E-3</v>
      </c>
      <c r="BC167" s="34">
        <v>7.5474696927023355E-2</v>
      </c>
      <c r="BD167" s="34">
        <v>25.402029836502777</v>
      </c>
      <c r="BE167" s="34">
        <v>25.995098834316519</v>
      </c>
      <c r="BF167" s="34">
        <v>0.38179223320725175</v>
      </c>
      <c r="BG167" s="34">
        <v>7.1949053179640307E-4</v>
      </c>
      <c r="BH167" s="33">
        <v>0.18519589757999999</v>
      </c>
      <c r="BI167" s="34">
        <v>0.629</v>
      </c>
      <c r="BJ167" s="33">
        <v>0</v>
      </c>
      <c r="BK167" s="34">
        <v>26.457950974213226</v>
      </c>
      <c r="BL167" s="34">
        <v>0.28529454688137634</v>
      </c>
      <c r="BM167" s="33">
        <v>0.51650254260668471</v>
      </c>
    </row>
    <row r="168" spans="1:65">
      <c r="A168" s="19">
        <v>42</v>
      </c>
      <c r="B168" s="19">
        <v>2013</v>
      </c>
      <c r="C168" s="14" t="s">
        <v>380</v>
      </c>
      <c r="D168" s="83">
        <v>33592510000154</v>
      </c>
      <c r="E168" s="31" t="s">
        <v>383</v>
      </c>
      <c r="F168" s="84">
        <v>66042862.769999996</v>
      </c>
      <c r="G168" s="84">
        <v>1942437.1402941176</v>
      </c>
      <c r="H168" s="84">
        <v>18.005814525107549</v>
      </c>
      <c r="I168" s="7">
        <v>34</v>
      </c>
      <c r="J168" s="7">
        <v>2</v>
      </c>
      <c r="K168" s="7">
        <v>0</v>
      </c>
      <c r="L168" s="7">
        <v>23</v>
      </c>
      <c r="M168" s="7">
        <v>21</v>
      </c>
      <c r="N168" s="33">
        <v>3.3823529411764706</v>
      </c>
      <c r="O168" s="34">
        <v>4694768</v>
      </c>
      <c r="P168" s="34">
        <v>234738.4</v>
      </c>
      <c r="Q168" s="84">
        <v>4694768</v>
      </c>
      <c r="T168" s="34">
        <v>15.361959255133074</v>
      </c>
      <c r="U168" s="34">
        <v>15.361959255133074</v>
      </c>
      <c r="X168" s="7">
        <v>20</v>
      </c>
      <c r="Y168" s="7">
        <v>1</v>
      </c>
      <c r="Z168" s="7">
        <v>0</v>
      </c>
      <c r="AA168" s="7">
        <v>18</v>
      </c>
      <c r="AB168" s="7">
        <v>11</v>
      </c>
      <c r="AC168" s="33">
        <v>3.3</v>
      </c>
      <c r="AD168" s="84">
        <v>60154736.769999996</v>
      </c>
      <c r="AE168" s="34">
        <v>7519342.0962499995</v>
      </c>
      <c r="AF168" s="84">
        <v>33263588.82</v>
      </c>
      <c r="AG168" s="84">
        <v>24353275.949999999</v>
      </c>
      <c r="AH168" s="84">
        <v>2537872</v>
      </c>
      <c r="AI168" s="34">
        <v>17.912430746577833</v>
      </c>
      <c r="AJ168" s="34">
        <v>17.31997392789242</v>
      </c>
      <c r="AK168" s="34">
        <v>17.008176934378017</v>
      </c>
      <c r="AL168" s="34">
        <v>14.746836492572527</v>
      </c>
      <c r="AM168" s="7">
        <v>8</v>
      </c>
      <c r="AN168" s="7">
        <v>1</v>
      </c>
      <c r="AO168" s="7">
        <v>0</v>
      </c>
      <c r="AP168" s="7">
        <v>1</v>
      </c>
      <c r="AQ168" s="7">
        <v>8</v>
      </c>
      <c r="AR168" s="33">
        <v>3.25</v>
      </c>
      <c r="AS168" s="84">
        <v>1193358</v>
      </c>
      <c r="AT168" s="34">
        <v>198893</v>
      </c>
      <c r="AU168" s="33">
        <v>13.992281739886206</v>
      </c>
      <c r="AV168" s="7">
        <v>6</v>
      </c>
      <c r="AW168" s="7">
        <v>0</v>
      </c>
      <c r="AX168" s="7">
        <v>0</v>
      </c>
      <c r="AY168" s="7">
        <v>4</v>
      </c>
      <c r="AZ168" s="7">
        <v>2</v>
      </c>
      <c r="BA168" s="33">
        <v>3.8333333333333335</v>
      </c>
      <c r="BB168" s="34">
        <v>3.9430888505528558E-4</v>
      </c>
      <c r="BC168" s="34">
        <v>6.7331838362569951E-2</v>
      </c>
      <c r="BD168" s="34">
        <v>25.905966073694625</v>
      </c>
      <c r="BE168" s="34">
        <v>26.125429498598763</v>
      </c>
      <c r="BF168" s="34">
        <v>0.3168905464315474</v>
      </c>
      <c r="BG168" s="34">
        <v>1.1711860750037407E-3</v>
      </c>
      <c r="BH168" s="33">
        <v>2.2333126867000001E-2</v>
      </c>
      <c r="BI168" s="34">
        <v>0.62119999999999997</v>
      </c>
      <c r="BJ168" s="33">
        <v>0</v>
      </c>
      <c r="BK168" s="34">
        <v>26.399609661349636</v>
      </c>
      <c r="BL168" s="34">
        <v>0.34771015095978847</v>
      </c>
      <c r="BM168" s="33">
        <v>0.47882039223947515</v>
      </c>
    </row>
    <row r="169" spans="1:65">
      <c r="A169" s="19">
        <v>42</v>
      </c>
      <c r="B169" s="19">
        <v>2015</v>
      </c>
      <c r="C169" s="14" t="s">
        <v>380</v>
      </c>
      <c r="D169" s="83">
        <v>33592510000154</v>
      </c>
      <c r="E169" s="31" t="s">
        <v>383</v>
      </c>
      <c r="F169" s="84">
        <v>99483890.159999996</v>
      </c>
      <c r="G169" s="84">
        <v>2617997.1094736843</v>
      </c>
      <c r="H169" s="84">
        <v>18.415506281080617</v>
      </c>
      <c r="I169" s="7">
        <v>38</v>
      </c>
      <c r="J169" s="7">
        <v>3</v>
      </c>
      <c r="K169" s="7">
        <v>0</v>
      </c>
      <c r="L169" s="7">
        <v>24</v>
      </c>
      <c r="M169" s="7">
        <v>30</v>
      </c>
      <c r="N169" s="33">
        <v>3.0526315789473686</v>
      </c>
      <c r="O169" s="34">
        <v>4678555.71</v>
      </c>
      <c r="P169" s="34">
        <v>222788.36714285714</v>
      </c>
      <c r="Q169" s="84">
        <v>4678555.71</v>
      </c>
      <c r="T169" s="34">
        <v>15.358500011289921</v>
      </c>
      <c r="U169" s="34">
        <v>15.358500011289921</v>
      </c>
      <c r="X169" s="7">
        <v>21</v>
      </c>
      <c r="Y169" s="7">
        <v>0</v>
      </c>
      <c r="Z169" s="7">
        <v>0</v>
      </c>
      <c r="AA169" s="7">
        <v>19</v>
      </c>
      <c r="AB169" s="7">
        <v>17</v>
      </c>
      <c r="AC169" s="33">
        <v>3.2380952380952381</v>
      </c>
      <c r="AD169" s="84">
        <v>93304626.829999998</v>
      </c>
      <c r="AE169" s="34">
        <v>11663078.35375</v>
      </c>
      <c r="AF169" s="84">
        <v>36315883.379999995</v>
      </c>
      <c r="AG169" s="84">
        <v>55392121.030000001</v>
      </c>
      <c r="AH169" s="84">
        <v>1596622.42</v>
      </c>
      <c r="AI169" s="34">
        <v>18.351380255477586</v>
      </c>
      <c r="AJ169" s="34">
        <v>17.407765762211881</v>
      </c>
      <c r="AK169" s="34">
        <v>17.829947921928245</v>
      </c>
      <c r="AL169" s="34">
        <v>14.283400968435215</v>
      </c>
      <c r="AM169" s="7">
        <v>8</v>
      </c>
      <c r="AN169" s="7">
        <v>2</v>
      </c>
      <c r="AO169" s="7">
        <v>0</v>
      </c>
      <c r="AP169" s="7">
        <v>0</v>
      </c>
      <c r="AQ169" s="7">
        <v>7</v>
      </c>
      <c r="AR169" s="33">
        <v>3.25</v>
      </c>
      <c r="AS169" s="84">
        <v>1500707.6199999999</v>
      </c>
      <c r="AT169" s="34">
        <v>166745.29111111109</v>
      </c>
      <c r="AU169" s="33">
        <v>14.221447301501629</v>
      </c>
      <c r="AV169" s="7">
        <v>9</v>
      </c>
      <c r="AW169" s="7">
        <v>1</v>
      </c>
      <c r="AX169" s="7">
        <v>0</v>
      </c>
      <c r="AY169" s="7">
        <v>5</v>
      </c>
      <c r="AZ169" s="7">
        <v>6</v>
      </c>
      <c r="BA169" s="33">
        <v>2.4444444444444446</v>
      </c>
      <c r="BB169" s="34">
        <v>-0.1279475019254481</v>
      </c>
      <c r="BC169" s="34">
        <v>0.10153076165145848</v>
      </c>
      <c r="BD169" s="34">
        <v>24.845196528814924</v>
      </c>
      <c r="BE169" s="34">
        <v>25.747850102211746</v>
      </c>
      <c r="BF169" s="34">
        <v>0.46172423117719752</v>
      </c>
      <c r="BG169" s="34">
        <v>4.4239270169995482E-4</v>
      </c>
      <c r="BH169" s="33">
        <v>-8.5792683436000008</v>
      </c>
      <c r="BI169" s="34">
        <v>0.63490000000000002</v>
      </c>
      <c r="BJ169" s="33">
        <v>0</v>
      </c>
      <c r="BK169" s="34">
        <v>26.568401552407959</v>
      </c>
      <c r="BL169" s="34">
        <v>0.24742967384681153</v>
      </c>
      <c r="BM169" s="33">
        <v>0.59652780216526757</v>
      </c>
    </row>
    <row r="170" spans="1:65">
      <c r="A170" s="19">
        <v>43</v>
      </c>
      <c r="B170" s="19">
        <v>2015</v>
      </c>
      <c r="C170" s="14" t="s">
        <v>384</v>
      </c>
      <c r="D170" s="83">
        <v>84429695000111</v>
      </c>
      <c r="E170" s="31" t="s">
        <v>387</v>
      </c>
      <c r="F170" s="84">
        <v>6098315</v>
      </c>
      <c r="G170" s="84">
        <v>225863.51851851851</v>
      </c>
      <c r="H170" s="84">
        <v>15.623523061476945</v>
      </c>
      <c r="I170" s="7">
        <v>27</v>
      </c>
      <c r="J170" s="7">
        <v>0</v>
      </c>
      <c r="K170" s="7">
        <v>0</v>
      </c>
      <c r="L170" s="7">
        <v>24</v>
      </c>
      <c r="M170" s="7">
        <v>17</v>
      </c>
      <c r="N170" s="33">
        <v>4</v>
      </c>
      <c r="O170" s="34">
        <v>2819075</v>
      </c>
      <c r="P170" s="34">
        <v>402725</v>
      </c>
      <c r="Q170" s="84">
        <v>1291102</v>
      </c>
      <c r="R170" s="84">
        <v>1527973</v>
      </c>
      <c r="T170" s="34">
        <v>14.851919374921479</v>
      </c>
      <c r="U170" s="34">
        <v>14.071006675228297</v>
      </c>
      <c r="V170" s="34">
        <v>14.239452578395415</v>
      </c>
      <c r="X170" s="7">
        <v>7</v>
      </c>
      <c r="Y170" s="7">
        <v>0</v>
      </c>
      <c r="Z170" s="7">
        <v>0</v>
      </c>
      <c r="AA170" s="7">
        <v>6</v>
      </c>
      <c r="AB170" s="7">
        <v>3</v>
      </c>
      <c r="AC170" s="33">
        <v>4.5714285714285712</v>
      </c>
      <c r="AD170" s="84">
        <v>2988180</v>
      </c>
      <c r="AE170" s="34">
        <v>213441.42857142858</v>
      </c>
      <c r="AF170" s="84">
        <v>1379214</v>
      </c>
      <c r="AG170" s="84">
        <v>1608966</v>
      </c>
      <c r="AI170" s="34">
        <v>14.910175064384287</v>
      </c>
      <c r="AJ170" s="34">
        <v>14.137024329652112</v>
      </c>
      <c r="AK170" s="34">
        <v>14.291102294613902</v>
      </c>
      <c r="AM170" s="7">
        <v>14</v>
      </c>
      <c r="AN170" s="7">
        <v>0</v>
      </c>
      <c r="AO170" s="7">
        <v>0</v>
      </c>
      <c r="AP170" s="7">
        <v>14</v>
      </c>
      <c r="AQ170" s="7">
        <v>14</v>
      </c>
      <c r="AR170" s="33">
        <v>3.9285714285714284</v>
      </c>
      <c r="AS170" s="84">
        <v>291060</v>
      </c>
      <c r="AT170" s="34">
        <v>48510</v>
      </c>
      <c r="AU170" s="33">
        <v>12.581284710467317</v>
      </c>
      <c r="AV170" s="7">
        <v>6</v>
      </c>
      <c r="AW170" s="7">
        <v>0</v>
      </c>
      <c r="AX170" s="7">
        <v>0</v>
      </c>
      <c r="AY170" s="7">
        <v>4</v>
      </c>
      <c r="AZ170" s="7">
        <v>0</v>
      </c>
      <c r="BA170" s="33">
        <v>3.5</v>
      </c>
      <c r="BB170" s="34">
        <v>8.1061716963124808E-2</v>
      </c>
      <c r="BC170" s="34">
        <v>7.7010875366545582E-3</v>
      </c>
      <c r="BD170" s="34">
        <v>23.905978506364121</v>
      </c>
      <c r="BE170" s="34">
        <v>23.683442650492733</v>
      </c>
      <c r="BF170" s="34">
        <v>3.8530413582598677E-2</v>
      </c>
      <c r="BG170" s="34">
        <v>3.9168028016601528E-3</v>
      </c>
      <c r="BH170" s="33">
        <v>0.71664214548000005</v>
      </c>
      <c r="BI170" s="34">
        <v>0.53500000000000003</v>
      </c>
      <c r="BJ170" s="33">
        <v>0</v>
      </c>
      <c r="BK170" s="34">
        <v>23.380832310610142</v>
      </c>
      <c r="BL170" s="34">
        <v>0.68438067106492906</v>
      </c>
      <c r="BM170" s="33">
        <v>0.5683453842750934</v>
      </c>
    </row>
    <row r="171" spans="1:65">
      <c r="A171" s="19">
        <v>43</v>
      </c>
      <c r="B171" s="19">
        <v>2016</v>
      </c>
      <c r="C171" s="14" t="s">
        <v>384</v>
      </c>
      <c r="D171" s="83">
        <v>84429695000111</v>
      </c>
      <c r="E171" s="31" t="s">
        <v>387</v>
      </c>
      <c r="F171" s="84">
        <v>4249992</v>
      </c>
      <c r="G171" s="84">
        <v>157407.11111111112</v>
      </c>
      <c r="H171" s="84">
        <v>15.262427658545887</v>
      </c>
      <c r="I171" s="7">
        <v>27</v>
      </c>
      <c r="J171" s="7">
        <v>0</v>
      </c>
      <c r="K171" s="7">
        <v>0</v>
      </c>
      <c r="L171" s="7">
        <v>25</v>
      </c>
      <c r="M171" s="7">
        <v>17</v>
      </c>
      <c r="N171" s="33">
        <v>3.9629629629629628</v>
      </c>
      <c r="O171" s="34">
        <v>1881457</v>
      </c>
      <c r="P171" s="34">
        <v>268779.57142857142</v>
      </c>
      <c r="Q171" s="84">
        <v>1272217</v>
      </c>
      <c r="R171" s="84">
        <v>609240</v>
      </c>
      <c r="T171" s="34">
        <v>14.447557034648703</v>
      </c>
      <c r="U171" s="34">
        <v>14.056271605816384</v>
      </c>
      <c r="V171" s="34">
        <v>13.31996755772944</v>
      </c>
      <c r="X171" s="7">
        <v>7</v>
      </c>
      <c r="Y171" s="7">
        <v>0</v>
      </c>
      <c r="Z171" s="7">
        <v>0</v>
      </c>
      <c r="AA171" s="7">
        <v>7</v>
      </c>
      <c r="AB171" s="7">
        <v>3</v>
      </c>
      <c r="AC171" s="33">
        <v>3.8571428571428572</v>
      </c>
      <c r="AD171" s="84">
        <v>2058215</v>
      </c>
      <c r="AE171" s="34">
        <v>147015.35714285713</v>
      </c>
      <c r="AF171" s="84">
        <v>1390220</v>
      </c>
      <c r="AG171" s="84">
        <v>667995</v>
      </c>
      <c r="AI171" s="34">
        <v>14.537349660279057</v>
      </c>
      <c r="AJ171" s="34">
        <v>14.14497256596426</v>
      </c>
      <c r="AK171" s="34">
        <v>13.412035967460829</v>
      </c>
      <c r="AM171" s="7">
        <v>14</v>
      </c>
      <c r="AN171" s="7">
        <v>0</v>
      </c>
      <c r="AO171" s="7">
        <v>0</v>
      </c>
      <c r="AP171" s="7">
        <v>14</v>
      </c>
      <c r="AQ171" s="7">
        <v>14</v>
      </c>
      <c r="AR171" s="33">
        <v>4.0714285714285712</v>
      </c>
      <c r="AS171" s="84">
        <v>310320</v>
      </c>
      <c r="AT171" s="34">
        <v>51720</v>
      </c>
      <c r="AU171" s="33">
        <v>12.64535930211385</v>
      </c>
      <c r="AV171" s="7">
        <v>6</v>
      </c>
      <c r="AW171" s="7">
        <v>0</v>
      </c>
      <c r="AX171" s="7">
        <v>0</v>
      </c>
      <c r="AY171" s="7">
        <v>4</v>
      </c>
      <c r="AZ171" s="7">
        <v>0</v>
      </c>
      <c r="BA171" s="33">
        <v>3.8333333333333335</v>
      </c>
      <c r="BB171" s="34">
        <v>8.2729781363710758E-2</v>
      </c>
      <c r="BC171" s="34">
        <v>3.7370944062368105E-3</v>
      </c>
      <c r="BD171" s="34">
        <v>23.94238851134476</v>
      </c>
      <c r="BE171" s="34">
        <v>23.813137395984533</v>
      </c>
      <c r="BF171" s="34">
        <v>-6.5823265580286687E-3</v>
      </c>
      <c r="BG171" s="34">
        <v>4.1190683216896793E-3</v>
      </c>
      <c r="BH171" s="33">
        <v>0.69282845322999997</v>
      </c>
      <c r="BI171" s="34">
        <v>0.53520000000000001</v>
      </c>
      <c r="BJ171" s="33">
        <v>0</v>
      </c>
      <c r="BK171" s="34">
        <v>23.326646468817511</v>
      </c>
      <c r="BL171" s="34">
        <v>0.69337319516414242</v>
      </c>
      <c r="BM171" s="33">
        <v>0.55061934599130036</v>
      </c>
    </row>
    <row r="172" spans="1:65">
      <c r="A172" s="19">
        <v>43</v>
      </c>
      <c r="B172" s="19">
        <v>2014</v>
      </c>
      <c r="C172" s="14" t="s">
        <v>384</v>
      </c>
      <c r="D172" s="83">
        <v>84429695000111</v>
      </c>
      <c r="E172" s="31" t="s">
        <v>387</v>
      </c>
      <c r="F172" s="84">
        <v>5167027</v>
      </c>
      <c r="G172" s="84">
        <v>184536.67857142858</v>
      </c>
      <c r="H172" s="84">
        <v>15.457808032724994</v>
      </c>
      <c r="I172" s="7">
        <v>28</v>
      </c>
      <c r="J172" s="7">
        <v>0</v>
      </c>
      <c r="K172" s="7">
        <v>0</v>
      </c>
      <c r="L172" s="7">
        <v>25</v>
      </c>
      <c r="M172" s="7">
        <v>17</v>
      </c>
      <c r="N172" s="33">
        <v>3.9642857142857144</v>
      </c>
      <c r="O172" s="34">
        <v>2488005</v>
      </c>
      <c r="P172" s="34">
        <v>311000.625</v>
      </c>
      <c r="Q172" s="84">
        <v>1147425</v>
      </c>
      <c r="R172" s="84">
        <v>1340580</v>
      </c>
      <c r="T172" s="34">
        <v>14.72699174248549</v>
      </c>
      <c r="U172" s="34">
        <v>13.95303085930369</v>
      </c>
      <c r="V172" s="34">
        <v>14.108612914101586</v>
      </c>
      <c r="X172" s="7">
        <v>8</v>
      </c>
      <c r="Y172" s="7">
        <v>0</v>
      </c>
      <c r="Z172" s="7">
        <v>0</v>
      </c>
      <c r="AA172" s="7">
        <v>7</v>
      </c>
      <c r="AB172" s="7">
        <v>3</v>
      </c>
      <c r="AC172" s="33">
        <v>4.375</v>
      </c>
      <c r="AD172" s="84">
        <v>2409022</v>
      </c>
      <c r="AE172" s="34">
        <v>172073</v>
      </c>
      <c r="AF172" s="84">
        <v>1154711</v>
      </c>
      <c r="AG172" s="84">
        <v>1254311</v>
      </c>
      <c r="AI172" s="34">
        <v>14.694731413975399</v>
      </c>
      <c r="AJ172" s="34">
        <v>13.959360654178456</v>
      </c>
      <c r="AK172" s="34">
        <v>14.042096975806089</v>
      </c>
      <c r="AM172" s="7">
        <v>14</v>
      </c>
      <c r="AN172" s="7">
        <v>0</v>
      </c>
      <c r="AO172" s="7">
        <v>0</v>
      </c>
      <c r="AP172" s="7">
        <v>14</v>
      </c>
      <c r="AQ172" s="7">
        <v>14</v>
      </c>
      <c r="AR172" s="33">
        <v>3.9285714285714284</v>
      </c>
      <c r="AS172" s="84">
        <v>270000</v>
      </c>
      <c r="AT172" s="34">
        <v>45000</v>
      </c>
      <c r="AU172" s="33">
        <v>12.506177237980511</v>
      </c>
      <c r="AV172" s="7">
        <v>6</v>
      </c>
      <c r="AW172" s="7">
        <v>0</v>
      </c>
      <c r="AX172" s="7">
        <v>0</v>
      </c>
      <c r="AY172" s="7">
        <v>4</v>
      </c>
      <c r="AZ172" s="7">
        <v>0</v>
      </c>
      <c r="BA172" s="33">
        <v>3.5</v>
      </c>
      <c r="BB172" s="34">
        <v>8.1028259395398136E-2</v>
      </c>
      <c r="BC172" s="34">
        <v>7.8578155584829688E-3</v>
      </c>
      <c r="BD172" s="34">
        <v>23.929378558824251</v>
      </c>
      <c r="BE172" s="34">
        <v>23.567367662220033</v>
      </c>
      <c r="BF172" s="34">
        <v>2.3320935100466789E-2</v>
      </c>
      <c r="BG172" s="34">
        <v>4.8028189144655566E-3</v>
      </c>
      <c r="BH172" s="33">
        <v>0.59183192065000001</v>
      </c>
      <c r="BI172" s="34">
        <v>0.53500000000000003</v>
      </c>
      <c r="BJ172" s="33">
        <v>0</v>
      </c>
      <c r="BK172" s="34">
        <v>23.189892250013408</v>
      </c>
      <c r="BL172" s="34">
        <v>0.66545049789393373</v>
      </c>
      <c r="BM172" s="33">
        <v>0.56382717610584399</v>
      </c>
    </row>
    <row r="173" spans="1:65">
      <c r="A173" s="19">
        <v>43</v>
      </c>
      <c r="B173" s="19">
        <v>2013</v>
      </c>
      <c r="C173" s="14" t="s">
        <v>384</v>
      </c>
      <c r="D173" s="83">
        <v>84429695000111</v>
      </c>
      <c r="E173" s="31" t="s">
        <v>387</v>
      </c>
      <c r="F173" s="84">
        <v>5389037</v>
      </c>
      <c r="G173" s="84">
        <v>215561.48</v>
      </c>
      <c r="H173" s="84">
        <v>15.499877262729882</v>
      </c>
      <c r="I173" s="7">
        <v>25</v>
      </c>
      <c r="J173" s="7">
        <v>1</v>
      </c>
      <c r="K173" s="7">
        <v>0</v>
      </c>
      <c r="L173" s="7">
        <v>22</v>
      </c>
      <c r="M173" s="7">
        <v>15</v>
      </c>
      <c r="N173" s="33">
        <v>4.08</v>
      </c>
      <c r="O173" s="34">
        <v>2789793</v>
      </c>
      <c r="P173" s="34">
        <v>398541.85714285716</v>
      </c>
      <c r="Q173" s="84">
        <v>1219939</v>
      </c>
      <c r="R173" s="84">
        <v>1569854</v>
      </c>
      <c r="T173" s="34">
        <v>14.841477957496684</v>
      </c>
      <c r="U173" s="34">
        <v>14.014311415459398</v>
      </c>
      <c r="V173" s="34">
        <v>14.266493179369741</v>
      </c>
      <c r="X173" s="7">
        <v>7</v>
      </c>
      <c r="Y173" s="7">
        <v>1</v>
      </c>
      <c r="Z173" s="7">
        <v>0</v>
      </c>
      <c r="AA173" s="7">
        <v>6</v>
      </c>
      <c r="AB173" s="7">
        <v>3</v>
      </c>
      <c r="AC173" s="33">
        <v>4</v>
      </c>
      <c r="AD173" s="84">
        <v>2341244</v>
      </c>
      <c r="AE173" s="34">
        <v>195103.66666666666</v>
      </c>
      <c r="AF173" s="84">
        <v>1081725</v>
      </c>
      <c r="AG173" s="84">
        <v>1259519</v>
      </c>
      <c r="AI173" s="34">
        <v>14.66619297000357</v>
      </c>
      <c r="AJ173" s="34">
        <v>13.894067547119821</v>
      </c>
      <c r="AK173" s="34">
        <v>14.046240460012349</v>
      </c>
      <c r="AM173" s="7">
        <v>12</v>
      </c>
      <c r="AN173" s="7">
        <v>0</v>
      </c>
      <c r="AO173" s="7">
        <v>0</v>
      </c>
      <c r="AP173" s="7">
        <v>12</v>
      </c>
      <c r="AQ173" s="7">
        <v>12</v>
      </c>
      <c r="AR173" s="33">
        <v>4.25</v>
      </c>
      <c r="AS173" s="84">
        <v>258000</v>
      </c>
      <c r="AT173" s="34">
        <v>43000</v>
      </c>
      <c r="AU173" s="33">
        <v>12.460714863903755</v>
      </c>
      <c r="AV173" s="7">
        <v>6</v>
      </c>
      <c r="AW173" s="7">
        <v>0</v>
      </c>
      <c r="AX173" s="7">
        <v>0</v>
      </c>
      <c r="AY173" s="7">
        <v>4</v>
      </c>
      <c r="AZ173" s="7">
        <v>0</v>
      </c>
      <c r="BA173" s="33">
        <v>3.8333333333333335</v>
      </c>
      <c r="BB173" s="34">
        <v>8.3171544299134245E-2</v>
      </c>
      <c r="BC173" s="34">
        <v>1.4842039969827046E-2</v>
      </c>
      <c r="BD173" s="34">
        <v>23.685061006468604</v>
      </c>
      <c r="BE173" s="34">
        <v>23.399787957116665</v>
      </c>
      <c r="BF173" s="34">
        <v>1.1093126485569345E-2</v>
      </c>
      <c r="BG173" s="34">
        <v>4.1644838558874357E-3</v>
      </c>
      <c r="BH173" s="33">
        <v>0.52320369143000001</v>
      </c>
      <c r="BI173" s="34">
        <v>0.53500000000000003</v>
      </c>
      <c r="BJ173" s="33">
        <v>0</v>
      </c>
      <c r="BK173" s="34">
        <v>23.039881341773029</v>
      </c>
      <c r="BL173" s="34">
        <v>0.67337527867501712</v>
      </c>
      <c r="BM173" s="33">
        <v>0.54224111264707564</v>
      </c>
    </row>
  </sheetData>
  <autoFilter ref="A1:BM173">
    <sortState ref="A2:BM173">
      <sortCondition ref="A1:A17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73"/>
  <sheetViews>
    <sheetView workbookViewId="0">
      <selection activeCell="I20" sqref="I20"/>
    </sheetView>
  </sheetViews>
  <sheetFormatPr defaultRowHeight="12.75"/>
  <cols>
    <col min="1" max="1" width="3" style="12" bestFit="1" customWidth="1"/>
    <col min="2" max="2" width="5" style="12" bestFit="1" customWidth="1"/>
    <col min="3" max="3" width="11.42578125" style="12" bestFit="1" customWidth="1"/>
    <col min="4" max="4" width="11.7109375" style="12" bestFit="1" customWidth="1"/>
    <col min="5" max="5" width="12" style="12" bestFit="1" customWidth="1"/>
    <col min="6" max="6" width="7.42578125" style="44" bestFit="1" customWidth="1"/>
    <col min="7" max="8" width="12" style="12" bestFit="1" customWidth="1"/>
    <col min="9" max="9" width="8.28515625" style="12" bestFit="1" customWidth="1"/>
    <col min="10" max="10" width="6.5703125" style="12" bestFit="1" customWidth="1"/>
    <col min="11" max="11" width="4.5703125" style="12" bestFit="1" customWidth="1"/>
    <col min="12" max="12" width="5.42578125" style="12" bestFit="1" customWidth="1"/>
    <col min="13" max="13" width="8.28515625" style="12" bestFit="1" customWidth="1"/>
    <col min="14" max="14" width="12" style="12" bestFit="1" customWidth="1"/>
    <col min="15" max="15" width="12.5703125" style="12" bestFit="1" customWidth="1"/>
    <col min="16" max="18" width="12" style="12" bestFit="1" customWidth="1"/>
    <col min="19" max="19" width="12.5703125" style="12" bestFit="1" customWidth="1"/>
    <col min="20" max="20" width="12" style="12" bestFit="1" customWidth="1"/>
    <col min="21" max="21" width="12.5703125" style="12" bestFit="1" customWidth="1"/>
    <col min="22" max="22" width="8.85546875" style="12" bestFit="1" customWidth="1"/>
    <col min="23" max="23" width="8.7109375" style="12" bestFit="1" customWidth="1"/>
    <col min="24" max="26" width="12" style="12" bestFit="1" customWidth="1"/>
    <col min="27" max="27" width="15.5703125" style="12" bestFit="1" customWidth="1"/>
    <col min="28" max="16384" width="9.140625" style="12"/>
  </cols>
  <sheetData>
    <row r="1" spans="1:27" s="18" customFormat="1">
      <c r="A1" s="18" t="s">
        <v>442</v>
      </c>
      <c r="B1" s="18" t="s">
        <v>441</v>
      </c>
      <c r="C1" s="18" t="s">
        <v>2</v>
      </c>
      <c r="D1" s="18" t="s">
        <v>3</v>
      </c>
      <c r="E1" s="18" t="s">
        <v>427</v>
      </c>
      <c r="F1" s="45" t="s">
        <v>428</v>
      </c>
      <c r="G1" s="18" t="s">
        <v>429</v>
      </c>
      <c r="H1" s="18" t="s">
        <v>430</v>
      </c>
      <c r="I1" s="18" t="s">
        <v>431</v>
      </c>
      <c r="J1" s="18" t="s">
        <v>432</v>
      </c>
      <c r="K1" s="18" t="s">
        <v>433</v>
      </c>
      <c r="L1" s="18" t="s">
        <v>434</v>
      </c>
      <c r="M1" s="18" t="s">
        <v>435</v>
      </c>
      <c r="N1" s="18" t="s">
        <v>436</v>
      </c>
      <c r="O1" s="18" t="s">
        <v>389</v>
      </c>
      <c r="P1" s="18" t="s">
        <v>437</v>
      </c>
      <c r="Q1" s="18" t="s">
        <v>391</v>
      </c>
      <c r="R1" s="18" t="s">
        <v>393</v>
      </c>
      <c r="S1" s="18" t="s">
        <v>120</v>
      </c>
      <c r="T1" s="18" t="s">
        <v>399</v>
      </c>
      <c r="U1" s="18" t="s">
        <v>438</v>
      </c>
      <c r="V1" s="18" t="s">
        <v>439</v>
      </c>
      <c r="W1" s="18" t="s">
        <v>220</v>
      </c>
      <c r="X1" s="18" t="s">
        <v>394</v>
      </c>
      <c r="Y1" s="18" t="s">
        <v>440</v>
      </c>
      <c r="Z1" s="18" t="s">
        <v>422</v>
      </c>
      <c r="AA1" s="18" t="s">
        <v>443</v>
      </c>
    </row>
    <row r="2" spans="1:27">
      <c r="A2" s="12">
        <v>27</v>
      </c>
      <c r="B2" s="12">
        <v>2015</v>
      </c>
      <c r="C2" s="12" t="s">
        <v>336</v>
      </c>
      <c r="D2" s="12">
        <v>3853896000140</v>
      </c>
      <c r="E2" s="12">
        <v>17.004140900135862</v>
      </c>
      <c r="F2" s="44">
        <v>16.720039152187457</v>
      </c>
      <c r="G2" s="12">
        <v>15.473460948397523</v>
      </c>
      <c r="H2" s="12">
        <v>13.527836072150381</v>
      </c>
      <c r="I2" s="12">
        <v>18</v>
      </c>
      <c r="J2" s="12">
        <v>1</v>
      </c>
      <c r="K2" s="12">
        <v>1</v>
      </c>
      <c r="L2" s="12">
        <v>17</v>
      </c>
      <c r="M2" s="12">
        <v>8</v>
      </c>
      <c r="N2" s="12">
        <v>2.6111111111111112</v>
      </c>
      <c r="O2" s="12">
        <v>-2.8017949364860281E-2</v>
      </c>
      <c r="P2" s="12">
        <v>1.5374613265845308E-2</v>
      </c>
      <c r="Q2" s="12">
        <v>21.919117957593496</v>
      </c>
      <c r="R2" s="12">
        <v>21.858058645135813</v>
      </c>
      <c r="S2" s="12">
        <v>0.56082238363792392</v>
      </c>
      <c r="T2" s="12">
        <v>3.919213862501659E-3</v>
      </c>
      <c r="U2" s="12">
        <v>-1.1259692697000001</v>
      </c>
      <c r="V2" s="12">
        <v>0.57799999999999996</v>
      </c>
      <c r="W2" s="12">
        <v>0</v>
      </c>
      <c r="X2" s="12">
        <v>23.763777814944596</v>
      </c>
      <c r="Y2" s="12">
        <v>0.90322619356166911</v>
      </c>
      <c r="Z2" s="12">
        <v>0.95966561211255585</v>
      </c>
      <c r="AA2" s="12" t="s">
        <v>226</v>
      </c>
    </row>
    <row r="3" spans="1:27">
      <c r="A3" s="12">
        <v>27</v>
      </c>
      <c r="B3" s="12">
        <v>2016</v>
      </c>
      <c r="C3" s="12" t="s">
        <v>336</v>
      </c>
      <c r="D3" s="12">
        <v>3853896000140</v>
      </c>
      <c r="E3" s="12">
        <v>16.977368650014135</v>
      </c>
      <c r="F3" s="44">
        <v>16.720804389753848</v>
      </c>
      <c r="G3" s="12">
        <v>15.085986506977989</v>
      </c>
      <c r="H3" s="12">
        <v>14.392839329225023</v>
      </c>
      <c r="I3" s="12">
        <v>20</v>
      </c>
      <c r="J3" s="12">
        <v>1</v>
      </c>
      <c r="K3" s="12">
        <v>1</v>
      </c>
      <c r="L3" s="12">
        <v>17</v>
      </c>
      <c r="M3" s="12">
        <v>6</v>
      </c>
      <c r="N3" s="12">
        <v>2.4500000000000002</v>
      </c>
      <c r="O3" s="12">
        <v>-3.3526413184431482E-2</v>
      </c>
      <c r="P3" s="12">
        <v>1.5410789515915695E-2</v>
      </c>
      <c r="Q3" s="12">
        <v>21.960419032974674</v>
      </c>
      <c r="R3" s="12">
        <v>21.889323168721816</v>
      </c>
      <c r="S3" s="12">
        <v>0.54869405608596578</v>
      </c>
      <c r="T3" s="12">
        <v>3.13025368461449E-3</v>
      </c>
      <c r="U3" s="12">
        <v>-1.3037751062</v>
      </c>
      <c r="V3" s="12">
        <v>0.60840000000000005</v>
      </c>
      <c r="W3" s="12">
        <v>0</v>
      </c>
      <c r="X3" s="12">
        <v>23.731855252086696</v>
      </c>
      <c r="Y3" s="12">
        <v>0.95432355998525675</v>
      </c>
      <c r="Z3" s="12">
        <v>0.94566302856096685</v>
      </c>
      <c r="AA3" s="12" t="s">
        <v>226</v>
      </c>
    </row>
    <row r="4" spans="1:27">
      <c r="A4" s="12">
        <v>27</v>
      </c>
      <c r="B4" s="12">
        <v>2014</v>
      </c>
      <c r="C4" s="12" t="s">
        <v>336</v>
      </c>
      <c r="D4" s="12">
        <v>3853896000140</v>
      </c>
      <c r="E4" s="12">
        <v>17.025977341741765</v>
      </c>
      <c r="F4" s="44">
        <v>16.436034104616951</v>
      </c>
      <c r="G4" s="12">
        <v>16.131113992432351</v>
      </c>
      <c r="H4" s="12">
        <v>13.728540071047725</v>
      </c>
      <c r="I4" s="12">
        <v>19</v>
      </c>
      <c r="J4" s="12">
        <v>1</v>
      </c>
      <c r="K4" s="12">
        <v>1</v>
      </c>
      <c r="L4" s="12">
        <v>18</v>
      </c>
      <c r="M4" s="12">
        <v>7</v>
      </c>
      <c r="N4" s="12">
        <v>2.7894736842105261</v>
      </c>
      <c r="O4" s="12">
        <v>-3.6633080860172355E-2</v>
      </c>
      <c r="P4" s="12">
        <v>2.2998134948454062E-2</v>
      </c>
      <c r="Q4" s="12">
        <v>21.878315798301472</v>
      </c>
      <c r="R4" s="12">
        <v>21.980810497764484</v>
      </c>
      <c r="S4" s="12">
        <v>0.58341488437496092</v>
      </c>
      <c r="T4" s="12">
        <v>1.5321443838337619E-3</v>
      </c>
      <c r="U4" s="12">
        <v>-1.4212511598999999</v>
      </c>
      <c r="V4" s="12">
        <v>0.52979999999999994</v>
      </c>
      <c r="W4" s="12">
        <v>0</v>
      </c>
      <c r="X4" s="12">
        <v>23.728250574138507</v>
      </c>
      <c r="Y4" s="12">
        <v>1.0439620551129034</v>
      </c>
      <c r="Z4" s="12">
        <v>0.89736775774466027</v>
      </c>
      <c r="AA4" s="12" t="s">
        <v>226</v>
      </c>
    </row>
    <row r="5" spans="1:27">
      <c r="A5" s="12">
        <v>27</v>
      </c>
      <c r="B5" s="12">
        <v>2013</v>
      </c>
      <c r="C5" s="12" t="s">
        <v>336</v>
      </c>
      <c r="D5" s="12">
        <v>3853896000140</v>
      </c>
      <c r="E5" s="12">
        <v>16.728500438889107</v>
      </c>
      <c r="F5" s="44">
        <v>16.236462102172524</v>
      </c>
      <c r="G5" s="12">
        <v>15.783349923062808</v>
      </c>
      <c r="I5" s="12">
        <v>17</v>
      </c>
      <c r="J5" s="12">
        <v>1</v>
      </c>
      <c r="K5" s="12">
        <v>1</v>
      </c>
      <c r="L5" s="12">
        <v>16</v>
      </c>
      <c r="M5" s="12">
        <v>9</v>
      </c>
      <c r="N5" s="12">
        <v>2.4705882352941178</v>
      </c>
      <c r="O5" s="12">
        <v>-5.1246092848131128E-2</v>
      </c>
      <c r="P5" s="12">
        <v>4.2163449784315535E-2</v>
      </c>
      <c r="Q5" s="12">
        <v>21.45618405996991</v>
      </c>
      <c r="R5" s="12">
        <v>22.159925502003876</v>
      </c>
      <c r="S5" s="12">
        <v>0.50738536934872314</v>
      </c>
      <c r="T5" s="12">
        <v>6.6724272159670564E-4</v>
      </c>
      <c r="U5" s="12">
        <v>-1.7710044222000001</v>
      </c>
      <c r="V5" s="12">
        <v>0.53880000000000006</v>
      </c>
      <c r="W5" s="12">
        <v>0</v>
      </c>
      <c r="X5" s="12">
        <v>23.604011635819621</v>
      </c>
      <c r="Y5" s="12">
        <v>1.0518753992413097</v>
      </c>
      <c r="Z5" s="12">
        <v>0.8250449696885116</v>
      </c>
      <c r="AA5" s="12" t="s">
        <v>226</v>
      </c>
    </row>
    <row r="6" spans="1:27">
      <c r="A6" s="12">
        <v>22</v>
      </c>
      <c r="B6" s="12">
        <v>2015</v>
      </c>
      <c r="C6" s="12" t="s">
        <v>319</v>
      </c>
      <c r="D6" s="12">
        <v>2916265000160</v>
      </c>
      <c r="E6" s="12">
        <v>16.493031010949515</v>
      </c>
      <c r="F6" s="44">
        <v>16.071944237571746</v>
      </c>
      <c r="G6" s="12">
        <v>14.73180128983843</v>
      </c>
      <c r="H6" s="12">
        <v>14.73180128983843</v>
      </c>
      <c r="I6" s="12">
        <v>18</v>
      </c>
      <c r="J6" s="12">
        <v>0</v>
      </c>
      <c r="K6" s="12">
        <v>1</v>
      </c>
      <c r="L6" s="12">
        <v>14</v>
      </c>
      <c r="M6" s="12">
        <v>8</v>
      </c>
      <c r="N6" s="12">
        <v>2.7222222222222223</v>
      </c>
      <c r="O6" s="12">
        <v>3.7877564222587361E-2</v>
      </c>
      <c r="P6" s="12">
        <v>1.4638521232588629E-2</v>
      </c>
      <c r="Q6" s="12">
        <v>24.264004904845066</v>
      </c>
      <c r="R6" s="12">
        <v>23.958824879788995</v>
      </c>
      <c r="S6" s="12">
        <v>0.44256713718216922</v>
      </c>
      <c r="T6" s="12">
        <v>1.1644428396190751E-3</v>
      </c>
      <c r="U6" s="12">
        <v>1.6113542135000001</v>
      </c>
      <c r="V6" s="12">
        <v>0.76450000000000007</v>
      </c>
      <c r="W6" s="12">
        <v>0</v>
      </c>
      <c r="X6" s="12">
        <v>25.531401087046046</v>
      </c>
      <c r="Y6" s="12">
        <v>1.3298822876673673</v>
      </c>
      <c r="Z6" s="12">
        <v>0.75819868917950373</v>
      </c>
      <c r="AA6" s="12" t="s">
        <v>226</v>
      </c>
    </row>
    <row r="7" spans="1:27">
      <c r="A7" s="12">
        <v>22</v>
      </c>
      <c r="B7" s="12">
        <v>2016</v>
      </c>
      <c r="C7" s="12" t="s">
        <v>319</v>
      </c>
      <c r="D7" s="12">
        <v>2916265000160</v>
      </c>
      <c r="E7" s="12">
        <v>16.529394384338737</v>
      </c>
      <c r="F7" s="44">
        <v>16.126833376605848</v>
      </c>
      <c r="G7" s="12">
        <v>14.914122846632385</v>
      </c>
      <c r="H7" s="12">
        <v>14.508657738524219</v>
      </c>
      <c r="I7" s="12">
        <v>19</v>
      </c>
      <c r="J7" s="12">
        <v>1</v>
      </c>
      <c r="K7" s="12">
        <v>1</v>
      </c>
      <c r="L7" s="12">
        <v>16</v>
      </c>
      <c r="M7" s="12">
        <v>7</v>
      </c>
      <c r="N7" s="12">
        <v>2.6842105263157894</v>
      </c>
      <c r="O7" s="12">
        <v>3.6567641870245129E-3</v>
      </c>
      <c r="P7" s="12">
        <v>1.2995222332605284E-2</v>
      </c>
      <c r="Q7" s="12">
        <v>24.158097845774183</v>
      </c>
      <c r="R7" s="12">
        <v>24.056230129842181</v>
      </c>
      <c r="S7" s="12">
        <v>0.52152344771857206</v>
      </c>
      <c r="T7" s="12">
        <v>1.245300584897137E-3</v>
      </c>
      <c r="U7" s="12">
        <v>0.13739315874999999</v>
      </c>
      <c r="V7" s="12">
        <v>0.69450000000000001</v>
      </c>
      <c r="W7" s="12">
        <v>0</v>
      </c>
      <c r="X7" s="12">
        <v>25.356204514788502</v>
      </c>
      <c r="Y7" s="12">
        <v>1.6571440120519263</v>
      </c>
      <c r="Z7" s="12">
        <v>0.75767697215844232</v>
      </c>
      <c r="AA7" s="12" t="s">
        <v>226</v>
      </c>
    </row>
    <row r="8" spans="1:27">
      <c r="A8" s="12">
        <v>4</v>
      </c>
      <c r="B8" s="12">
        <v>2016</v>
      </c>
      <c r="C8" s="12" t="s">
        <v>249</v>
      </c>
      <c r="D8" s="12">
        <v>1838723000127</v>
      </c>
      <c r="E8" s="12">
        <v>17.743276847988319</v>
      </c>
      <c r="F8" s="44">
        <v>17.148268824787959</v>
      </c>
      <c r="G8" s="12">
        <v>15.618761903576836</v>
      </c>
      <c r="H8" s="12">
        <v>16.631430206720598</v>
      </c>
      <c r="I8" s="12">
        <v>21</v>
      </c>
      <c r="J8" s="12">
        <v>3</v>
      </c>
      <c r="K8" s="12">
        <v>0</v>
      </c>
      <c r="L8" s="12">
        <v>0</v>
      </c>
      <c r="M8" s="12">
        <v>10</v>
      </c>
      <c r="N8" s="12">
        <v>3.2857142857142856</v>
      </c>
      <c r="O8" s="12">
        <v>-8.6711737095149007E-3</v>
      </c>
      <c r="P8" s="12">
        <v>3.3244174262702632E-2</v>
      </c>
      <c r="Q8" s="12">
        <v>24.375273894101415</v>
      </c>
      <c r="R8" s="12">
        <v>24.4912656427251</v>
      </c>
      <c r="S8" s="12">
        <v>0.38798607135125901</v>
      </c>
      <c r="T8" s="12">
        <v>3.1549954462605345E-3</v>
      </c>
      <c r="U8" s="12">
        <v>-0.46340248191</v>
      </c>
      <c r="V8" s="12">
        <v>0.34009999999999996</v>
      </c>
      <c r="W8" s="12">
        <v>0</v>
      </c>
      <c r="X8" s="12">
        <v>24.483184573885225</v>
      </c>
      <c r="Y8" s="12">
        <v>0.78549112286487044</v>
      </c>
      <c r="Z8" s="12">
        <v>0.71546463592354637</v>
      </c>
      <c r="AA8" s="12" t="s">
        <v>226</v>
      </c>
    </row>
    <row r="9" spans="1:27">
      <c r="A9" s="12">
        <v>22</v>
      </c>
      <c r="B9" s="12">
        <v>2014</v>
      </c>
      <c r="C9" s="12" t="s">
        <v>319</v>
      </c>
      <c r="D9" s="12">
        <v>2916265000160</v>
      </c>
      <c r="E9" s="12">
        <v>16.188539394088469</v>
      </c>
      <c r="F9" s="44">
        <v>16.059389904734473</v>
      </c>
      <c r="G9" s="12">
        <v>14.077874822431765</v>
      </c>
      <c r="I9" s="12">
        <v>18</v>
      </c>
      <c r="J9" s="12">
        <v>0</v>
      </c>
      <c r="K9" s="12">
        <v>1</v>
      </c>
      <c r="L9" s="12">
        <v>14</v>
      </c>
      <c r="M9" s="12">
        <v>8</v>
      </c>
      <c r="N9" s="12">
        <v>2.9444444444444446</v>
      </c>
      <c r="O9" s="12">
        <v>2.4732982530599187E-2</v>
      </c>
      <c r="P9" s="12">
        <v>1.2837890167714935E-2</v>
      </c>
      <c r="Q9" s="12">
        <v>24.200025844145618</v>
      </c>
      <c r="R9" s="12">
        <v>23.818692148957506</v>
      </c>
      <c r="S9" s="12">
        <v>0.33050593919940396</v>
      </c>
      <c r="T9" s="12">
        <v>1.2505192739771106E-3</v>
      </c>
      <c r="U9" s="12">
        <v>0.70648006427999999</v>
      </c>
      <c r="V9" s="12">
        <v>0.75590000000000002</v>
      </c>
      <c r="W9" s="12">
        <v>0</v>
      </c>
      <c r="X9" s="12">
        <v>25.133826331311898</v>
      </c>
      <c r="Y9" s="12">
        <v>1.4635103985407965</v>
      </c>
      <c r="Z9" s="12">
        <v>0.68568492762270006</v>
      </c>
      <c r="AA9" s="12" t="s">
        <v>226</v>
      </c>
    </row>
    <row r="10" spans="1:27">
      <c r="A10" s="12">
        <v>22</v>
      </c>
      <c r="B10" s="12">
        <v>2013</v>
      </c>
      <c r="C10" s="12" t="s">
        <v>319</v>
      </c>
      <c r="D10" s="12">
        <v>2916265000160</v>
      </c>
      <c r="E10" s="12">
        <v>16.182660662995005</v>
      </c>
      <c r="F10" s="44">
        <v>16.052698013152352</v>
      </c>
      <c r="G10" s="12">
        <v>14.077874822431765</v>
      </c>
      <c r="I10" s="12">
        <v>19</v>
      </c>
      <c r="J10" s="12">
        <v>0</v>
      </c>
      <c r="K10" s="12">
        <v>1</v>
      </c>
      <c r="L10" s="12">
        <v>15</v>
      </c>
      <c r="M10" s="12">
        <v>9</v>
      </c>
      <c r="N10" s="12">
        <v>2.8421052631578947</v>
      </c>
      <c r="O10" s="12">
        <v>1.349794694850334E-2</v>
      </c>
      <c r="P10" s="12">
        <v>9.3125863824948408E-3</v>
      </c>
      <c r="Q10" s="12">
        <v>23.9483757891986</v>
      </c>
      <c r="R10" s="12">
        <v>23.716829821459825</v>
      </c>
      <c r="S10" s="12">
        <v>0.34299083353875248</v>
      </c>
      <c r="T10" s="12">
        <v>1.0874535886885605E-3</v>
      </c>
      <c r="U10" s="12">
        <v>0.32378615445999998</v>
      </c>
      <c r="V10" s="12">
        <v>0.75719999999999998</v>
      </c>
      <c r="W10" s="12">
        <v>0</v>
      </c>
      <c r="X10" s="12">
        <v>24.952581477864193</v>
      </c>
      <c r="Y10" s="12">
        <v>1.3528833408006653</v>
      </c>
      <c r="Z10" s="12">
        <v>0.66312538880572414</v>
      </c>
      <c r="AA10" s="12" t="s">
        <v>226</v>
      </c>
    </row>
    <row r="11" spans="1:27">
      <c r="A11" s="12">
        <v>4</v>
      </c>
      <c r="B11" s="12">
        <v>2015</v>
      </c>
      <c r="C11" s="12" t="s">
        <v>249</v>
      </c>
      <c r="D11" s="12">
        <v>1838723000127</v>
      </c>
      <c r="E11" s="12">
        <v>18.200417300517827</v>
      </c>
      <c r="F11" s="44">
        <v>17.240564849293229</v>
      </c>
      <c r="G11" s="12">
        <v>17.412360926691616</v>
      </c>
      <c r="H11" s="12">
        <v>16.382249316569151</v>
      </c>
      <c r="I11" s="12">
        <v>31</v>
      </c>
      <c r="J11" s="12">
        <v>1</v>
      </c>
      <c r="K11" s="12">
        <v>0</v>
      </c>
      <c r="L11" s="12">
        <v>2</v>
      </c>
      <c r="M11" s="12">
        <v>12</v>
      </c>
      <c r="N11" s="12">
        <v>3.7096774193548385</v>
      </c>
      <c r="O11" s="12">
        <v>7.7032012517377055E-2</v>
      </c>
      <c r="P11" s="12">
        <v>2.078332869062071E-2</v>
      </c>
      <c r="Q11" s="12">
        <v>24.51442253080447</v>
      </c>
      <c r="R11" s="12">
        <v>24.458935456565115</v>
      </c>
      <c r="S11" s="12">
        <v>0.28348337755288455</v>
      </c>
      <c r="T11" s="12">
        <v>3.2023772855340393E-3</v>
      </c>
      <c r="U11" s="12">
        <v>3.6634813583999999</v>
      </c>
      <c r="V11" s="12">
        <v>0.34470000000000001</v>
      </c>
      <c r="W11" s="12">
        <v>0</v>
      </c>
      <c r="X11" s="12">
        <v>24.421798894726042</v>
      </c>
      <c r="Y11" s="12">
        <v>0.79718207981209477</v>
      </c>
      <c r="Z11" s="12">
        <v>0.65742675537351258</v>
      </c>
      <c r="AA11" s="12" t="s">
        <v>226</v>
      </c>
    </row>
    <row r="12" spans="1:27">
      <c r="A12" s="12">
        <v>8</v>
      </c>
      <c r="B12" s="12">
        <v>2016</v>
      </c>
      <c r="C12" s="12" t="s">
        <v>269</v>
      </c>
      <c r="D12" s="12">
        <v>50746577000115</v>
      </c>
      <c r="E12" s="12">
        <v>17.256954258077009</v>
      </c>
      <c r="F12" s="44">
        <v>15.960291655726882</v>
      </c>
      <c r="G12" s="12">
        <v>16.532874452985926</v>
      </c>
      <c r="H12" s="12">
        <v>15.837254884647473</v>
      </c>
      <c r="I12" s="12">
        <v>19</v>
      </c>
      <c r="J12" s="12">
        <v>2</v>
      </c>
      <c r="K12" s="12">
        <v>1</v>
      </c>
      <c r="L12" s="12">
        <v>20</v>
      </c>
      <c r="M12" s="12">
        <v>16</v>
      </c>
      <c r="N12" s="12">
        <v>2.4736842105263159</v>
      </c>
      <c r="O12" s="12">
        <v>3.7952069223583781E-2</v>
      </c>
      <c r="P12" s="12">
        <v>1.1773265858640537E-2</v>
      </c>
      <c r="Q12" s="12">
        <v>23.466499960468688</v>
      </c>
      <c r="R12" s="12">
        <v>23.368060959612666</v>
      </c>
      <c r="S12" s="12">
        <v>0.38701133082753403</v>
      </c>
      <c r="T12" s="12">
        <v>1.4396464616344056E-3</v>
      </c>
      <c r="U12" s="12">
        <v>2.5517349526999999</v>
      </c>
      <c r="V12" s="12">
        <v>0.62290000000000001</v>
      </c>
      <c r="W12" s="12">
        <v>0</v>
      </c>
      <c r="X12" s="12">
        <v>24.030146275381444</v>
      </c>
      <c r="Y12" s="12">
        <v>0.27625788425268161</v>
      </c>
      <c r="Z12" s="12">
        <v>0.60467375088686448</v>
      </c>
      <c r="AA12" s="12" t="s">
        <v>226</v>
      </c>
    </row>
    <row r="13" spans="1:27">
      <c r="A13" s="12">
        <v>8</v>
      </c>
      <c r="B13" s="12">
        <v>2015</v>
      </c>
      <c r="C13" s="12" t="s">
        <v>269</v>
      </c>
      <c r="D13" s="12">
        <v>50746577000115</v>
      </c>
      <c r="E13" s="12">
        <v>16.766838587772938</v>
      </c>
      <c r="F13" s="44">
        <v>15.940624265046461</v>
      </c>
      <c r="G13" s="12">
        <v>14.836442339542685</v>
      </c>
      <c r="H13" s="12">
        <v>15.892663768410175</v>
      </c>
      <c r="I13" s="12">
        <v>19</v>
      </c>
      <c r="J13" s="12">
        <v>2</v>
      </c>
      <c r="K13" s="12">
        <v>1</v>
      </c>
      <c r="L13" s="12">
        <v>18</v>
      </c>
      <c r="M13" s="12">
        <v>5</v>
      </c>
      <c r="N13" s="12">
        <v>2.6842105263157894</v>
      </c>
      <c r="O13" s="12">
        <v>2.1939958181422796E-2</v>
      </c>
      <c r="P13" s="12">
        <v>4.1912331314529525E-2</v>
      </c>
      <c r="Q13" s="12">
        <v>23.048355003083028</v>
      </c>
      <c r="R13" s="12">
        <v>23.300982270424878</v>
      </c>
      <c r="S13" s="12">
        <v>0.43193187060514537</v>
      </c>
      <c r="T13" s="12">
        <v>8.1594384352758694E-4</v>
      </c>
      <c r="U13" s="12">
        <v>1.6424117496999999</v>
      </c>
      <c r="V13" s="12">
        <v>0.62529999999999997</v>
      </c>
      <c r="W13" s="12">
        <v>0</v>
      </c>
      <c r="X13" s="12">
        <v>24.137122451329198</v>
      </c>
      <c r="Y13" s="12">
        <v>0.2781860268076124</v>
      </c>
      <c r="Z13" s="12">
        <v>0.58743344086014071</v>
      </c>
      <c r="AA13" s="12" t="s">
        <v>226</v>
      </c>
    </row>
    <row r="14" spans="1:27">
      <c r="A14" s="12">
        <v>4</v>
      </c>
      <c r="B14" s="12">
        <v>2014</v>
      </c>
      <c r="C14" s="12" t="s">
        <v>249</v>
      </c>
      <c r="D14" s="12">
        <v>1838723000127</v>
      </c>
      <c r="E14" s="12">
        <v>18.254758252786615</v>
      </c>
      <c r="F14" s="44">
        <v>17.340587810421169</v>
      </c>
      <c r="G14" s="12">
        <v>17.556512181329062</v>
      </c>
      <c r="H14" s="12">
        <v>15.968970700304318</v>
      </c>
      <c r="I14" s="12">
        <v>31</v>
      </c>
      <c r="J14" s="12">
        <v>2</v>
      </c>
      <c r="K14" s="12">
        <v>0</v>
      </c>
      <c r="L14" s="12">
        <v>2</v>
      </c>
      <c r="M14" s="12">
        <v>7</v>
      </c>
      <c r="N14" s="12">
        <v>3.903225806451613</v>
      </c>
      <c r="O14" s="12">
        <v>6.1628969966680734E-2</v>
      </c>
      <c r="P14" s="12">
        <v>1.459848583332634E-2</v>
      </c>
      <c r="Q14" s="12">
        <v>24.722516720926034</v>
      </c>
      <c r="R14" s="12">
        <v>24.356129600533933</v>
      </c>
      <c r="S14" s="12">
        <v>0.16401237337626393</v>
      </c>
      <c r="T14" s="12">
        <v>3.4772124473420964E-3</v>
      </c>
      <c r="U14" s="12">
        <v>2.5543830794</v>
      </c>
      <c r="V14" s="12">
        <v>0.34320000000000001</v>
      </c>
      <c r="W14" s="12">
        <v>0</v>
      </c>
      <c r="X14" s="12">
        <v>24.30966215953724</v>
      </c>
      <c r="Y14" s="12">
        <v>0.80343053149487165</v>
      </c>
      <c r="Z14" s="12">
        <v>0.56542050289256773</v>
      </c>
      <c r="AA14" s="12" t="s">
        <v>226</v>
      </c>
    </row>
    <row r="15" spans="1:27">
      <c r="A15" s="12">
        <v>4</v>
      </c>
      <c r="B15" s="12">
        <v>2013</v>
      </c>
      <c r="C15" s="12" t="s">
        <v>249</v>
      </c>
      <c r="D15" s="12">
        <v>1838723000127</v>
      </c>
      <c r="E15" s="12">
        <v>17.766837914009528</v>
      </c>
      <c r="F15" s="44">
        <v>17.079555254792812</v>
      </c>
      <c r="G15" s="12">
        <v>16.699628787133982</v>
      </c>
      <c r="H15" s="12">
        <v>15.890121529956099</v>
      </c>
      <c r="I15" s="12">
        <v>33</v>
      </c>
      <c r="J15" s="12">
        <v>6</v>
      </c>
      <c r="K15" s="12">
        <v>0</v>
      </c>
      <c r="L15" s="12">
        <v>9</v>
      </c>
      <c r="M15" s="12">
        <v>6</v>
      </c>
      <c r="N15" s="12">
        <v>2.7575757575757578</v>
      </c>
      <c r="O15" s="12">
        <v>3.2816807538040123E-2</v>
      </c>
      <c r="P15" s="12">
        <v>1.483073518422898E-2</v>
      </c>
      <c r="Q15" s="12">
        <v>24.473154732941691</v>
      </c>
      <c r="R15" s="12">
        <v>24.152623133478141</v>
      </c>
      <c r="S15" s="12">
        <v>0.23444399700891769</v>
      </c>
      <c r="T15" s="12">
        <v>2.8930261482698126E-3</v>
      </c>
      <c r="U15" s="12">
        <v>1.2206553182</v>
      </c>
      <c r="V15" s="12">
        <v>0.3231</v>
      </c>
      <c r="W15" s="12">
        <v>0</v>
      </c>
      <c r="X15" s="12">
        <v>24.200639044136185</v>
      </c>
      <c r="Y15" s="12">
        <v>0.94275373982584909</v>
      </c>
      <c r="Z15" s="12">
        <v>0.54605869810961805</v>
      </c>
      <c r="AA15" s="12" t="s">
        <v>226</v>
      </c>
    </row>
    <row r="16" spans="1:27">
      <c r="A16" s="12">
        <v>8</v>
      </c>
      <c r="B16" s="12">
        <v>2014</v>
      </c>
      <c r="C16" s="12" t="s">
        <v>269</v>
      </c>
      <c r="D16" s="12">
        <v>50746577000115</v>
      </c>
      <c r="E16" s="12">
        <v>17.299613145516901</v>
      </c>
      <c r="F16" s="44">
        <v>15.810443463185022</v>
      </c>
      <c r="G16" s="12">
        <v>16.609554804193937</v>
      </c>
      <c r="H16" s="12">
        <v>16.000938847427662</v>
      </c>
      <c r="I16" s="12">
        <v>20</v>
      </c>
      <c r="J16" s="12">
        <v>1</v>
      </c>
      <c r="K16" s="12">
        <v>1</v>
      </c>
      <c r="L16" s="12">
        <v>19</v>
      </c>
      <c r="M16" s="12">
        <v>5</v>
      </c>
      <c r="N16" s="12">
        <v>2.85</v>
      </c>
      <c r="O16" s="12">
        <v>1.0774280659416689E-2</v>
      </c>
      <c r="P16" s="12">
        <v>4.2386667215500266E-2</v>
      </c>
      <c r="Q16" s="12">
        <v>23.183620966273409</v>
      </c>
      <c r="R16" s="12">
        <v>23.315858182065597</v>
      </c>
      <c r="S16" s="12">
        <v>0.42819459449258856</v>
      </c>
      <c r="T16" s="12">
        <v>9.4053436565380165E-4</v>
      </c>
      <c r="U16" s="12">
        <v>0.72141721103000001</v>
      </c>
      <c r="V16" s="12">
        <v>0.69480000000000008</v>
      </c>
      <c r="W16" s="12">
        <v>0</v>
      </c>
      <c r="X16" s="12">
        <v>24.022936529621703</v>
      </c>
      <c r="Y16" s="12">
        <v>0.30058107907876236</v>
      </c>
      <c r="Z16" s="12">
        <v>0.5406801474277767</v>
      </c>
      <c r="AA16" s="12" t="s">
        <v>226</v>
      </c>
    </row>
    <row r="17" spans="1:27">
      <c r="A17" s="12">
        <v>8</v>
      </c>
      <c r="B17" s="12">
        <v>2013</v>
      </c>
      <c r="C17" s="12" t="s">
        <v>269</v>
      </c>
      <c r="D17" s="12">
        <v>50746577000115</v>
      </c>
      <c r="E17" s="12">
        <v>16.659914851456339</v>
      </c>
      <c r="F17" s="44">
        <v>15.733897661960398</v>
      </c>
      <c r="G17" s="12">
        <v>14.566259867796802</v>
      </c>
      <c r="H17" s="12">
        <v>15.927269460067865</v>
      </c>
      <c r="I17" s="12">
        <v>21</v>
      </c>
      <c r="J17" s="12">
        <v>1</v>
      </c>
      <c r="K17" s="12">
        <v>2</v>
      </c>
      <c r="L17" s="12">
        <v>21</v>
      </c>
      <c r="M17" s="12">
        <v>8</v>
      </c>
      <c r="N17" s="12">
        <v>3.1428571428571428</v>
      </c>
      <c r="O17" s="12">
        <v>8.1875287101122844E-3</v>
      </c>
      <c r="P17" s="12">
        <v>4.1123741253477834E-2</v>
      </c>
      <c r="Q17" s="12">
        <v>23.497275049811506</v>
      </c>
      <c r="R17" s="12">
        <v>23.296055379676996</v>
      </c>
      <c r="S17" s="12">
        <v>0.41486152881809485</v>
      </c>
      <c r="T17" s="12">
        <v>1.1855202255006707E-3</v>
      </c>
      <c r="U17" s="12">
        <v>0.51738773745</v>
      </c>
      <c r="V17" s="12">
        <v>0.66819999999999991</v>
      </c>
      <c r="W17" s="12">
        <v>0</v>
      </c>
      <c r="X17" s="12">
        <v>24.076615665042141</v>
      </c>
      <c r="Y17" s="12">
        <v>0.24051067520519437</v>
      </c>
      <c r="Z17" s="12">
        <v>0.52740773050271073</v>
      </c>
      <c r="AA17" s="12" t="s">
        <v>226</v>
      </c>
    </row>
    <row r="18" spans="1:27">
      <c r="A18" s="12">
        <v>1</v>
      </c>
      <c r="B18" s="12">
        <v>2016</v>
      </c>
      <c r="C18" s="12" t="s">
        <v>223</v>
      </c>
      <c r="D18" s="12">
        <v>7526557000100</v>
      </c>
      <c r="E18" s="12">
        <v>17.90387418415985</v>
      </c>
      <c r="F18" s="44">
        <v>16.970620256654435</v>
      </c>
      <c r="H18" s="12">
        <v>17.404199576549395</v>
      </c>
      <c r="I18" s="12">
        <v>30</v>
      </c>
      <c r="J18" s="12">
        <v>2</v>
      </c>
      <c r="K18" s="12">
        <v>0</v>
      </c>
      <c r="L18" s="12">
        <v>28</v>
      </c>
      <c r="M18" s="12">
        <v>6</v>
      </c>
      <c r="N18" s="12">
        <v>1.9666666666666666</v>
      </c>
      <c r="O18" s="12">
        <v>0.14964692033238275</v>
      </c>
      <c r="P18" s="12">
        <v>2.3598450491631191E-2</v>
      </c>
      <c r="Q18" s="12">
        <v>26.27427813566344</v>
      </c>
      <c r="R18" s="12">
        <v>26.30493033138622</v>
      </c>
      <c r="S18" s="12">
        <v>0.2135918561062505</v>
      </c>
      <c r="T18" s="12">
        <v>5.5196369282355913E-3</v>
      </c>
      <c r="U18" s="12">
        <v>0.79942748263999996</v>
      </c>
      <c r="V18" s="12">
        <v>0.71849999999999992</v>
      </c>
      <c r="W18" s="12">
        <v>0</v>
      </c>
      <c r="X18" s="12">
        <v>25.152192970544057</v>
      </c>
      <c r="Y18" s="12">
        <v>0.54391447673272897</v>
      </c>
      <c r="Z18" s="12">
        <v>0.44357724245551283</v>
      </c>
      <c r="AA18" s="12" t="s">
        <v>226</v>
      </c>
    </row>
    <row r="19" spans="1:27">
      <c r="A19" s="12">
        <v>1</v>
      </c>
      <c r="B19" s="12">
        <v>2015</v>
      </c>
      <c r="C19" s="12" t="s">
        <v>223</v>
      </c>
      <c r="D19" s="12">
        <v>7526557000100</v>
      </c>
      <c r="E19" s="12">
        <v>18.102510162555664</v>
      </c>
      <c r="F19" s="44">
        <v>16.729967209951987</v>
      </c>
      <c r="G19" s="12">
        <v>16.545530014651732</v>
      </c>
      <c r="H19" s="12">
        <v>17.478453859111905</v>
      </c>
      <c r="I19" s="12">
        <v>29</v>
      </c>
      <c r="J19" s="12">
        <v>1</v>
      </c>
      <c r="K19" s="12">
        <v>0</v>
      </c>
      <c r="L19" s="12">
        <v>27</v>
      </c>
      <c r="M19" s="12">
        <v>7</v>
      </c>
      <c r="N19" s="12">
        <v>1.8275862068965518</v>
      </c>
      <c r="O19" s="12">
        <v>0.13777212075634029</v>
      </c>
      <c r="P19" s="12">
        <v>2.6310932119960346E-2</v>
      </c>
      <c r="Q19" s="12">
        <v>26.357980180140842</v>
      </c>
      <c r="R19" s="12">
        <v>26.250805609078959</v>
      </c>
      <c r="S19" s="12">
        <v>0.17905230914721942</v>
      </c>
      <c r="T19" s="12">
        <v>5.5624621393810369E-3</v>
      </c>
      <c r="U19" s="12">
        <v>0.79129403493999995</v>
      </c>
      <c r="V19" s="12">
        <v>0.71660000000000001</v>
      </c>
      <c r="W19" s="12">
        <v>0</v>
      </c>
      <c r="X19" s="12">
        <v>25.225031748144737</v>
      </c>
      <c r="Y19" s="12">
        <v>0.51809816098552086</v>
      </c>
      <c r="Z19" s="12">
        <v>0.44183039402599139</v>
      </c>
      <c r="AA19" s="12" t="s">
        <v>226</v>
      </c>
    </row>
    <row r="20" spans="1:27">
      <c r="A20" s="12">
        <v>1</v>
      </c>
      <c r="B20" s="12">
        <v>2014</v>
      </c>
      <c r="C20" s="12" t="s">
        <v>223</v>
      </c>
      <c r="D20" s="12">
        <v>7526557000100</v>
      </c>
      <c r="E20" s="12">
        <v>17.958854468824416</v>
      </c>
      <c r="F20" s="44">
        <v>16.72995018049091</v>
      </c>
      <c r="G20" s="12">
        <v>15.477837460985302</v>
      </c>
      <c r="H20" s="12">
        <v>17.486814971866625</v>
      </c>
      <c r="I20" s="12">
        <v>28</v>
      </c>
      <c r="J20" s="12">
        <v>1</v>
      </c>
      <c r="K20" s="12">
        <v>0</v>
      </c>
      <c r="L20" s="12">
        <v>26</v>
      </c>
      <c r="M20" s="12">
        <v>7</v>
      </c>
      <c r="N20" s="12">
        <v>1.6428571428571428</v>
      </c>
      <c r="O20" s="12">
        <v>0.16724391901479616</v>
      </c>
      <c r="P20" s="12">
        <v>2.1580518142596223E-2</v>
      </c>
      <c r="Q20" s="12">
        <v>26.26394849185213</v>
      </c>
      <c r="R20" s="12">
        <v>26.136700602384767</v>
      </c>
      <c r="S20" s="12">
        <v>0.15852150224658032</v>
      </c>
      <c r="T20" s="12">
        <v>5.8392450276115049E-3</v>
      </c>
      <c r="U20" s="12">
        <v>0.76971722930999997</v>
      </c>
      <c r="V20" s="12">
        <v>0.71660000000000001</v>
      </c>
      <c r="W20" s="12">
        <v>0</v>
      </c>
      <c r="X20" s="12">
        <v>25.001918911214371</v>
      </c>
      <c r="Y20" s="12">
        <v>0.52783608734422283</v>
      </c>
      <c r="Z20" s="12">
        <v>0.39502729037411882</v>
      </c>
      <c r="AA20" s="12" t="s">
        <v>226</v>
      </c>
    </row>
    <row r="21" spans="1:27">
      <c r="A21" s="12">
        <v>1</v>
      </c>
      <c r="B21" s="12">
        <v>2013</v>
      </c>
      <c r="C21" s="12" t="s">
        <v>223</v>
      </c>
      <c r="D21" s="12">
        <v>7526557000100</v>
      </c>
      <c r="E21" s="12">
        <v>18.128125389661662</v>
      </c>
      <c r="F21" s="44">
        <v>16.760999406877186</v>
      </c>
      <c r="G21" s="12">
        <v>16.316230351684194</v>
      </c>
      <c r="H21" s="12">
        <v>17.586526733466197</v>
      </c>
      <c r="I21" s="12">
        <v>28</v>
      </c>
      <c r="J21" s="12">
        <v>0</v>
      </c>
      <c r="K21" s="12">
        <v>0</v>
      </c>
      <c r="L21" s="12">
        <v>26</v>
      </c>
      <c r="M21" s="12">
        <v>7</v>
      </c>
      <c r="N21" s="12">
        <v>1.6785714285714286</v>
      </c>
      <c r="O21" s="12">
        <v>0.13884390543678535</v>
      </c>
      <c r="P21" s="12">
        <v>2.4108611691892455E-2</v>
      </c>
      <c r="Q21" s="12">
        <v>26.325146540917647</v>
      </c>
      <c r="R21" s="12">
        <v>25.986335767211923</v>
      </c>
      <c r="S21" s="12">
        <v>0.105906623556137</v>
      </c>
      <c r="T21" s="12">
        <v>6.1579886683298859E-3</v>
      </c>
      <c r="U21" s="12">
        <v>0.60893968236999996</v>
      </c>
      <c r="V21" s="12">
        <v>0.71479999999999999</v>
      </c>
      <c r="W21" s="12">
        <v>0</v>
      </c>
      <c r="X21" s="12">
        <v>24.952636784151533</v>
      </c>
      <c r="Y21" s="12">
        <v>0.50661649786362439</v>
      </c>
      <c r="Z21" s="12">
        <v>0.35932979253769903</v>
      </c>
      <c r="AA21" s="12" t="s">
        <v>226</v>
      </c>
    </row>
    <row r="22" spans="1:27">
      <c r="A22" s="12">
        <v>25</v>
      </c>
      <c r="B22" s="12">
        <v>2013</v>
      </c>
      <c r="C22" s="12" t="s">
        <v>328</v>
      </c>
      <c r="D22" s="12">
        <v>33014556000196</v>
      </c>
      <c r="E22" s="12">
        <v>17.399722450716531</v>
      </c>
      <c r="F22" s="44">
        <v>16.670961279169223</v>
      </c>
      <c r="G22" s="12">
        <v>16.390125818933129</v>
      </c>
      <c r="H22" s="12">
        <v>15.523239475851641</v>
      </c>
      <c r="I22" s="12">
        <v>23</v>
      </c>
      <c r="J22" s="12">
        <v>3</v>
      </c>
      <c r="K22" s="12">
        <v>1</v>
      </c>
      <c r="L22" s="12">
        <v>8</v>
      </c>
      <c r="M22" s="12">
        <v>11</v>
      </c>
      <c r="N22" s="12">
        <v>0.47826086956521741</v>
      </c>
      <c r="O22" s="12">
        <v>3.2740093559695392E-2</v>
      </c>
      <c r="P22" s="12">
        <v>6.423317552318523E-3</v>
      </c>
      <c r="Q22" s="12">
        <v>23.373302741253287</v>
      </c>
      <c r="R22" s="12">
        <v>23.248707656124271</v>
      </c>
      <c r="S22" s="12">
        <v>0.43468426349282874</v>
      </c>
      <c r="T22" s="12">
        <v>9.5093805554006625E-3</v>
      </c>
      <c r="U22" s="12">
        <v>0.32639102562</v>
      </c>
      <c r="V22" s="12">
        <v>0.66689999999999994</v>
      </c>
      <c r="W22" s="12">
        <v>0</v>
      </c>
      <c r="X22" s="12">
        <v>23.372157012554361</v>
      </c>
      <c r="Y22" s="12">
        <v>0.94785948547189336</v>
      </c>
      <c r="Z22" s="12">
        <v>0.89472012758487496</v>
      </c>
      <c r="AA22" s="12" t="s">
        <v>331</v>
      </c>
    </row>
    <row r="23" spans="1:27">
      <c r="A23" s="12">
        <v>29</v>
      </c>
      <c r="B23" s="12">
        <v>2015</v>
      </c>
      <c r="C23" s="12" t="s">
        <v>340</v>
      </c>
      <c r="D23" s="12">
        <v>71673990000177</v>
      </c>
      <c r="E23" s="12">
        <v>17.331580076056841</v>
      </c>
      <c r="F23" s="44">
        <v>16.670669560104695</v>
      </c>
      <c r="G23" s="12">
        <v>16.234855941567019</v>
      </c>
      <c r="H23" s="12">
        <v>15.43216238741657</v>
      </c>
      <c r="I23" s="12">
        <v>18</v>
      </c>
      <c r="J23" s="12">
        <v>4</v>
      </c>
      <c r="K23" s="12">
        <v>0</v>
      </c>
      <c r="L23" s="12">
        <v>18</v>
      </c>
      <c r="M23" s="12">
        <v>10</v>
      </c>
      <c r="N23" s="12">
        <v>2.8333333333333335</v>
      </c>
      <c r="O23" s="12">
        <v>5.4658226557350142E-2</v>
      </c>
      <c r="P23" s="12">
        <v>6.1758849785536453E-2</v>
      </c>
      <c r="Q23" s="12">
        <v>23.036530796597855</v>
      </c>
      <c r="R23" s="12">
        <v>23.523254199590301</v>
      </c>
      <c r="S23" s="12">
        <v>0.34830196795076007</v>
      </c>
      <c r="T23" s="12">
        <v>9.3780670219073322E-3</v>
      </c>
      <c r="U23" s="12">
        <v>1.1969011506</v>
      </c>
      <c r="V23" s="12">
        <v>0.48909999999999998</v>
      </c>
      <c r="W23" s="12">
        <v>0</v>
      </c>
      <c r="X23" s="12">
        <v>22.96344144745748</v>
      </c>
      <c r="Y23" s="12">
        <v>0.84076827829667777</v>
      </c>
      <c r="Z23" s="12">
        <v>0.88528268444608882</v>
      </c>
      <c r="AA23" s="12" t="s">
        <v>331</v>
      </c>
    </row>
    <row r="24" spans="1:27">
      <c r="A24" s="12">
        <v>29</v>
      </c>
      <c r="B24" s="12">
        <v>2016</v>
      </c>
      <c r="C24" s="12" t="s">
        <v>340</v>
      </c>
      <c r="D24" s="12">
        <v>71673990000177</v>
      </c>
      <c r="E24" s="12">
        <v>17.509487000336055</v>
      </c>
      <c r="F24" s="44">
        <v>16.811712721102861</v>
      </c>
      <c r="G24" s="12">
        <v>16.369974364444822</v>
      </c>
      <c r="H24" s="12">
        <v>15.807567925901678</v>
      </c>
      <c r="I24" s="12">
        <v>16</v>
      </c>
      <c r="J24" s="12">
        <v>3</v>
      </c>
      <c r="K24" s="12">
        <v>0</v>
      </c>
      <c r="L24" s="12">
        <v>16</v>
      </c>
      <c r="M24" s="12">
        <v>10</v>
      </c>
      <c r="N24" s="12">
        <v>3</v>
      </c>
      <c r="O24" s="12">
        <v>3.5230804104550942E-2</v>
      </c>
      <c r="P24" s="12">
        <v>5.2582441121394381E-2</v>
      </c>
      <c r="Q24" s="12">
        <v>23.01636124497368</v>
      </c>
      <c r="R24" s="12">
        <v>23.452433891558762</v>
      </c>
      <c r="S24" s="12">
        <v>0.41181369337507845</v>
      </c>
      <c r="T24" s="12">
        <v>9.9414905282596572E-3</v>
      </c>
      <c r="U24" s="12">
        <v>0.68953492629000002</v>
      </c>
      <c r="V24" s="12">
        <v>0.48509999999999998</v>
      </c>
      <c r="W24" s="12">
        <v>0</v>
      </c>
      <c r="X24" s="12">
        <v>22.854063177310362</v>
      </c>
      <c r="Y24" s="12">
        <v>0.9395701209951246</v>
      </c>
      <c r="Z24" s="12">
        <v>0.88168667657217248</v>
      </c>
      <c r="AA24" s="12" t="s">
        <v>331</v>
      </c>
    </row>
    <row r="25" spans="1:27">
      <c r="A25" s="12">
        <v>25</v>
      </c>
      <c r="B25" s="12">
        <v>2015</v>
      </c>
      <c r="C25" s="12" t="s">
        <v>328</v>
      </c>
      <c r="D25" s="12">
        <v>33014556000196</v>
      </c>
      <c r="E25" s="12">
        <v>17.607405542907014</v>
      </c>
      <c r="F25" s="44">
        <v>16.864450083120602</v>
      </c>
      <c r="G25" s="12">
        <v>16.45099006623165</v>
      </c>
      <c r="H25" s="12">
        <v>16.0452433055599</v>
      </c>
      <c r="I25" s="12">
        <v>23</v>
      </c>
      <c r="J25" s="12">
        <v>3</v>
      </c>
      <c r="K25" s="12">
        <v>2</v>
      </c>
      <c r="L25" s="12">
        <v>8</v>
      </c>
      <c r="M25" s="12">
        <v>12</v>
      </c>
      <c r="N25" s="12">
        <v>0.43478260869565216</v>
      </c>
      <c r="O25" s="12">
        <v>1.2190467449909157E-2</v>
      </c>
      <c r="P25" s="12">
        <v>1.0214681397230857E-2</v>
      </c>
      <c r="Q25" s="12">
        <v>23.705541930834713</v>
      </c>
      <c r="R25" s="12">
        <v>23.493856739873504</v>
      </c>
      <c r="S25" s="12">
        <v>0.42715990879803561</v>
      </c>
      <c r="T25" s="12">
        <v>6.7035758068762627E-3</v>
      </c>
      <c r="U25" s="12">
        <v>0.17674963817</v>
      </c>
      <c r="V25" s="12">
        <v>0.67269999999999996</v>
      </c>
      <c r="W25" s="12">
        <v>0</v>
      </c>
      <c r="X25" s="12">
        <v>23.745067969373519</v>
      </c>
      <c r="Y25" s="12">
        <v>0.87324308600444467</v>
      </c>
      <c r="Z25" s="12">
        <v>0.8566071355414413</v>
      </c>
      <c r="AA25" s="12" t="s">
        <v>331</v>
      </c>
    </row>
    <row r="26" spans="1:27">
      <c r="A26" s="12">
        <v>25</v>
      </c>
      <c r="B26" s="12">
        <v>2016</v>
      </c>
      <c r="C26" s="12" t="s">
        <v>328</v>
      </c>
      <c r="D26" s="12">
        <v>33014556000196</v>
      </c>
      <c r="E26" s="12">
        <v>17.739364224326334</v>
      </c>
      <c r="F26" s="44">
        <v>16.993939109762035</v>
      </c>
      <c r="G26" s="12">
        <v>16.461575207438365</v>
      </c>
      <c r="H26" s="12">
        <v>16.340247030232593</v>
      </c>
      <c r="I26" s="12">
        <v>23</v>
      </c>
      <c r="J26" s="12">
        <v>3</v>
      </c>
      <c r="K26" s="12">
        <v>2</v>
      </c>
      <c r="L26" s="12">
        <v>8</v>
      </c>
      <c r="M26" s="12">
        <v>12</v>
      </c>
      <c r="N26" s="12">
        <v>0.43478260869565216</v>
      </c>
      <c r="O26" s="12">
        <v>1.018757661186896E-2</v>
      </c>
      <c r="P26" s="12">
        <v>1.2008600464405444E-2</v>
      </c>
      <c r="Q26" s="12">
        <v>23.806718561037954</v>
      </c>
      <c r="R26" s="12">
        <v>23.629128554624401</v>
      </c>
      <c r="S26" s="12">
        <v>0.4644800653878301</v>
      </c>
      <c r="T26" s="12">
        <v>6.920045873506718E-3</v>
      </c>
      <c r="U26" s="12">
        <v>0.14988040889000001</v>
      </c>
      <c r="V26" s="12">
        <v>0.67879999999999996</v>
      </c>
      <c r="W26" s="12">
        <v>0</v>
      </c>
      <c r="X26" s="12">
        <v>23.757063878114622</v>
      </c>
      <c r="Y26" s="12">
        <v>0.87136695428872679</v>
      </c>
      <c r="Z26" s="12">
        <v>0.84813566775226268</v>
      </c>
      <c r="AA26" s="12" t="s">
        <v>331</v>
      </c>
    </row>
    <row r="27" spans="1:27">
      <c r="A27" s="12">
        <v>29</v>
      </c>
      <c r="B27" s="12">
        <v>2014</v>
      </c>
      <c r="C27" s="12" t="s">
        <v>340</v>
      </c>
      <c r="D27" s="12">
        <v>71673990000177</v>
      </c>
      <c r="E27" s="12">
        <v>16.874841848960418</v>
      </c>
      <c r="F27" s="44">
        <v>16.523474088644043</v>
      </c>
      <c r="G27" s="12">
        <v>15.289724217122048</v>
      </c>
      <c r="H27" s="12">
        <v>14.481800284354337</v>
      </c>
      <c r="I27" s="12">
        <v>16</v>
      </c>
      <c r="J27" s="12">
        <v>2</v>
      </c>
      <c r="K27" s="12">
        <v>0</v>
      </c>
      <c r="L27" s="12">
        <v>16</v>
      </c>
      <c r="M27" s="12">
        <v>7</v>
      </c>
      <c r="N27" s="12">
        <v>3</v>
      </c>
      <c r="O27" s="12">
        <v>0.10177910449087879</v>
      </c>
      <c r="P27" s="12">
        <v>5.5007801318722398E-2</v>
      </c>
      <c r="Q27" s="12">
        <v>23.338079433566918</v>
      </c>
      <c r="R27" s="12">
        <v>23.642803364085463</v>
      </c>
      <c r="S27" s="12">
        <v>0.37718477261998229</v>
      </c>
      <c r="T27" s="12">
        <v>1.1895985910772287E-2</v>
      </c>
      <c r="U27" s="12">
        <v>1.7080730575</v>
      </c>
      <c r="V27" s="12">
        <v>0.49709999999999999</v>
      </c>
      <c r="W27" s="12">
        <v>0</v>
      </c>
      <c r="X27" s="12">
        <v>22.697358390679753</v>
      </c>
      <c r="Y27" s="12">
        <v>1.0289356386586099</v>
      </c>
      <c r="Z27" s="12">
        <v>0.84046308910605616</v>
      </c>
      <c r="AA27" s="12" t="s">
        <v>331</v>
      </c>
    </row>
    <row r="28" spans="1:27">
      <c r="A28" s="12">
        <v>25</v>
      </c>
      <c r="B28" s="12">
        <v>2014</v>
      </c>
      <c r="C28" s="12" t="s">
        <v>328</v>
      </c>
      <c r="D28" s="12">
        <v>33014556000196</v>
      </c>
      <c r="E28" s="12">
        <v>17.546925274117157</v>
      </c>
      <c r="F28" s="44">
        <v>16.832256489926046</v>
      </c>
      <c r="G28" s="12">
        <v>16.418117128843626</v>
      </c>
      <c r="H28" s="12">
        <v>15.871493587738135</v>
      </c>
      <c r="I28" s="12">
        <v>23</v>
      </c>
      <c r="J28" s="12">
        <v>3</v>
      </c>
      <c r="K28" s="12">
        <v>2</v>
      </c>
      <c r="L28" s="12">
        <v>8</v>
      </c>
      <c r="M28" s="12">
        <v>12</v>
      </c>
      <c r="N28" s="12">
        <v>0.47826086956521741</v>
      </c>
      <c r="O28" s="12">
        <v>2.5378527302506445E-2</v>
      </c>
      <c r="P28" s="12">
        <v>5.2435117751952996E-3</v>
      </c>
      <c r="Q28" s="12">
        <v>23.643215868307717</v>
      </c>
      <c r="R28" s="12">
        <v>23.369373369656969</v>
      </c>
      <c r="S28" s="12">
        <v>0.39342271708099946</v>
      </c>
      <c r="T28" s="12">
        <v>6.0822367550615432E-3</v>
      </c>
      <c r="U28" s="12">
        <v>0.30103907243</v>
      </c>
      <c r="V28" s="12">
        <v>0.67370000000000008</v>
      </c>
      <c r="W28" s="12">
        <v>0</v>
      </c>
      <c r="X28" s="12">
        <v>23.548092997409558</v>
      </c>
      <c r="Y28" s="12">
        <v>0.95774346363463203</v>
      </c>
      <c r="Z28" s="12">
        <v>0.81917935730453928</v>
      </c>
      <c r="AA28" s="12" t="s">
        <v>331</v>
      </c>
    </row>
    <row r="29" spans="1:27">
      <c r="A29" s="12">
        <v>29</v>
      </c>
      <c r="B29" s="12">
        <v>2013</v>
      </c>
      <c r="C29" s="12" t="s">
        <v>340</v>
      </c>
      <c r="D29" s="12">
        <v>71673990000177</v>
      </c>
      <c r="E29" s="12">
        <v>16.833664574952994</v>
      </c>
      <c r="F29" s="44">
        <v>16.469111613020374</v>
      </c>
      <c r="G29" s="12">
        <v>14.911753374983649</v>
      </c>
      <c r="H29" s="12">
        <v>14.995856431659053</v>
      </c>
      <c r="I29" s="12">
        <v>12</v>
      </c>
      <c r="J29" s="12">
        <v>0</v>
      </c>
      <c r="K29" s="12">
        <v>0</v>
      </c>
      <c r="L29" s="12">
        <v>12</v>
      </c>
      <c r="M29" s="12">
        <v>8</v>
      </c>
      <c r="N29" s="12">
        <v>2.5833333333333335</v>
      </c>
      <c r="O29" s="12">
        <v>0.13485350704613289</v>
      </c>
      <c r="P29" s="12">
        <v>4.89674531397137E-2</v>
      </c>
      <c r="Q29" s="12">
        <v>23.599598055672917</v>
      </c>
      <c r="R29" s="12">
        <v>23.663719548631033</v>
      </c>
      <c r="S29" s="12">
        <v>0.38160780373479536</v>
      </c>
      <c r="T29" s="12">
        <v>1.5192855844211426E-2</v>
      </c>
      <c r="U29" s="12">
        <v>1.9616114368999999</v>
      </c>
      <c r="V29" s="12">
        <v>0.48719999999999997</v>
      </c>
      <c r="W29" s="12">
        <v>0</v>
      </c>
      <c r="X29" s="12">
        <v>22.555578624604532</v>
      </c>
      <c r="Y29" s="12">
        <v>1.1219511609598802</v>
      </c>
      <c r="Z29" s="12">
        <v>0.81302977231803553</v>
      </c>
      <c r="AA29" s="12" t="s">
        <v>331</v>
      </c>
    </row>
    <row r="30" spans="1:27">
      <c r="A30" s="12">
        <v>30</v>
      </c>
      <c r="B30" s="12">
        <v>2016</v>
      </c>
      <c r="C30" s="12" t="s">
        <v>344</v>
      </c>
      <c r="D30" s="12">
        <v>47508411000156</v>
      </c>
      <c r="E30" s="12">
        <v>18.165126636634412</v>
      </c>
      <c r="F30" s="44">
        <v>17.407383146215803</v>
      </c>
      <c r="G30" s="12">
        <v>16.707789828733759</v>
      </c>
      <c r="H30" s="12">
        <v>16.955878270398443</v>
      </c>
      <c r="I30" s="12">
        <v>22</v>
      </c>
      <c r="J30" s="12">
        <v>2</v>
      </c>
      <c r="K30" s="12">
        <v>1</v>
      </c>
      <c r="L30" s="12">
        <v>21</v>
      </c>
      <c r="M30" s="12">
        <v>11</v>
      </c>
      <c r="N30" s="12">
        <v>4.2727272727272725</v>
      </c>
      <c r="O30" s="12">
        <v>-1.0659707632085277E-2</v>
      </c>
      <c r="P30" s="12">
        <v>1.7922699417504937E-2</v>
      </c>
      <c r="Q30" s="12">
        <v>23.401193818450654</v>
      </c>
      <c r="R30" s="12">
        <v>23.751912025623625</v>
      </c>
      <c r="S30" s="12">
        <v>0.12439027145210872</v>
      </c>
      <c r="T30" s="12">
        <v>1.1554262324362944E-3</v>
      </c>
      <c r="U30" s="12">
        <v>-1.8154810107999999</v>
      </c>
      <c r="V30" s="12">
        <v>0.99939999999999996</v>
      </c>
      <c r="W30" s="12">
        <v>0</v>
      </c>
      <c r="X30" s="12">
        <v>24.534738959269081</v>
      </c>
      <c r="Y30" s="12">
        <v>0.91677908751133419</v>
      </c>
      <c r="Z30" s="12">
        <v>0.72141008912577131</v>
      </c>
      <c r="AA30" s="12" t="s">
        <v>331</v>
      </c>
    </row>
    <row r="31" spans="1:27">
      <c r="A31" s="12">
        <v>30</v>
      </c>
      <c r="B31" s="12">
        <v>2015</v>
      </c>
      <c r="C31" s="12" t="s">
        <v>344</v>
      </c>
      <c r="D31" s="12">
        <v>47508411000156</v>
      </c>
      <c r="E31" s="12">
        <v>17.842778839436885</v>
      </c>
      <c r="F31" s="44">
        <v>17.445977064581061</v>
      </c>
      <c r="G31" s="12">
        <v>16.40904871787</v>
      </c>
      <c r="H31" s="12">
        <v>15.424948470398375</v>
      </c>
      <c r="I31" s="12">
        <v>14</v>
      </c>
      <c r="J31" s="12">
        <v>2</v>
      </c>
      <c r="K31" s="12">
        <v>1</v>
      </c>
      <c r="L31" s="12">
        <v>15</v>
      </c>
      <c r="M31" s="12">
        <v>8</v>
      </c>
      <c r="N31" s="12">
        <v>3.7142857142857144</v>
      </c>
      <c r="O31" s="12">
        <v>5.6095340911496367E-3</v>
      </c>
      <c r="P31" s="12">
        <v>9.9351256723803731E-3</v>
      </c>
      <c r="Q31" s="12">
        <v>23.131339317422334</v>
      </c>
      <c r="R31" s="12">
        <v>23.779261773061236</v>
      </c>
      <c r="S31" s="12">
        <v>0.37901637417370504</v>
      </c>
      <c r="T31" s="12">
        <v>8.3227474086279205E-4</v>
      </c>
      <c r="U31" s="12">
        <v>0.99902357516999996</v>
      </c>
      <c r="V31" s="12">
        <v>0.99939999999999996</v>
      </c>
      <c r="W31" s="12">
        <v>0</v>
      </c>
      <c r="X31" s="12">
        <v>24.578527996552793</v>
      </c>
      <c r="Y31" s="12">
        <v>1.4652526407146336</v>
      </c>
      <c r="Z31" s="12">
        <v>0.71736415401875486</v>
      </c>
      <c r="AA31" s="12" t="s">
        <v>331</v>
      </c>
    </row>
    <row r="32" spans="1:27">
      <c r="A32" s="12">
        <v>30</v>
      </c>
      <c r="B32" s="12">
        <v>2014</v>
      </c>
      <c r="C32" s="12" t="s">
        <v>344</v>
      </c>
      <c r="D32" s="12">
        <v>47508411000156</v>
      </c>
      <c r="E32" s="12">
        <v>18.282775020735979</v>
      </c>
      <c r="F32" s="44">
        <v>17.915816118083224</v>
      </c>
      <c r="G32" s="12">
        <v>16.848507498244082</v>
      </c>
      <c r="H32" s="12">
        <v>15.60727002719233</v>
      </c>
      <c r="I32" s="12">
        <v>16</v>
      </c>
      <c r="J32" s="12">
        <v>2</v>
      </c>
      <c r="K32" s="12">
        <v>0</v>
      </c>
      <c r="L32" s="12">
        <v>16</v>
      </c>
      <c r="M32" s="12">
        <v>6</v>
      </c>
      <c r="N32" s="12">
        <v>2.9375</v>
      </c>
      <c r="O32" s="12">
        <v>2.7912087912087911E-2</v>
      </c>
      <c r="P32" s="12">
        <v>3.3894610372358696E-3</v>
      </c>
      <c r="Q32" s="12">
        <v>23.986804539490389</v>
      </c>
      <c r="R32" s="12">
        <v>23.840744074484313</v>
      </c>
      <c r="S32" s="12">
        <v>0.33661850289010992</v>
      </c>
      <c r="T32" s="12">
        <v>1.8051292293882061E-3</v>
      </c>
      <c r="U32" s="12">
        <v>4.7963583477</v>
      </c>
      <c r="V32" s="12">
        <v>0.99939999999999996</v>
      </c>
      <c r="W32" s="12">
        <v>0</v>
      </c>
      <c r="X32" s="12">
        <v>24.540978162903315</v>
      </c>
      <c r="Y32" s="12">
        <v>1.4401098901098901</v>
      </c>
      <c r="Z32" s="12">
        <v>0.68171428571428572</v>
      </c>
      <c r="AA32" s="12" t="s">
        <v>331</v>
      </c>
    </row>
    <row r="33" spans="1:27">
      <c r="A33" s="12">
        <v>26</v>
      </c>
      <c r="B33" s="12">
        <v>2013</v>
      </c>
      <c r="C33" s="12" t="s">
        <v>332</v>
      </c>
      <c r="D33" s="12">
        <v>92754738000162</v>
      </c>
      <c r="E33" s="12">
        <v>16.767145218638117</v>
      </c>
      <c r="F33" s="44">
        <v>15.852117034683602</v>
      </c>
      <c r="G33" s="12">
        <v>15.631735996214809</v>
      </c>
      <c r="H33" s="12">
        <v>15.487744765365926</v>
      </c>
      <c r="I33" s="12">
        <v>18</v>
      </c>
      <c r="J33" s="12">
        <v>4</v>
      </c>
      <c r="K33" s="12">
        <v>1</v>
      </c>
      <c r="L33" s="12">
        <v>0</v>
      </c>
      <c r="M33" s="12">
        <v>10</v>
      </c>
      <c r="N33" s="12">
        <v>1.0555555555555556</v>
      </c>
      <c r="O33" s="12">
        <v>9.0222973014870478E-2</v>
      </c>
      <c r="P33" s="12">
        <v>1.4582838659239551E-2</v>
      </c>
      <c r="Q33" s="12">
        <v>22.761832648340487</v>
      </c>
      <c r="R33" s="12">
        <v>22.675373285865074</v>
      </c>
      <c r="S33" s="12">
        <v>0.1186304391251177</v>
      </c>
      <c r="T33" s="12">
        <v>5.1428625959619705E-3</v>
      </c>
      <c r="U33" s="12">
        <v>0.59356796020000002</v>
      </c>
      <c r="V33" s="12">
        <v>0.28449999999999998</v>
      </c>
      <c r="W33" s="12">
        <v>0</v>
      </c>
      <c r="X33" s="12">
        <v>22.230787074667024</v>
      </c>
      <c r="Y33" s="12">
        <v>0.96784514931157495</v>
      </c>
      <c r="Z33" s="12">
        <v>0.6693068179905588</v>
      </c>
      <c r="AA33" s="12" t="s">
        <v>331</v>
      </c>
    </row>
    <row r="34" spans="1:27">
      <c r="A34" s="12">
        <v>30</v>
      </c>
      <c r="B34" s="12">
        <v>2013</v>
      </c>
      <c r="C34" s="12" t="s">
        <v>344</v>
      </c>
      <c r="D34" s="12">
        <v>47508411000156</v>
      </c>
      <c r="E34" s="12">
        <v>17.830895801823537</v>
      </c>
      <c r="F34" s="44">
        <v>17.061533541533947</v>
      </c>
      <c r="G34" s="12">
        <v>16.726973654894483</v>
      </c>
      <c r="H34" s="12">
        <v>16.24675268316658</v>
      </c>
      <c r="I34" s="12">
        <v>15</v>
      </c>
      <c r="J34" s="12">
        <v>2</v>
      </c>
      <c r="K34" s="12">
        <v>1</v>
      </c>
      <c r="L34" s="12">
        <v>16</v>
      </c>
      <c r="M34" s="12">
        <v>8</v>
      </c>
      <c r="N34" s="12">
        <v>3.1333333333333333</v>
      </c>
      <c r="O34" s="12">
        <v>2.7691150618685073E-2</v>
      </c>
      <c r="P34" s="12">
        <v>4.5515073949722413E-3</v>
      </c>
      <c r="Q34" s="12">
        <v>24.045395479942691</v>
      </c>
      <c r="R34" s="12">
        <v>23.751961324741846</v>
      </c>
      <c r="S34" s="12">
        <v>0.34455364758251028</v>
      </c>
      <c r="T34" s="12">
        <v>2.180569438365307E-3</v>
      </c>
      <c r="U34" s="12">
        <v>3.9907413119999999</v>
      </c>
      <c r="V34" s="12">
        <v>0.99939999999999996</v>
      </c>
      <c r="W34" s="12">
        <v>0</v>
      </c>
      <c r="X34" s="12">
        <v>24.361071761996314</v>
      </c>
      <c r="Y34" s="12">
        <v>1.5188835864285828</v>
      </c>
      <c r="Z34" s="12">
        <v>0.66554814057710265</v>
      </c>
      <c r="AA34" s="12" t="s">
        <v>331</v>
      </c>
    </row>
    <row r="35" spans="1:27">
      <c r="A35" s="12">
        <v>26</v>
      </c>
      <c r="B35" s="12">
        <v>2014</v>
      </c>
      <c r="C35" s="12" t="s">
        <v>332</v>
      </c>
      <c r="D35" s="12">
        <v>92754738000162</v>
      </c>
      <c r="E35" s="12">
        <v>17.533057267981274</v>
      </c>
      <c r="F35" s="44">
        <v>16.294666780693042</v>
      </c>
      <c r="G35" s="12">
        <v>16.324633755822401</v>
      </c>
      <c r="H35" s="12">
        <v>16.645066985999268</v>
      </c>
      <c r="I35" s="12">
        <v>18</v>
      </c>
      <c r="J35" s="12">
        <v>3</v>
      </c>
      <c r="K35" s="12">
        <v>1</v>
      </c>
      <c r="L35" s="12">
        <v>0</v>
      </c>
      <c r="M35" s="12">
        <v>10</v>
      </c>
      <c r="N35" s="12">
        <v>1.0555555555555556</v>
      </c>
      <c r="O35" s="12">
        <v>8.8587138309587074E-2</v>
      </c>
      <c r="P35" s="12">
        <v>1.6168342814066559E-2</v>
      </c>
      <c r="Q35" s="12">
        <v>22.999701596847789</v>
      </c>
      <c r="R35" s="12">
        <v>22.806955791327482</v>
      </c>
      <c r="S35" s="12">
        <v>0.11067677695742209</v>
      </c>
      <c r="T35" s="12">
        <v>5.2509371422349762E-3</v>
      </c>
      <c r="U35" s="12">
        <v>0.67933277082999999</v>
      </c>
      <c r="V35" s="12">
        <v>0.28120000000000001</v>
      </c>
      <c r="W35" s="12">
        <v>0</v>
      </c>
      <c r="X35" s="12">
        <v>22.395028572094752</v>
      </c>
      <c r="Y35" s="12">
        <v>0.9803214858856647</v>
      </c>
      <c r="Z35" s="12">
        <v>0.6513663338056277</v>
      </c>
      <c r="AA35" s="12" t="s">
        <v>331</v>
      </c>
    </row>
    <row r="36" spans="1:27">
      <c r="A36" s="12">
        <v>26</v>
      </c>
      <c r="B36" s="12">
        <v>2015</v>
      </c>
      <c r="C36" s="12" t="s">
        <v>332</v>
      </c>
      <c r="D36" s="12">
        <v>92754738000162</v>
      </c>
      <c r="E36" s="12">
        <v>17.43609041736223</v>
      </c>
      <c r="F36" s="44">
        <v>16.121873974097234</v>
      </c>
      <c r="G36" s="12">
        <v>16.184686120721118</v>
      </c>
      <c r="H36" s="12">
        <v>16.626886807598815</v>
      </c>
      <c r="I36" s="12">
        <v>18</v>
      </c>
      <c r="J36" s="12">
        <v>3</v>
      </c>
      <c r="K36" s="12">
        <v>1</v>
      </c>
      <c r="L36" s="12">
        <v>0</v>
      </c>
      <c r="M36" s="12">
        <v>9</v>
      </c>
      <c r="N36" s="12">
        <v>1.0555555555555556</v>
      </c>
      <c r="O36" s="12">
        <v>9.8715166944391433E-2</v>
      </c>
      <c r="P36" s="12">
        <v>9.7549060541104304E-3</v>
      </c>
      <c r="Q36" s="12">
        <v>23.115574259593281</v>
      </c>
      <c r="R36" s="12">
        <v>22.902745681401818</v>
      </c>
      <c r="S36" s="12">
        <v>7.9315655490994716E-2</v>
      </c>
      <c r="T36" s="12">
        <v>4.7335388957356799E-3</v>
      </c>
      <c r="U36" s="12">
        <v>0.82421663083999996</v>
      </c>
      <c r="V36" s="12">
        <v>0.3599</v>
      </c>
      <c r="W36" s="12">
        <v>0</v>
      </c>
      <c r="X36" s="12">
        <v>22.492049880873719</v>
      </c>
      <c r="Y36" s="12">
        <v>1.0480034940282779</v>
      </c>
      <c r="Z36" s="12">
        <v>0.60589925949725765</v>
      </c>
      <c r="AA36" s="12" t="s">
        <v>331</v>
      </c>
    </row>
    <row r="37" spans="1:27">
      <c r="A37" s="12">
        <v>26</v>
      </c>
      <c r="B37" s="12">
        <v>2016</v>
      </c>
      <c r="C37" s="12" t="s">
        <v>332</v>
      </c>
      <c r="D37" s="12">
        <v>92754738000162</v>
      </c>
      <c r="E37" s="12">
        <v>17.249599646613891</v>
      </c>
      <c r="F37" s="44">
        <v>16.102992165381</v>
      </c>
      <c r="G37" s="12">
        <v>15.838813797666026</v>
      </c>
      <c r="H37" s="12">
        <v>16.424829448997205</v>
      </c>
      <c r="I37" s="12">
        <v>18</v>
      </c>
      <c r="J37" s="12">
        <v>4</v>
      </c>
      <c r="K37" s="12">
        <v>1</v>
      </c>
      <c r="L37" s="12">
        <v>0</v>
      </c>
      <c r="M37" s="12">
        <v>10</v>
      </c>
      <c r="N37" s="12">
        <v>1.0555555555555556</v>
      </c>
      <c r="O37" s="12">
        <v>9.653089350588058E-2</v>
      </c>
      <c r="P37" s="12">
        <v>4.2342630210596482E-3</v>
      </c>
      <c r="Q37" s="12">
        <v>23.423815109625259</v>
      </c>
      <c r="R37" s="12">
        <v>23.08695867268224</v>
      </c>
      <c r="S37" s="12">
        <v>8.4953651968465424E-2</v>
      </c>
      <c r="T37" s="12">
        <v>5.6462110341607766E-3</v>
      </c>
      <c r="U37" s="12">
        <v>0.88656638713000002</v>
      </c>
      <c r="V37" s="12">
        <v>0.36749999999999999</v>
      </c>
      <c r="W37" s="12">
        <v>0</v>
      </c>
      <c r="X37" s="12">
        <v>22.59124718530877</v>
      </c>
      <c r="Y37" s="12">
        <v>0.9963500808931044</v>
      </c>
      <c r="Z37" s="12">
        <v>0.59278615124879308</v>
      </c>
      <c r="AA37" s="12" t="s">
        <v>331</v>
      </c>
    </row>
    <row r="38" spans="1:27">
      <c r="A38" s="12">
        <v>33</v>
      </c>
      <c r="B38" s="12">
        <v>2016</v>
      </c>
      <c r="C38" s="12" t="s">
        <v>356</v>
      </c>
      <c r="D38" s="12">
        <v>61585865000151</v>
      </c>
      <c r="E38" s="12">
        <v>17.510252543807962</v>
      </c>
      <c r="F38" s="44">
        <v>16.586332783366842</v>
      </c>
      <c r="G38" s="12">
        <v>16.399555882840289</v>
      </c>
      <c r="H38" s="12">
        <v>16.214568427412456</v>
      </c>
      <c r="I38" s="12">
        <v>29</v>
      </c>
      <c r="J38" s="12">
        <v>6</v>
      </c>
      <c r="K38" s="12">
        <v>1</v>
      </c>
      <c r="L38" s="12">
        <v>28</v>
      </c>
      <c r="M38" s="12">
        <v>1</v>
      </c>
      <c r="N38" s="12">
        <v>1.7931034482758621</v>
      </c>
      <c r="O38" s="12">
        <v>7.9106031255085654E-2</v>
      </c>
      <c r="P38" s="12">
        <v>2.3212648974177519E-2</v>
      </c>
      <c r="Q38" s="12">
        <v>23.727157531701106</v>
      </c>
      <c r="R38" s="12">
        <v>23.078432620988465</v>
      </c>
      <c r="S38" s="12">
        <v>0.25890058475629085</v>
      </c>
      <c r="T38" s="12">
        <v>6.8679036337515389E-3</v>
      </c>
      <c r="U38" s="12">
        <v>1.3594021455</v>
      </c>
      <c r="V38" s="12">
        <v>0.20420000000000002</v>
      </c>
      <c r="W38" s="12">
        <v>0</v>
      </c>
      <c r="X38" s="12">
        <v>22.456566576702226</v>
      </c>
      <c r="Y38" s="12">
        <v>1.9890373425844137</v>
      </c>
      <c r="Z38" s="12">
        <v>0.48121614976261212</v>
      </c>
      <c r="AA38" s="12" t="s">
        <v>331</v>
      </c>
    </row>
    <row r="39" spans="1:27">
      <c r="A39" s="12">
        <v>33</v>
      </c>
      <c r="B39" s="12">
        <v>2015</v>
      </c>
      <c r="C39" s="12" t="s">
        <v>356</v>
      </c>
      <c r="D39" s="12">
        <v>61585865000151</v>
      </c>
      <c r="E39" s="12">
        <v>17.092476407033146</v>
      </c>
      <c r="F39" s="44">
        <v>16.391769337528213</v>
      </c>
      <c r="G39" s="12">
        <v>16.106852078228243</v>
      </c>
      <c r="H39" s="12">
        <v>15.056550508181273</v>
      </c>
      <c r="I39" s="12">
        <v>29</v>
      </c>
      <c r="J39" s="12">
        <v>6</v>
      </c>
      <c r="K39" s="12">
        <v>1</v>
      </c>
      <c r="L39" s="12">
        <v>30</v>
      </c>
      <c r="M39" s="12">
        <v>1</v>
      </c>
      <c r="N39" s="12">
        <v>1.8620689655172413</v>
      </c>
      <c r="O39" s="12">
        <v>7.239656273481386E-2</v>
      </c>
      <c r="P39" s="12">
        <v>2.0215725728986597E-2</v>
      </c>
      <c r="Q39" s="12">
        <v>23.181406365493363</v>
      </c>
      <c r="R39" s="12">
        <v>22.719887649846449</v>
      </c>
      <c r="S39" s="12">
        <v>0.21678048401845335</v>
      </c>
      <c r="T39" s="12">
        <v>4.3974239968563658E-3</v>
      </c>
      <c r="U39" s="12">
        <v>1.033162661</v>
      </c>
      <c r="V39" s="12">
        <v>0.20420000000000002</v>
      </c>
      <c r="W39" s="12">
        <v>0</v>
      </c>
      <c r="X39" s="12">
        <v>22.270658331210786</v>
      </c>
      <c r="Y39" s="12">
        <v>1.8934812535152252</v>
      </c>
      <c r="Z39" s="12">
        <v>0.43462771649903886</v>
      </c>
      <c r="AA39" s="12" t="s">
        <v>331</v>
      </c>
    </row>
    <row r="40" spans="1:27">
      <c r="A40" s="12">
        <v>33</v>
      </c>
      <c r="B40" s="12">
        <v>2014</v>
      </c>
      <c r="C40" s="12" t="s">
        <v>356</v>
      </c>
      <c r="D40" s="12">
        <v>61585865000151</v>
      </c>
      <c r="E40" s="12">
        <v>16.834981232896325</v>
      </c>
      <c r="F40" s="44">
        <v>16.320092375945496</v>
      </c>
      <c r="G40" s="12">
        <v>15.839028232261519</v>
      </c>
      <c r="H40" s="12">
        <v>13.425602311927772</v>
      </c>
      <c r="I40" s="12">
        <v>30</v>
      </c>
      <c r="J40" s="12">
        <v>6</v>
      </c>
      <c r="K40" s="12">
        <v>1</v>
      </c>
      <c r="L40" s="12">
        <v>31</v>
      </c>
      <c r="M40" s="12">
        <v>1</v>
      </c>
      <c r="N40" s="12">
        <v>2.0333333333333332</v>
      </c>
      <c r="O40" s="12">
        <v>5.4672807991723978E-2</v>
      </c>
      <c r="P40" s="12">
        <v>2.9743848118157955E-2</v>
      </c>
      <c r="Q40" s="12">
        <v>22.845215950075705</v>
      </c>
      <c r="R40" s="12">
        <v>22.434153624441304</v>
      </c>
      <c r="S40" s="12">
        <v>0.17212093286006508</v>
      </c>
      <c r="T40" s="12">
        <v>3.3974823530273667E-3</v>
      </c>
      <c r="U40" s="12">
        <v>0.67121556502000002</v>
      </c>
      <c r="V40" s="12">
        <v>0.21410000000000001</v>
      </c>
      <c r="W40" s="12">
        <v>0</v>
      </c>
      <c r="X40" s="12">
        <v>22.121807147097623</v>
      </c>
      <c r="Y40" s="12">
        <v>1.8253992244070503</v>
      </c>
      <c r="Z40" s="12">
        <v>0.39324236921592903</v>
      </c>
      <c r="AA40" s="12" t="s">
        <v>331</v>
      </c>
    </row>
    <row r="41" spans="1:27">
      <c r="A41" s="12">
        <v>33</v>
      </c>
      <c r="B41" s="12">
        <v>2013</v>
      </c>
      <c r="C41" s="12" t="s">
        <v>356</v>
      </c>
      <c r="D41" s="12">
        <v>61585865000151</v>
      </c>
      <c r="E41" s="12">
        <v>16.89476682631997</v>
      </c>
      <c r="F41" s="44">
        <v>16.196249313971506</v>
      </c>
      <c r="G41" s="12">
        <v>16.206961291072339</v>
      </c>
      <c r="I41" s="12">
        <v>29</v>
      </c>
      <c r="J41" s="12">
        <v>5</v>
      </c>
      <c r="K41" s="12">
        <v>1</v>
      </c>
      <c r="L41" s="12">
        <v>26</v>
      </c>
      <c r="M41" s="12">
        <v>1</v>
      </c>
      <c r="N41" s="12">
        <v>1.9310344827586208</v>
      </c>
      <c r="O41" s="12">
        <v>2.7942003706047408E-2</v>
      </c>
      <c r="P41" s="12">
        <v>3.8766786805644202E-2</v>
      </c>
      <c r="Q41" s="12">
        <v>22.309047124969023</v>
      </c>
      <c r="R41" s="12">
        <v>22.157538080042908</v>
      </c>
      <c r="S41" s="12">
        <v>0.14416842761932247</v>
      </c>
      <c r="T41" s="12">
        <v>2.0984704572401258E-3</v>
      </c>
      <c r="U41" s="12">
        <v>0.30565762472000002</v>
      </c>
      <c r="V41" s="12">
        <v>0.21420000000000003</v>
      </c>
      <c r="W41" s="12">
        <v>0</v>
      </c>
      <c r="X41" s="12">
        <v>22.0081067620449</v>
      </c>
      <c r="Y41" s="12">
        <v>1.7246150002227392</v>
      </c>
      <c r="Z41" s="12">
        <v>0.35613638055246505</v>
      </c>
      <c r="AA41" s="12" t="s">
        <v>331</v>
      </c>
    </row>
    <row r="42" spans="1:27">
      <c r="A42" s="12">
        <v>28</v>
      </c>
      <c r="B42" s="12">
        <v>2013</v>
      </c>
      <c r="C42" s="12" t="s">
        <v>338</v>
      </c>
      <c r="D42" s="12">
        <v>8343492000120</v>
      </c>
      <c r="E42" s="12">
        <v>16.509301578438929</v>
      </c>
      <c r="F42" s="44">
        <v>15.976387375705581</v>
      </c>
      <c r="G42" s="12">
        <v>15.200024835675366</v>
      </c>
      <c r="H42" s="12">
        <v>14.565038071960327</v>
      </c>
      <c r="I42" s="12">
        <v>15</v>
      </c>
      <c r="J42" s="12">
        <v>3</v>
      </c>
      <c r="K42" s="12">
        <v>1</v>
      </c>
      <c r="L42" s="12">
        <v>2</v>
      </c>
      <c r="M42" s="12">
        <v>11</v>
      </c>
      <c r="N42" s="12">
        <v>2.6</v>
      </c>
      <c r="O42" s="12">
        <v>4.148513170973351E-2</v>
      </c>
      <c r="P42" s="12">
        <v>2.3055263805896762E-2</v>
      </c>
      <c r="Q42" s="12">
        <v>22.108016757574589</v>
      </c>
      <c r="R42" s="12">
        <v>22.486760150477956</v>
      </c>
      <c r="S42" s="12">
        <v>0.16687594657971971</v>
      </c>
      <c r="T42" s="12">
        <v>9.1488306226141934E-4</v>
      </c>
      <c r="U42" s="12">
        <v>0.88932027576999995</v>
      </c>
      <c r="V42" s="12">
        <v>0.48979999999999996</v>
      </c>
      <c r="W42" s="12">
        <v>0</v>
      </c>
      <c r="X42" s="12">
        <v>23.045501486850991</v>
      </c>
      <c r="Y42" s="12">
        <v>0.37952908329492063</v>
      </c>
      <c r="Z42" s="12">
        <v>0.57195451975099354</v>
      </c>
      <c r="AA42" s="12" t="s">
        <v>279</v>
      </c>
    </row>
    <row r="43" spans="1:27">
      <c r="A43" s="12">
        <v>10</v>
      </c>
      <c r="B43" s="12">
        <v>2013</v>
      </c>
      <c r="C43" s="12" t="s">
        <v>276</v>
      </c>
      <c r="D43" s="12">
        <v>73178600000118</v>
      </c>
      <c r="E43" s="12">
        <v>17.332894739012325</v>
      </c>
      <c r="F43" s="44">
        <v>15.673811852874726</v>
      </c>
      <c r="G43" s="12">
        <v>15.092645251334122</v>
      </c>
      <c r="H43" s="12">
        <v>16.980858467221868</v>
      </c>
      <c r="I43" s="12">
        <v>6</v>
      </c>
      <c r="J43" s="12">
        <v>0</v>
      </c>
      <c r="K43" s="12">
        <v>2</v>
      </c>
      <c r="L43" s="12">
        <v>7</v>
      </c>
      <c r="M43" s="12">
        <v>4</v>
      </c>
      <c r="N43" s="12">
        <v>3.8333333333333335</v>
      </c>
      <c r="O43" s="12">
        <v>4.9963651463022535E-2</v>
      </c>
      <c r="P43" s="12">
        <v>1.1551883881889265E-2</v>
      </c>
      <c r="Q43" s="12">
        <v>22.492190566668597</v>
      </c>
      <c r="R43" s="12">
        <v>22.77539884687587</v>
      </c>
      <c r="S43" s="12">
        <v>0.1342319632331716</v>
      </c>
      <c r="T43" s="12">
        <v>9.4680312454795308E-4</v>
      </c>
      <c r="U43" s="12">
        <v>1.7393325741000001</v>
      </c>
      <c r="V43" s="12">
        <v>0.38090000000000002</v>
      </c>
      <c r="W43" s="12">
        <v>0</v>
      </c>
      <c r="X43" s="12">
        <v>23.389597739189838</v>
      </c>
      <c r="Y43" s="12">
        <v>0.37338187497006869</v>
      </c>
      <c r="Z43" s="12">
        <v>0.56947206660633942</v>
      </c>
      <c r="AA43" s="12" t="s">
        <v>279</v>
      </c>
    </row>
    <row r="44" spans="1:27">
      <c r="A44" s="12">
        <v>28</v>
      </c>
      <c r="B44" s="12">
        <v>2014</v>
      </c>
      <c r="C44" s="12" t="s">
        <v>338</v>
      </c>
      <c r="D44" s="12">
        <v>8343492000120</v>
      </c>
      <c r="E44" s="12">
        <v>16.664095040791967</v>
      </c>
      <c r="F44" s="44">
        <v>16.164633757338667</v>
      </c>
      <c r="G44" s="12">
        <v>15.112418086569129</v>
      </c>
      <c r="H44" s="12">
        <v>14.956217950405035</v>
      </c>
      <c r="I44" s="12">
        <v>14</v>
      </c>
      <c r="J44" s="12">
        <v>2</v>
      </c>
      <c r="K44" s="12">
        <v>1</v>
      </c>
      <c r="L44" s="12">
        <v>2</v>
      </c>
      <c r="M44" s="12">
        <v>11</v>
      </c>
      <c r="N44" s="12">
        <v>2.5714285714285716</v>
      </c>
      <c r="O44" s="12">
        <v>6.6580322496400404E-2</v>
      </c>
      <c r="P44" s="12">
        <v>2.2268047357335459E-2</v>
      </c>
      <c r="Q44" s="12">
        <v>21.93031988934813</v>
      </c>
      <c r="R44" s="12">
        <v>22.361088931160069</v>
      </c>
      <c r="S44" s="12">
        <v>0.18861399764726003</v>
      </c>
      <c r="T44" s="12">
        <v>7.1553149445378666E-4</v>
      </c>
      <c r="U44" s="12">
        <v>1.5622100952</v>
      </c>
      <c r="V44" s="12">
        <v>0.52060000000000006</v>
      </c>
      <c r="W44" s="12">
        <v>0</v>
      </c>
      <c r="X44" s="12">
        <v>23.104400985701655</v>
      </c>
      <c r="Y44" s="12">
        <v>0.38699429379667055</v>
      </c>
      <c r="Z44" s="12">
        <v>0.56800939247076987</v>
      </c>
      <c r="AA44" s="12" t="s">
        <v>279</v>
      </c>
    </row>
    <row r="45" spans="1:27">
      <c r="A45" s="12">
        <v>28</v>
      </c>
      <c r="B45" s="12">
        <v>2016</v>
      </c>
      <c r="C45" s="12" t="s">
        <v>338</v>
      </c>
      <c r="D45" s="12">
        <v>8343492000120</v>
      </c>
      <c r="E45" s="12">
        <v>16.874259648576231</v>
      </c>
      <c r="F45" s="44">
        <v>16.436112486651947</v>
      </c>
      <c r="G45" s="12">
        <v>15.399544504856475</v>
      </c>
      <c r="H45" s="12">
        <v>14.802193022462761</v>
      </c>
      <c r="I45" s="12">
        <v>14</v>
      </c>
      <c r="J45" s="12">
        <v>3</v>
      </c>
      <c r="K45" s="12">
        <v>1</v>
      </c>
      <c r="L45" s="12">
        <v>0</v>
      </c>
      <c r="M45" s="12">
        <v>12</v>
      </c>
      <c r="N45" s="12">
        <v>2.6428571428571428</v>
      </c>
      <c r="O45" s="12">
        <v>4.519456578815971E-2</v>
      </c>
      <c r="P45" s="12">
        <v>9.7501030305907812E-3</v>
      </c>
      <c r="Q45" s="12">
        <v>22.297595607999188</v>
      </c>
      <c r="R45" s="12">
        <v>22.191777723723238</v>
      </c>
      <c r="S45" s="12">
        <v>0.23128096845034557</v>
      </c>
      <c r="T45" s="12">
        <v>8.8781908628011432E-4</v>
      </c>
      <c r="U45" s="12">
        <v>1.2627624399999999</v>
      </c>
      <c r="V45" s="12">
        <v>0.47539999999999999</v>
      </c>
      <c r="W45" s="12">
        <v>0</v>
      </c>
      <c r="X45" s="12">
        <v>23.235058870110841</v>
      </c>
      <c r="Y45" s="12">
        <v>0.34469412825312995</v>
      </c>
      <c r="Z45" s="12">
        <v>0.55889662808013585</v>
      </c>
      <c r="AA45" s="12" t="s">
        <v>279</v>
      </c>
    </row>
    <row r="46" spans="1:27">
      <c r="A46" s="12">
        <v>28</v>
      </c>
      <c r="B46" s="12">
        <v>2015</v>
      </c>
      <c r="C46" s="12" t="s">
        <v>338</v>
      </c>
      <c r="D46" s="12">
        <v>8343492000120</v>
      </c>
      <c r="E46" s="12">
        <v>16.758760514734195</v>
      </c>
      <c r="F46" s="44">
        <v>16.353545251291074</v>
      </c>
      <c r="G46" s="12">
        <v>15.196268370646399</v>
      </c>
      <c r="H46" s="12">
        <v>14.667681241129056</v>
      </c>
      <c r="I46" s="12">
        <v>14</v>
      </c>
      <c r="J46" s="12">
        <v>2</v>
      </c>
      <c r="K46" s="12">
        <v>1</v>
      </c>
      <c r="L46" s="12">
        <v>0</v>
      </c>
      <c r="M46" s="12">
        <v>11</v>
      </c>
      <c r="N46" s="12">
        <v>2.5714285714285716</v>
      </c>
      <c r="O46" s="12">
        <v>4.8065848635250326E-2</v>
      </c>
      <c r="P46" s="12">
        <v>1.7153089648509857E-2</v>
      </c>
      <c r="Q46" s="12">
        <v>22.065937409982972</v>
      </c>
      <c r="R46" s="12">
        <v>22.205699443191886</v>
      </c>
      <c r="S46" s="12">
        <v>0.19775993261067587</v>
      </c>
      <c r="T46" s="12">
        <v>7.5828840051937946E-4</v>
      </c>
      <c r="U46" s="12">
        <v>1.2380927836</v>
      </c>
      <c r="V46" s="12">
        <v>0.52390000000000003</v>
      </c>
      <c r="W46" s="12">
        <v>0</v>
      </c>
      <c r="X46" s="12">
        <v>23.156204315545928</v>
      </c>
      <c r="Y46" s="12">
        <v>0.41809241655927698</v>
      </c>
      <c r="Z46" s="12">
        <v>0.55672963224575456</v>
      </c>
      <c r="AA46" s="12" t="s">
        <v>279</v>
      </c>
    </row>
    <row r="47" spans="1:27">
      <c r="A47" s="12">
        <v>10</v>
      </c>
      <c r="B47" s="12">
        <v>2014</v>
      </c>
      <c r="C47" s="12" t="s">
        <v>276</v>
      </c>
      <c r="D47" s="12">
        <v>73178600000118</v>
      </c>
      <c r="E47" s="12">
        <v>16.209052276875337</v>
      </c>
      <c r="F47" s="44">
        <v>15.677146152939812</v>
      </c>
      <c r="G47" s="12">
        <v>15.220244608198</v>
      </c>
      <c r="H47" s="12">
        <v>13.002498175543622</v>
      </c>
      <c r="I47" s="12">
        <v>12</v>
      </c>
      <c r="J47" s="12">
        <v>0</v>
      </c>
      <c r="K47" s="12">
        <v>1</v>
      </c>
      <c r="L47" s="12">
        <v>8</v>
      </c>
      <c r="M47" s="12">
        <v>2</v>
      </c>
      <c r="N47" s="12">
        <v>2.6666666666666665</v>
      </c>
      <c r="O47" s="12">
        <v>4.9289779035412096E-2</v>
      </c>
      <c r="P47" s="12">
        <v>5.4736662488023401E-3</v>
      </c>
      <c r="Q47" s="12">
        <v>22.166713389670392</v>
      </c>
      <c r="R47" s="12">
        <v>22.604537772275965</v>
      </c>
      <c r="S47" s="12">
        <v>0.1076705199554238</v>
      </c>
      <c r="T47" s="12">
        <v>6.6510289744803775E-4</v>
      </c>
      <c r="U47" s="12">
        <v>1.6624382093000001</v>
      </c>
      <c r="V47" s="12">
        <v>0.38530000000000003</v>
      </c>
      <c r="W47" s="12">
        <v>0</v>
      </c>
      <c r="X47" s="12">
        <v>23.320057571026886</v>
      </c>
      <c r="Y47" s="12">
        <v>0.43350683262432443</v>
      </c>
      <c r="Z47" s="12">
        <v>0.52551753973663795</v>
      </c>
      <c r="AA47" s="12" t="s">
        <v>279</v>
      </c>
    </row>
    <row r="48" spans="1:27">
      <c r="A48" s="12">
        <v>10</v>
      </c>
      <c r="B48" s="12">
        <v>2015</v>
      </c>
      <c r="C48" s="12" t="s">
        <v>276</v>
      </c>
      <c r="D48" s="12">
        <v>73178600000118</v>
      </c>
      <c r="E48" s="12">
        <v>16.511602206418427</v>
      </c>
      <c r="F48" s="44">
        <v>15.784283353560051</v>
      </c>
      <c r="G48" s="12">
        <v>15.554879639990405</v>
      </c>
      <c r="H48" s="12">
        <v>14.491541080780028</v>
      </c>
      <c r="I48" s="12">
        <v>11</v>
      </c>
      <c r="J48" s="12">
        <v>0</v>
      </c>
      <c r="K48" s="12">
        <v>1</v>
      </c>
      <c r="L48" s="12">
        <v>7</v>
      </c>
      <c r="M48" s="12">
        <v>3</v>
      </c>
      <c r="N48" s="12">
        <v>2.7272727272727271</v>
      </c>
      <c r="O48" s="12">
        <v>3.5177886354216648E-2</v>
      </c>
      <c r="P48" s="12">
        <v>7.1134721648208063E-3</v>
      </c>
      <c r="Q48" s="12">
        <v>21.768163656934547</v>
      </c>
      <c r="R48" s="12">
        <v>22.387564251709623</v>
      </c>
      <c r="S48" s="12">
        <v>6.1599802562345304E-2</v>
      </c>
      <c r="T48" s="12">
        <v>4.2568582160470747E-4</v>
      </c>
      <c r="U48" s="12">
        <v>1.1792723053</v>
      </c>
      <c r="V48" s="12">
        <v>0.41110000000000002</v>
      </c>
      <c r="W48" s="12">
        <v>0</v>
      </c>
      <c r="X48" s="12">
        <v>23.267194884498661</v>
      </c>
      <c r="Y48" s="12">
        <v>0.34103099016244676</v>
      </c>
      <c r="Z48" s="12">
        <v>0.47532575288375395</v>
      </c>
      <c r="AA48" s="12" t="s">
        <v>279</v>
      </c>
    </row>
    <row r="49" spans="1:27">
      <c r="A49" s="12">
        <v>10</v>
      </c>
      <c r="B49" s="12">
        <v>2016</v>
      </c>
      <c r="C49" s="12" t="s">
        <v>276</v>
      </c>
      <c r="D49" s="12">
        <v>73178600000118</v>
      </c>
      <c r="E49" s="12">
        <v>16.998925533324943</v>
      </c>
      <c r="F49" s="44">
        <v>15.804071519660651</v>
      </c>
      <c r="G49" s="12">
        <v>14.838350259005534</v>
      </c>
      <c r="H49" s="12">
        <v>16.457628769725122</v>
      </c>
      <c r="I49" s="12">
        <v>12</v>
      </c>
      <c r="J49" s="12">
        <v>0</v>
      </c>
      <c r="K49" s="12">
        <v>1</v>
      </c>
      <c r="L49" s="12">
        <v>13</v>
      </c>
      <c r="M49" s="12">
        <v>6</v>
      </c>
      <c r="N49" s="12">
        <v>2.8333333333333335</v>
      </c>
      <c r="O49" s="12">
        <v>1.2740390139514477E-2</v>
      </c>
      <c r="P49" s="12">
        <v>1.586290844465027E-2</v>
      </c>
      <c r="Q49" s="12">
        <v>22.090548108213042</v>
      </c>
      <c r="R49" s="12">
        <v>22.301839841458925</v>
      </c>
      <c r="S49" s="12">
        <v>7.2115688304055514E-2</v>
      </c>
      <c r="T49" s="12">
        <v>5.7999406952415208E-4</v>
      </c>
      <c r="U49" s="12">
        <v>0.39754212510999998</v>
      </c>
      <c r="V49" s="12">
        <v>0.44490000000000002</v>
      </c>
      <c r="W49" s="12">
        <v>0</v>
      </c>
      <c r="X49" s="12">
        <v>23.198096813859593</v>
      </c>
      <c r="Y49" s="12">
        <v>0.2689723030861304</v>
      </c>
      <c r="Z49" s="12">
        <v>0.43039449063482166</v>
      </c>
      <c r="AA49" s="12" t="s">
        <v>279</v>
      </c>
    </row>
    <row r="50" spans="1:27">
      <c r="A50" s="12">
        <v>9</v>
      </c>
      <c r="B50" s="12">
        <v>2016</v>
      </c>
      <c r="C50" s="12" t="s">
        <v>274</v>
      </c>
      <c r="D50" s="12">
        <v>2429144000193</v>
      </c>
      <c r="E50" s="12">
        <v>17.214973102332713</v>
      </c>
      <c r="F50" s="44">
        <v>16.56419073515238</v>
      </c>
      <c r="G50" s="12">
        <v>16.477586626156533</v>
      </c>
      <c r="I50" s="12">
        <v>17</v>
      </c>
      <c r="J50" s="12">
        <v>2</v>
      </c>
      <c r="K50" s="12">
        <v>1</v>
      </c>
      <c r="L50" s="12">
        <v>18</v>
      </c>
      <c r="M50" s="12">
        <v>1</v>
      </c>
      <c r="N50" s="12">
        <v>4</v>
      </c>
      <c r="O50" s="12">
        <v>2.1362670339839289E-2</v>
      </c>
      <c r="P50" s="12">
        <v>7.5030437172636114E-3</v>
      </c>
      <c r="Q50" s="12">
        <v>23.968262756078072</v>
      </c>
      <c r="R50" s="12">
        <v>23.693583097791887</v>
      </c>
      <c r="S50" s="12">
        <v>0.48480715442374833</v>
      </c>
      <c r="T50" s="12">
        <v>2.4739662685295625E-3</v>
      </c>
      <c r="U50" s="12">
        <v>0.88502991388999996</v>
      </c>
      <c r="V50" s="12">
        <v>0.52450000000000008</v>
      </c>
      <c r="W50" s="12">
        <v>0</v>
      </c>
      <c r="X50" s="12">
        <v>24.464998428260305</v>
      </c>
      <c r="Y50" s="12">
        <v>0.45320463412385459</v>
      </c>
      <c r="Z50" s="12">
        <v>0.75403310408254087</v>
      </c>
      <c r="AA50" s="12" t="s">
        <v>263</v>
      </c>
    </row>
    <row r="51" spans="1:27">
      <c r="A51" s="12">
        <v>9</v>
      </c>
      <c r="B51" s="12">
        <v>2015</v>
      </c>
      <c r="C51" s="12" t="s">
        <v>274</v>
      </c>
      <c r="D51" s="12">
        <v>2429144000193</v>
      </c>
      <c r="E51" s="12">
        <v>16.613949758794163</v>
      </c>
      <c r="F51" s="44">
        <v>16.212041263800849</v>
      </c>
      <c r="G51" s="12">
        <v>15.508186068968429</v>
      </c>
      <c r="I51" s="12">
        <v>30</v>
      </c>
      <c r="J51" s="12">
        <v>5</v>
      </c>
      <c r="K51" s="12">
        <v>0</v>
      </c>
      <c r="L51" s="12">
        <v>30</v>
      </c>
      <c r="M51" s="12">
        <v>4</v>
      </c>
      <c r="N51" s="12">
        <v>3.8333333333333299</v>
      </c>
      <c r="O51" s="12">
        <v>2.1339434252602069E-2</v>
      </c>
      <c r="P51" s="12">
        <v>1.3475081303363237E-2</v>
      </c>
      <c r="Q51" s="12">
        <v>23.436234323430167</v>
      </c>
      <c r="R51" s="12">
        <v>23.687169594806953</v>
      </c>
      <c r="S51" s="12">
        <v>0.44243253651581438</v>
      </c>
      <c r="T51" s="12">
        <v>1.488030645158832E-3</v>
      </c>
      <c r="U51" s="12">
        <v>0.84971752634999997</v>
      </c>
      <c r="V51" s="12">
        <v>0.64780000000000004</v>
      </c>
      <c r="W51" s="12">
        <v>0</v>
      </c>
      <c r="X51" s="12">
        <v>24.425369242913007</v>
      </c>
      <c r="Y51" s="12">
        <v>0.49851066321616561</v>
      </c>
      <c r="Z51" s="12">
        <v>0.75007351513308917</v>
      </c>
      <c r="AA51" s="12" t="s">
        <v>263</v>
      </c>
    </row>
    <row r="52" spans="1:27">
      <c r="A52" s="12">
        <v>12</v>
      </c>
      <c r="B52" s="12">
        <v>2016</v>
      </c>
      <c r="C52" s="12" t="s">
        <v>285</v>
      </c>
      <c r="D52" s="12">
        <v>1180000126</v>
      </c>
      <c r="E52" s="12">
        <v>16.193759982285115</v>
      </c>
      <c r="F52" s="44">
        <v>16.06694197734965</v>
      </c>
      <c r="G52" s="12">
        <v>14.066018754661155</v>
      </c>
      <c r="I52" s="12">
        <v>25</v>
      </c>
      <c r="J52" s="12">
        <v>5</v>
      </c>
      <c r="K52" s="12">
        <v>1</v>
      </c>
      <c r="L52" s="12">
        <v>19</v>
      </c>
      <c r="M52" s="12">
        <v>4</v>
      </c>
      <c r="N52" s="12">
        <v>3.6</v>
      </c>
      <c r="O52" s="12">
        <v>2.0093316558849005E-2</v>
      </c>
      <c r="P52" s="12">
        <v>4.2239340508796949E-2</v>
      </c>
      <c r="Q52" s="12">
        <v>24.178671345740618</v>
      </c>
      <c r="R52" s="12">
        <v>23.331345857285992</v>
      </c>
      <c r="S52" s="12">
        <v>0.57589725493551724</v>
      </c>
      <c r="T52" s="12">
        <v>7.1873781098343806E-4</v>
      </c>
      <c r="U52" s="12">
        <v>2.5327610771</v>
      </c>
      <c r="V52" s="12">
        <v>0.71160000000000001</v>
      </c>
      <c r="W52" s="12">
        <v>1</v>
      </c>
      <c r="X52" s="12">
        <v>25.861997784690768</v>
      </c>
      <c r="Y52" s="12">
        <v>0.35629945130197477</v>
      </c>
      <c r="Z52" s="12">
        <v>0.74155381482245319</v>
      </c>
      <c r="AA52" s="12" t="s">
        <v>263</v>
      </c>
    </row>
    <row r="53" spans="1:27">
      <c r="A53" s="12">
        <v>9</v>
      </c>
      <c r="B53" s="12">
        <v>2014</v>
      </c>
      <c r="C53" s="12" t="s">
        <v>274</v>
      </c>
      <c r="D53" s="12">
        <v>2429144000193</v>
      </c>
      <c r="E53" s="12">
        <v>16.539565333208198</v>
      </c>
      <c r="F53" s="44">
        <v>16.00425483453456</v>
      </c>
      <c r="G53" s="12">
        <v>15.658913260344168</v>
      </c>
      <c r="I53" s="12">
        <v>30</v>
      </c>
      <c r="J53" s="12">
        <v>6</v>
      </c>
      <c r="K53" s="12">
        <v>0</v>
      </c>
      <c r="L53" s="12">
        <v>30</v>
      </c>
      <c r="M53" s="12">
        <v>10</v>
      </c>
      <c r="N53" s="12">
        <v>4.0333333333333332</v>
      </c>
      <c r="O53" s="12">
        <v>2.7042991991524729E-2</v>
      </c>
      <c r="P53" s="12">
        <v>2.0559070113574069E-2</v>
      </c>
      <c r="Q53" s="12">
        <v>23.602040103164541</v>
      </c>
      <c r="R53" s="12">
        <v>23.735030521808788</v>
      </c>
      <c r="S53" s="12">
        <v>0.47112411002887977</v>
      </c>
      <c r="T53" s="12">
        <v>1.8959378034154571E-3</v>
      </c>
      <c r="U53" s="12">
        <v>0.93247200095000005</v>
      </c>
      <c r="V53" s="12">
        <v>0.69059999999999999</v>
      </c>
      <c r="W53" s="12">
        <v>0</v>
      </c>
      <c r="X53" s="12">
        <v>24.281433234655555</v>
      </c>
      <c r="Y53" s="12">
        <v>0.49306341273734133</v>
      </c>
      <c r="Z53" s="12">
        <v>0.73262596664229362</v>
      </c>
      <c r="AA53" s="12" t="s">
        <v>263</v>
      </c>
    </row>
    <row r="54" spans="1:27">
      <c r="A54" s="12">
        <v>12</v>
      </c>
      <c r="B54" s="12">
        <v>2015</v>
      </c>
      <c r="C54" s="12" t="s">
        <v>285</v>
      </c>
      <c r="D54" s="12">
        <v>1180000126</v>
      </c>
      <c r="E54" s="12">
        <v>15.881111038820217</v>
      </c>
      <c r="F54" s="44">
        <v>15.825606878142754</v>
      </c>
      <c r="G54" s="12">
        <v>12.962190024301956</v>
      </c>
      <c r="I54" s="12">
        <v>24</v>
      </c>
      <c r="J54" s="12">
        <v>4</v>
      </c>
      <c r="K54" s="12">
        <v>1</v>
      </c>
      <c r="L54" s="12">
        <v>18</v>
      </c>
      <c r="M54" s="12">
        <v>4</v>
      </c>
      <c r="N54" s="12">
        <v>3.875</v>
      </c>
      <c r="O54" s="12">
        <v>-9.6505513887870181E-2</v>
      </c>
      <c r="P54" s="12">
        <v>4.3181168233918633E-2</v>
      </c>
      <c r="Q54" s="12">
        <v>22.924272696869746</v>
      </c>
      <c r="R54" s="12">
        <v>23.252470082349667</v>
      </c>
      <c r="S54" s="12">
        <v>0.53133568993051927</v>
      </c>
      <c r="T54" s="12">
        <v>2.1644161489275005E-4</v>
      </c>
      <c r="U54" s="12">
        <v>-10.676654535999999</v>
      </c>
      <c r="V54" s="12">
        <v>0.71849999999999992</v>
      </c>
      <c r="W54" s="12">
        <v>1</v>
      </c>
      <c r="X54" s="12">
        <v>25.731534385842821</v>
      </c>
      <c r="Y54" s="12">
        <v>0.21777372547241811</v>
      </c>
      <c r="Z54" s="12">
        <v>0.72107916602425914</v>
      </c>
      <c r="AA54" s="12" t="s">
        <v>263</v>
      </c>
    </row>
    <row r="55" spans="1:27">
      <c r="A55" s="12">
        <v>9</v>
      </c>
      <c r="B55" s="12">
        <v>2013</v>
      </c>
      <c r="C55" s="12" t="s">
        <v>274</v>
      </c>
      <c r="D55" s="12">
        <v>2429144000193</v>
      </c>
      <c r="E55" s="12">
        <v>16.201241232044989</v>
      </c>
      <c r="F55" s="44">
        <v>16.024444094876863</v>
      </c>
      <c r="G55" s="12">
        <v>14.381392387478343</v>
      </c>
      <c r="I55" s="12">
        <v>28</v>
      </c>
      <c r="J55" s="12">
        <v>5</v>
      </c>
      <c r="K55" s="12">
        <v>0</v>
      </c>
      <c r="L55" s="12">
        <v>28</v>
      </c>
      <c r="M55" s="12">
        <v>8</v>
      </c>
      <c r="N55" s="12">
        <v>3.0357142857142856</v>
      </c>
      <c r="O55" s="12">
        <v>3.0197634259491315E-2</v>
      </c>
      <c r="P55" s="12">
        <v>2.1082734254135219E-2</v>
      </c>
      <c r="Q55" s="12">
        <v>23.633974719792306</v>
      </c>
      <c r="R55" s="12">
        <v>23.726662345077106</v>
      </c>
      <c r="S55" s="12">
        <v>0.48384010949346851</v>
      </c>
      <c r="T55" s="12">
        <v>2.087783200166888E-3</v>
      </c>
      <c r="U55" s="12">
        <v>0.92092093535999997</v>
      </c>
      <c r="V55" s="12">
        <v>0.68530000000000002</v>
      </c>
      <c r="W55" s="12">
        <v>0</v>
      </c>
      <c r="X55" s="12">
        <v>24.1586326055243</v>
      </c>
      <c r="Y55" s="12">
        <v>0.47140908312511542</v>
      </c>
      <c r="Z55" s="12">
        <v>0.71656167827150619</v>
      </c>
      <c r="AA55" s="12" t="s">
        <v>263</v>
      </c>
    </row>
    <row r="56" spans="1:27">
      <c r="A56" s="12">
        <v>16</v>
      </c>
      <c r="B56" s="12">
        <v>2014</v>
      </c>
      <c r="C56" s="12" t="s">
        <v>296</v>
      </c>
      <c r="D56" s="12">
        <v>3220438000173</v>
      </c>
      <c r="E56" s="12">
        <v>16.436476652159371</v>
      </c>
      <c r="F56" s="44">
        <v>15.26007382720814</v>
      </c>
      <c r="G56" s="12">
        <v>15.60158724405683</v>
      </c>
      <c r="H56" s="12">
        <v>15.08048438384761</v>
      </c>
      <c r="I56" s="12">
        <v>17</v>
      </c>
      <c r="J56" s="12">
        <v>2</v>
      </c>
      <c r="K56" s="12">
        <v>1</v>
      </c>
      <c r="L56" s="12">
        <v>11</v>
      </c>
      <c r="M56" s="12">
        <v>1</v>
      </c>
      <c r="N56" s="12">
        <v>2.7058823529411766</v>
      </c>
      <c r="O56" s="12">
        <v>5.6595669608992608E-2</v>
      </c>
      <c r="P56" s="12">
        <v>2.3799276862604891E-2</v>
      </c>
      <c r="Q56" s="12">
        <v>22.427466870484601</v>
      </c>
      <c r="R56" s="12">
        <v>21.8979244275166</v>
      </c>
      <c r="S56" s="12">
        <v>0.30728616947520515</v>
      </c>
      <c r="T56" s="12">
        <v>1.5954003092120939E-3</v>
      </c>
      <c r="U56" s="12">
        <v>3.2137289491000001</v>
      </c>
      <c r="V56" s="12">
        <v>0.43880000000000002</v>
      </c>
      <c r="W56" s="12">
        <v>0</v>
      </c>
      <c r="X56" s="12">
        <v>23.145289128392182</v>
      </c>
      <c r="Y56" s="12">
        <v>0.60108898716756842</v>
      </c>
      <c r="Z56" s="12">
        <v>0.6942376166911417</v>
      </c>
      <c r="AA56" s="12" t="s">
        <v>263</v>
      </c>
    </row>
    <row r="57" spans="1:27">
      <c r="A57" s="12">
        <v>6</v>
      </c>
      <c r="B57" s="12">
        <v>2016</v>
      </c>
      <c r="C57" s="12" t="s">
        <v>260</v>
      </c>
      <c r="D57" s="12">
        <v>17155730000164</v>
      </c>
      <c r="E57" s="12">
        <v>16.592921714180122</v>
      </c>
      <c r="F57" s="44">
        <v>16.442421685937255</v>
      </c>
      <c r="G57" s="12">
        <v>14.624823275623726</v>
      </c>
      <c r="I57" s="12">
        <v>44</v>
      </c>
      <c r="J57" s="12">
        <v>6</v>
      </c>
      <c r="K57" s="12">
        <v>2</v>
      </c>
      <c r="L57" s="12">
        <v>28</v>
      </c>
      <c r="M57" s="12">
        <v>8</v>
      </c>
      <c r="N57" s="12">
        <v>2.4772727272727271</v>
      </c>
      <c r="O57" s="12">
        <v>7.9535438474389944E-3</v>
      </c>
      <c r="P57" s="12">
        <v>4.0748112867586075E-2</v>
      </c>
      <c r="Q57" s="12">
        <v>23.002876732528627</v>
      </c>
      <c r="R57" s="12">
        <v>23.375630022051698</v>
      </c>
      <c r="S57" s="12">
        <v>0.49660602525563124</v>
      </c>
      <c r="T57" s="12">
        <v>7.5557416437181213E-4</v>
      </c>
      <c r="U57" s="12">
        <v>0.26570694463</v>
      </c>
      <c r="V57" s="12">
        <v>0.83920000000000006</v>
      </c>
      <c r="W57" s="12">
        <v>1</v>
      </c>
      <c r="X57" s="12">
        <v>24.461788733941077</v>
      </c>
      <c r="Y57" s="12">
        <v>0.44658677438994754</v>
      </c>
      <c r="Z57" s="12">
        <v>0.69230145038331925</v>
      </c>
      <c r="AA57" s="12" t="s">
        <v>263</v>
      </c>
    </row>
    <row r="58" spans="1:27">
      <c r="A58" s="12">
        <v>16</v>
      </c>
      <c r="B58" s="12">
        <v>2013</v>
      </c>
      <c r="C58" s="12" t="s">
        <v>296</v>
      </c>
      <c r="D58" s="12">
        <v>3220438000173</v>
      </c>
      <c r="E58" s="12">
        <v>16.095747787294414</v>
      </c>
      <c r="F58" s="44">
        <v>15.369647154613284</v>
      </c>
      <c r="G58" s="12">
        <v>15.434502683203187</v>
      </c>
      <c r="I58" s="12">
        <v>18</v>
      </c>
      <c r="J58" s="12">
        <v>2</v>
      </c>
      <c r="K58" s="12">
        <v>1</v>
      </c>
      <c r="L58" s="12">
        <v>15</v>
      </c>
      <c r="M58" s="12">
        <v>0</v>
      </c>
      <c r="N58" s="12">
        <v>2.7222222222222223</v>
      </c>
      <c r="O58" s="12">
        <v>7.5396284439642382E-3</v>
      </c>
      <c r="P58" s="12">
        <v>2.1289119817158426E-2</v>
      </c>
      <c r="Q58" s="12">
        <v>22.248029130951821</v>
      </c>
      <c r="R58" s="12">
        <v>21.650904101350537</v>
      </c>
      <c r="S58" s="12">
        <v>0.351898215861703</v>
      </c>
      <c r="T58" s="12">
        <v>1.6132814912792912E-3</v>
      </c>
      <c r="U58" s="12">
        <v>0.34694519763999998</v>
      </c>
      <c r="V58" s="12">
        <v>0.43880000000000002</v>
      </c>
      <c r="W58" s="12">
        <v>0</v>
      </c>
      <c r="X58" s="12">
        <v>22.931924682060426</v>
      </c>
      <c r="Y58" s="12">
        <v>0.51793667467860438</v>
      </c>
      <c r="Z58" s="12">
        <v>0.68719203462317069</v>
      </c>
      <c r="AA58" s="12" t="s">
        <v>263</v>
      </c>
    </row>
    <row r="59" spans="1:27">
      <c r="A59" s="12">
        <v>6</v>
      </c>
      <c r="B59" s="12">
        <v>2015</v>
      </c>
      <c r="C59" s="12" t="s">
        <v>260</v>
      </c>
      <c r="D59" s="12">
        <v>17155730000164</v>
      </c>
      <c r="E59" s="12">
        <v>16.554405069962687</v>
      </c>
      <c r="F59" s="44">
        <v>16.26579507238058</v>
      </c>
      <c r="G59" s="12">
        <v>15.170889329122298</v>
      </c>
      <c r="I59" s="12">
        <v>46</v>
      </c>
      <c r="J59" s="12">
        <v>1</v>
      </c>
      <c r="K59" s="12">
        <v>2</v>
      </c>
      <c r="L59" s="12">
        <v>29</v>
      </c>
      <c r="M59" s="12">
        <v>6</v>
      </c>
      <c r="N59" s="12">
        <v>3.2391304347826089</v>
      </c>
      <c r="O59" s="12">
        <v>6.0417911809625011E-2</v>
      </c>
      <c r="P59" s="12">
        <v>2.118284239728916E-2</v>
      </c>
      <c r="Q59" s="12">
        <v>22.757147616086456</v>
      </c>
      <c r="R59" s="12">
        <v>23.521503080603765</v>
      </c>
      <c r="S59" s="12">
        <v>0.45371765716519252</v>
      </c>
      <c r="T59" s="12">
        <v>5.8853482869129174E-4</v>
      </c>
      <c r="U59" s="12">
        <v>1.9618034445000001</v>
      </c>
      <c r="V59" s="12">
        <v>0.92709999999999992</v>
      </c>
      <c r="W59" s="12">
        <v>1</v>
      </c>
      <c r="X59" s="12">
        <v>24.433346180528265</v>
      </c>
      <c r="Y59" s="12">
        <v>0.52113871842411486</v>
      </c>
      <c r="Z59" s="12">
        <v>0.68211939915738984</v>
      </c>
      <c r="AA59" s="12" t="s">
        <v>263</v>
      </c>
    </row>
    <row r="60" spans="1:27">
      <c r="A60" s="12">
        <v>6</v>
      </c>
      <c r="B60" s="12">
        <v>2014</v>
      </c>
      <c r="C60" s="12" t="s">
        <v>260</v>
      </c>
      <c r="D60" s="12">
        <v>17155730000164</v>
      </c>
      <c r="E60" s="12">
        <v>16.338900035754484</v>
      </c>
      <c r="F60" s="44">
        <v>15.954739069551652</v>
      </c>
      <c r="G60" s="12">
        <v>15.196267528496325</v>
      </c>
      <c r="I60" s="12">
        <v>47</v>
      </c>
      <c r="J60" s="12">
        <v>2</v>
      </c>
      <c r="K60" s="12">
        <v>2</v>
      </c>
      <c r="L60" s="12">
        <v>31</v>
      </c>
      <c r="M60" s="12">
        <v>13</v>
      </c>
      <c r="N60" s="12">
        <v>2.7659574468085109</v>
      </c>
      <c r="O60" s="12">
        <v>8.9618249461292904E-2</v>
      </c>
      <c r="P60" s="12">
        <v>1.935654645535086E-2</v>
      </c>
      <c r="Q60" s="12">
        <v>23.545330024197639</v>
      </c>
      <c r="R60" s="12">
        <v>23.623330081675753</v>
      </c>
      <c r="S60" s="12">
        <v>0.49192485832758365</v>
      </c>
      <c r="T60" s="12">
        <v>1.4897287325635056E-3</v>
      </c>
      <c r="U60" s="12">
        <v>2.4927853253999999</v>
      </c>
      <c r="V60" s="12">
        <v>0.90700000000000003</v>
      </c>
      <c r="W60" s="12">
        <v>1</v>
      </c>
      <c r="X60" s="12">
        <v>24.278613984150105</v>
      </c>
      <c r="Y60" s="12">
        <v>0.55827360929083347</v>
      </c>
      <c r="Z60" s="12">
        <v>0.67757282763661475</v>
      </c>
      <c r="AA60" s="12" t="s">
        <v>263</v>
      </c>
    </row>
    <row r="61" spans="1:27">
      <c r="A61" s="12">
        <v>16</v>
      </c>
      <c r="B61" s="12">
        <v>2015</v>
      </c>
      <c r="C61" s="12" t="s">
        <v>296</v>
      </c>
      <c r="D61" s="12">
        <v>3220438000173</v>
      </c>
      <c r="E61" s="12">
        <v>16.885488615604057</v>
      </c>
      <c r="F61" s="44">
        <v>15.230781027320681</v>
      </c>
      <c r="G61" s="12">
        <v>16.073603387567339</v>
      </c>
      <c r="H61" s="12">
        <v>15.877169929848312</v>
      </c>
      <c r="I61" s="12">
        <v>17</v>
      </c>
      <c r="J61" s="12">
        <v>2</v>
      </c>
      <c r="K61" s="12">
        <v>0</v>
      </c>
      <c r="L61" s="12">
        <v>17</v>
      </c>
      <c r="M61" s="12">
        <v>0</v>
      </c>
      <c r="N61" s="12">
        <v>2.5882352941176472</v>
      </c>
      <c r="O61" s="12">
        <v>6.4237188844934012E-2</v>
      </c>
      <c r="P61" s="12">
        <v>2.5376177726435637E-2</v>
      </c>
      <c r="Q61" s="12">
        <v>22.640134182950206</v>
      </c>
      <c r="R61" s="12">
        <v>22.193174933829184</v>
      </c>
      <c r="S61" s="12">
        <v>0.25556614571007008</v>
      </c>
      <c r="T61" s="12">
        <v>1.6077670078415999E-3</v>
      </c>
      <c r="U61" s="12">
        <v>4.0734930690000004</v>
      </c>
      <c r="V61" s="12">
        <v>0.26119999999999999</v>
      </c>
      <c r="W61" s="12">
        <v>0</v>
      </c>
      <c r="X61" s="12">
        <v>23.255841943781068</v>
      </c>
      <c r="Y61" s="12">
        <v>0.56687883817803231</v>
      </c>
      <c r="Z61" s="12">
        <v>0.66396973054024722</v>
      </c>
      <c r="AA61" s="12" t="s">
        <v>263</v>
      </c>
    </row>
    <row r="62" spans="1:27">
      <c r="A62" s="12">
        <v>16</v>
      </c>
      <c r="B62" s="12">
        <v>2016</v>
      </c>
      <c r="C62" s="12" t="s">
        <v>296</v>
      </c>
      <c r="D62" s="12">
        <v>3220438000173</v>
      </c>
      <c r="E62" s="12">
        <v>16.839943012823145</v>
      </c>
      <c r="F62" s="44">
        <v>15.23499304966886</v>
      </c>
      <c r="G62" s="12">
        <v>15.965916027322898</v>
      </c>
      <c r="H62" s="12">
        <v>15.877169929848312</v>
      </c>
      <c r="I62" s="12">
        <v>18</v>
      </c>
      <c r="J62" s="12">
        <v>2</v>
      </c>
      <c r="K62" s="12">
        <v>0</v>
      </c>
      <c r="L62" s="12">
        <v>18</v>
      </c>
      <c r="M62" s="12">
        <v>0</v>
      </c>
      <c r="N62" s="12">
        <v>2.4444444444444446</v>
      </c>
      <c r="O62" s="12">
        <v>5.0087274394634979E-2</v>
      </c>
      <c r="P62" s="12">
        <v>2.5677227161753684E-2</v>
      </c>
      <c r="Q62" s="12">
        <v>23.103549939451671</v>
      </c>
      <c r="R62" s="12">
        <v>22.553228514665921</v>
      </c>
      <c r="S62" s="12">
        <v>0.24270129882055069</v>
      </c>
      <c r="T62" s="12">
        <v>2.2185277101745247E-3</v>
      </c>
      <c r="U62" s="12">
        <v>3.5856029773999998</v>
      </c>
      <c r="V62" s="12">
        <v>0.29870000000000002</v>
      </c>
      <c r="W62" s="12">
        <v>0</v>
      </c>
      <c r="X62" s="12">
        <v>23.377881505477522</v>
      </c>
      <c r="Y62" s="12">
        <v>0.55034213531821041</v>
      </c>
      <c r="Z62" s="12">
        <v>0.6573944127509227</v>
      </c>
      <c r="AA62" s="12" t="s">
        <v>263</v>
      </c>
    </row>
    <row r="63" spans="1:27">
      <c r="A63" s="12">
        <v>12</v>
      </c>
      <c r="B63" s="12">
        <v>2014</v>
      </c>
      <c r="C63" s="12" t="s">
        <v>285</v>
      </c>
      <c r="D63" s="12">
        <v>1180000126</v>
      </c>
      <c r="E63" s="12">
        <v>15.811487273927421</v>
      </c>
      <c r="F63" s="44">
        <v>15.754034588106011</v>
      </c>
      <c r="G63" s="12">
        <v>12.926104935840083</v>
      </c>
      <c r="I63" s="12">
        <v>24</v>
      </c>
      <c r="J63" s="12">
        <v>3</v>
      </c>
      <c r="K63" s="12">
        <v>1</v>
      </c>
      <c r="L63" s="12">
        <v>20</v>
      </c>
      <c r="M63" s="12">
        <v>6</v>
      </c>
      <c r="N63" s="12">
        <v>3.7916666666666665</v>
      </c>
      <c r="O63" s="12">
        <v>-2.0957058949533033E-2</v>
      </c>
      <c r="P63" s="12">
        <v>3.1334827971972325E-2</v>
      </c>
      <c r="Q63" s="12">
        <v>22.860624455997115</v>
      </c>
      <c r="R63" s="12">
        <v>23.494536641113562</v>
      </c>
      <c r="S63" s="12">
        <v>0.40166447066835059</v>
      </c>
      <c r="T63" s="12">
        <v>1.4911593745258009E-4</v>
      </c>
      <c r="U63" s="12">
        <v>-2.2408536055999999</v>
      </c>
      <c r="V63" s="12">
        <v>0.74349999999999994</v>
      </c>
      <c r="W63" s="12">
        <v>1</v>
      </c>
      <c r="X63" s="12">
        <v>25.697456327351862</v>
      </c>
      <c r="Y63" s="12">
        <v>0.2091163598806422</v>
      </c>
      <c r="Z63" s="12">
        <v>0.60694300641442378</v>
      </c>
      <c r="AA63" s="12" t="s">
        <v>263</v>
      </c>
    </row>
    <row r="64" spans="1:27">
      <c r="A64" s="12">
        <v>14</v>
      </c>
      <c r="B64" s="12">
        <v>2015</v>
      </c>
      <c r="C64" s="12" t="s">
        <v>292</v>
      </c>
      <c r="D64" s="12">
        <v>3983431000103</v>
      </c>
      <c r="E64" s="12">
        <v>15.766613771119433</v>
      </c>
      <c r="F64" s="44">
        <v>15.441814830293271</v>
      </c>
      <c r="G64" s="12">
        <v>14.484057109203258</v>
      </c>
      <c r="I64" s="12">
        <v>11</v>
      </c>
      <c r="J64" s="12">
        <v>0</v>
      </c>
      <c r="K64" s="12">
        <v>1</v>
      </c>
      <c r="L64" s="12">
        <v>8</v>
      </c>
      <c r="M64" s="12">
        <v>9</v>
      </c>
      <c r="N64" s="12">
        <v>2.8181818181818183</v>
      </c>
      <c r="O64" s="12">
        <v>6.8754759036602622E-2</v>
      </c>
      <c r="P64" s="12">
        <v>1.9589069097456547E-2</v>
      </c>
      <c r="Q64" s="12">
        <v>22.46826750036497</v>
      </c>
      <c r="R64" s="12">
        <v>22.442751415167745</v>
      </c>
      <c r="S64" s="12">
        <v>0.33350518787726058</v>
      </c>
      <c r="T64" s="12">
        <v>7.6463263477727762E-4</v>
      </c>
      <c r="U64" s="12">
        <v>2.6619117109000001</v>
      </c>
      <c r="V64" s="12">
        <v>0.57830000000000004</v>
      </c>
      <c r="W64" s="12">
        <v>0</v>
      </c>
      <c r="X64" s="12">
        <v>23.636286928948593</v>
      </c>
      <c r="Y64" s="12">
        <v>0.54897731629982938</v>
      </c>
      <c r="Z64" s="12">
        <v>0.5932919444242285</v>
      </c>
      <c r="AA64" s="12" t="s">
        <v>263</v>
      </c>
    </row>
    <row r="65" spans="1:27">
      <c r="A65" s="12">
        <v>15</v>
      </c>
      <c r="B65" s="12">
        <v>2014</v>
      </c>
      <c r="C65" s="12" t="s">
        <v>294</v>
      </c>
      <c r="D65" s="12">
        <v>2474103000119</v>
      </c>
      <c r="E65" s="12">
        <v>16.844531294676916</v>
      </c>
      <c r="F65" s="44">
        <v>16.354009646331082</v>
      </c>
      <c r="G65" s="12">
        <v>15.896990057845874</v>
      </c>
      <c r="I65" s="12">
        <v>27</v>
      </c>
      <c r="J65" s="12">
        <v>0</v>
      </c>
      <c r="K65" s="12">
        <v>2</v>
      </c>
      <c r="L65" s="12">
        <v>21</v>
      </c>
      <c r="M65" s="12">
        <v>9</v>
      </c>
      <c r="N65" s="12">
        <v>2.8148148148148149</v>
      </c>
      <c r="O65" s="12">
        <v>0.10149137927363558</v>
      </c>
      <c r="P65" s="12">
        <v>1.1517248943953532E-2</v>
      </c>
      <c r="Q65" s="12">
        <v>23.818040770471541</v>
      </c>
      <c r="R65" s="12">
        <v>23.765735722005051</v>
      </c>
      <c r="S65" s="12">
        <v>0.35042517886987606</v>
      </c>
      <c r="T65" s="12">
        <v>3.904945624686447E-3</v>
      </c>
      <c r="U65" s="12">
        <v>2.1177855773999998</v>
      </c>
      <c r="V65" s="12">
        <v>0.78709999999999991</v>
      </c>
      <c r="W65" s="12">
        <v>0</v>
      </c>
      <c r="X65" s="12">
        <v>23.334845224969996</v>
      </c>
      <c r="Y65" s="12">
        <v>0.4752009207266728</v>
      </c>
      <c r="Z65" s="12">
        <v>0.58482215030146367</v>
      </c>
      <c r="AA65" s="12" t="s">
        <v>263</v>
      </c>
    </row>
    <row r="66" spans="1:27">
      <c r="A66" s="12">
        <v>6</v>
      </c>
      <c r="B66" s="12">
        <v>2013</v>
      </c>
      <c r="C66" s="12" t="s">
        <v>260</v>
      </c>
      <c r="D66" s="12">
        <v>17155730000164</v>
      </c>
      <c r="E66" s="12">
        <v>16.290318091247737</v>
      </c>
      <c r="F66" s="44">
        <v>15.906247713317242</v>
      </c>
      <c r="G66" s="12">
        <v>15.147492149613841</v>
      </c>
      <c r="I66" s="12">
        <v>49</v>
      </c>
      <c r="J66" s="12">
        <v>2</v>
      </c>
      <c r="K66" s="12">
        <v>1</v>
      </c>
      <c r="L66" s="12">
        <v>32</v>
      </c>
      <c r="M66" s="12">
        <v>18</v>
      </c>
      <c r="N66" s="12">
        <v>1.3265306122448979</v>
      </c>
      <c r="O66" s="12">
        <v>0.10410680273810999</v>
      </c>
      <c r="P66" s="12">
        <v>2.1369599777765032E-2</v>
      </c>
      <c r="Q66" s="12">
        <v>23.597327415178619</v>
      </c>
      <c r="R66" s="12">
        <v>23.63244092126099</v>
      </c>
      <c r="S66" s="12">
        <v>0.35427606128662026</v>
      </c>
      <c r="T66" s="12">
        <v>1.4011946647811894E-3</v>
      </c>
      <c r="U66" s="12">
        <v>2.7455635638999998</v>
      </c>
      <c r="V66" s="12">
        <v>0.89180000000000004</v>
      </c>
      <c r="W66" s="12">
        <v>1</v>
      </c>
      <c r="X66" s="12">
        <v>24.118248681646392</v>
      </c>
      <c r="Y66" s="12">
        <v>0.49061549381498215</v>
      </c>
      <c r="Z66" s="12">
        <v>0.57609523024341935</v>
      </c>
      <c r="AA66" s="12" t="s">
        <v>263</v>
      </c>
    </row>
    <row r="67" spans="1:27">
      <c r="A67" s="12">
        <v>15</v>
      </c>
      <c r="B67" s="12">
        <v>2013</v>
      </c>
      <c r="C67" s="12" t="s">
        <v>294</v>
      </c>
      <c r="D67" s="12">
        <v>2474103000119</v>
      </c>
      <c r="E67" s="12">
        <v>16.701718679388076</v>
      </c>
      <c r="F67" s="44">
        <v>16.2772619324573</v>
      </c>
      <c r="G67" s="12">
        <v>15.640040711122495</v>
      </c>
      <c r="I67" s="12">
        <v>27</v>
      </c>
      <c r="J67" s="12">
        <v>0</v>
      </c>
      <c r="K67" s="12">
        <v>2</v>
      </c>
      <c r="L67" s="12">
        <v>21</v>
      </c>
      <c r="M67" s="12">
        <v>8</v>
      </c>
      <c r="N67" s="12">
        <v>2.8148148148148149</v>
      </c>
      <c r="O67" s="12">
        <v>0.11348719342375618</v>
      </c>
      <c r="P67" s="12">
        <v>1.0868697552478549E-2</v>
      </c>
      <c r="Q67" s="12">
        <v>23.878543668908335</v>
      </c>
      <c r="R67" s="12">
        <v>23.686020001285975</v>
      </c>
      <c r="S67" s="12">
        <v>0.3982467559995525</v>
      </c>
      <c r="T67" s="12">
        <v>4.3730205937520918E-3</v>
      </c>
      <c r="U67" s="12">
        <v>2.2001213000000002</v>
      </c>
      <c r="V67" s="12">
        <v>0.78709999999999991</v>
      </c>
      <c r="W67" s="12">
        <v>0</v>
      </c>
      <c r="X67" s="12">
        <v>23.261270580657708</v>
      </c>
      <c r="Y67" s="12">
        <v>0.44005715957860336</v>
      </c>
      <c r="Z67" s="12">
        <v>0.57606743331981758</v>
      </c>
      <c r="AA67" s="12" t="s">
        <v>263</v>
      </c>
    </row>
    <row r="68" spans="1:27">
      <c r="A68" s="12">
        <v>15</v>
      </c>
      <c r="B68" s="12">
        <v>2015</v>
      </c>
      <c r="C68" s="12" t="s">
        <v>294</v>
      </c>
      <c r="D68" s="12">
        <v>2474103000119</v>
      </c>
      <c r="E68" s="12">
        <v>16.97530253271746</v>
      </c>
      <c r="F68" s="44">
        <v>16.526890949820729</v>
      </c>
      <c r="G68" s="12">
        <v>15.957417030581873</v>
      </c>
      <c r="I68" s="12">
        <v>25</v>
      </c>
      <c r="J68" s="12">
        <v>1</v>
      </c>
      <c r="K68" s="12">
        <v>3</v>
      </c>
      <c r="L68" s="12">
        <v>20</v>
      </c>
      <c r="M68" s="12">
        <v>13</v>
      </c>
      <c r="N68" s="12">
        <v>2.92</v>
      </c>
      <c r="O68" s="12">
        <v>9.8060523220122403E-2</v>
      </c>
      <c r="P68" s="12">
        <v>1.0315872770717351E-2</v>
      </c>
      <c r="Q68" s="12">
        <v>23.807939690116477</v>
      </c>
      <c r="R68" s="12">
        <v>23.802670524351605</v>
      </c>
      <c r="S68" s="12">
        <v>0.28274444764684947</v>
      </c>
      <c r="T68" s="12">
        <v>3.2911605558909062E-3</v>
      </c>
      <c r="U68" s="12">
        <v>2.2985981576999999</v>
      </c>
      <c r="V68" s="12">
        <v>0.78709999999999991</v>
      </c>
      <c r="W68" s="12">
        <v>0</v>
      </c>
      <c r="X68" s="12">
        <v>23.451162651305509</v>
      </c>
      <c r="Y68" s="12">
        <v>0.42560461229385138</v>
      </c>
      <c r="Z68" s="12">
        <v>0.56589255910507985</v>
      </c>
      <c r="AA68" s="12" t="s">
        <v>263</v>
      </c>
    </row>
    <row r="69" spans="1:27">
      <c r="A69" s="12">
        <v>12</v>
      </c>
      <c r="B69" s="12">
        <v>2013</v>
      </c>
      <c r="C69" s="12" t="s">
        <v>285</v>
      </c>
      <c r="D69" s="12">
        <v>1180000126</v>
      </c>
      <c r="E69" s="12">
        <v>15.775537439706234</v>
      </c>
      <c r="F69" s="44">
        <v>15.657391473066868</v>
      </c>
      <c r="G69" s="12">
        <v>13.581211578083245</v>
      </c>
      <c r="I69" s="12">
        <v>21</v>
      </c>
      <c r="J69" s="12">
        <v>0</v>
      </c>
      <c r="K69" s="12">
        <v>1</v>
      </c>
      <c r="L69" s="12">
        <v>18</v>
      </c>
      <c r="M69" s="12">
        <v>2</v>
      </c>
      <c r="N69" s="12">
        <v>3.6666666666666665</v>
      </c>
      <c r="O69" s="12">
        <v>-4.5428657608182238E-2</v>
      </c>
      <c r="P69" s="12">
        <v>3.1611370192956921E-2</v>
      </c>
      <c r="Q69" s="12">
        <v>22.922514142939516</v>
      </c>
      <c r="R69" s="12">
        <v>23.82801358764145</v>
      </c>
      <c r="S69" s="12">
        <v>0.28604183639578551</v>
      </c>
      <c r="T69" s="12">
        <v>1.4859770433127583E-4</v>
      </c>
      <c r="U69" s="12">
        <v>-4.6477188472000002</v>
      </c>
      <c r="V69" s="12">
        <v>0.74519999999999997</v>
      </c>
      <c r="W69" s="12">
        <v>1</v>
      </c>
      <c r="X69" s="12">
        <v>25.653308390462094</v>
      </c>
      <c r="Y69" s="12">
        <v>0.20368043736058547</v>
      </c>
      <c r="Z69" s="12">
        <v>0.56145006943326337</v>
      </c>
      <c r="AA69" s="12" t="s">
        <v>263</v>
      </c>
    </row>
    <row r="70" spans="1:27">
      <c r="A70" s="12">
        <v>14</v>
      </c>
      <c r="B70" s="12">
        <v>2013</v>
      </c>
      <c r="C70" s="12" t="s">
        <v>292</v>
      </c>
      <c r="D70" s="12">
        <v>3983431000103</v>
      </c>
      <c r="E70" s="12">
        <v>15.415823968454625</v>
      </c>
      <c r="F70" s="44">
        <v>15.188033780733544</v>
      </c>
      <c r="G70" s="12">
        <v>13.824759652909993</v>
      </c>
      <c r="I70" s="12">
        <v>8</v>
      </c>
      <c r="J70" s="12">
        <v>1</v>
      </c>
      <c r="K70" s="12">
        <v>2</v>
      </c>
      <c r="L70" s="12">
        <v>7</v>
      </c>
      <c r="M70" s="12">
        <v>7</v>
      </c>
      <c r="N70" s="12">
        <v>3.625</v>
      </c>
      <c r="O70" s="12">
        <v>2.657201565831729E-2</v>
      </c>
      <c r="P70" s="12">
        <v>1.2806186007585344E-2</v>
      </c>
      <c r="Q70" s="12">
        <v>22.409250815952102</v>
      </c>
      <c r="R70" s="12">
        <v>22.493852366428886</v>
      </c>
      <c r="S70" s="12">
        <v>0.22673387726218969</v>
      </c>
      <c r="T70" s="12">
        <v>8.632041525145714E-4</v>
      </c>
      <c r="U70" s="12">
        <v>0.79013570969000002</v>
      </c>
      <c r="V70" s="12">
        <v>0.56200000000000006</v>
      </c>
      <c r="W70" s="12">
        <v>0</v>
      </c>
      <c r="X70" s="12">
        <v>23.372379149542084</v>
      </c>
      <c r="Y70" s="12">
        <v>0.50182052900492691</v>
      </c>
      <c r="Z70" s="12">
        <v>0.55781383494558634</v>
      </c>
      <c r="AA70" s="12" t="s">
        <v>263</v>
      </c>
    </row>
    <row r="71" spans="1:27">
      <c r="A71" s="12">
        <v>15</v>
      </c>
      <c r="B71" s="12">
        <v>2016</v>
      </c>
      <c r="C71" s="12" t="s">
        <v>294</v>
      </c>
      <c r="D71" s="12">
        <v>2474103000119</v>
      </c>
      <c r="E71" s="12">
        <v>16.996461826680662</v>
      </c>
      <c r="F71" s="44">
        <v>16.52289679936068</v>
      </c>
      <c r="G71" s="12">
        <v>16.021540195620162</v>
      </c>
      <c r="I71" s="12">
        <v>26</v>
      </c>
      <c r="J71" s="12">
        <v>0</v>
      </c>
      <c r="K71" s="12">
        <v>2</v>
      </c>
      <c r="L71" s="12">
        <v>20</v>
      </c>
      <c r="M71" s="12">
        <v>14</v>
      </c>
      <c r="N71" s="12">
        <v>2.8461538461538463</v>
      </c>
      <c r="O71" s="12">
        <v>0.1073048652706913</v>
      </c>
      <c r="P71" s="12">
        <v>9.6676036456036629E-3</v>
      </c>
      <c r="Q71" s="12">
        <v>23.852040877516874</v>
      </c>
      <c r="R71" s="12">
        <v>23.832479346670929</v>
      </c>
      <c r="S71" s="12">
        <v>0.31752365405888383</v>
      </c>
      <c r="T71" s="12">
        <v>3.4539788104548958E-3</v>
      </c>
      <c r="U71" s="12">
        <v>2.3704657350999998</v>
      </c>
      <c r="V71" s="12">
        <v>0.78709999999999991</v>
      </c>
      <c r="W71" s="12">
        <v>0</v>
      </c>
      <c r="X71" s="12">
        <v>23.391860540002192</v>
      </c>
      <c r="Y71" s="12">
        <v>0.44677593992825504</v>
      </c>
      <c r="Z71" s="12">
        <v>0.54129433148047346</v>
      </c>
      <c r="AA71" s="12" t="s">
        <v>263</v>
      </c>
    </row>
    <row r="72" spans="1:27">
      <c r="A72" s="12">
        <v>14</v>
      </c>
      <c r="B72" s="12">
        <v>2016</v>
      </c>
      <c r="C72" s="12" t="s">
        <v>292</v>
      </c>
      <c r="D72" s="12">
        <v>3983431000103</v>
      </c>
      <c r="E72" s="12">
        <v>15.728420128655875</v>
      </c>
      <c r="F72" s="44">
        <v>15.498555559988509</v>
      </c>
      <c r="G72" s="12">
        <v>14.145423472045</v>
      </c>
      <c r="I72" s="12">
        <v>10</v>
      </c>
      <c r="J72" s="12">
        <v>0</v>
      </c>
      <c r="K72" s="12">
        <v>1</v>
      </c>
      <c r="L72" s="12">
        <v>8</v>
      </c>
      <c r="M72" s="12">
        <v>6</v>
      </c>
      <c r="N72" s="12">
        <v>3</v>
      </c>
      <c r="O72" s="12">
        <v>3.4639785248525942E-2</v>
      </c>
      <c r="P72" s="12">
        <v>1.9700721615489955E-2</v>
      </c>
      <c r="Q72" s="12">
        <v>22.817798679936839</v>
      </c>
      <c r="R72" s="12">
        <v>22.496560543538127</v>
      </c>
      <c r="S72" s="12">
        <v>0.29792109148149643</v>
      </c>
      <c r="T72" s="12">
        <v>9.0390581785893876E-4</v>
      </c>
      <c r="U72" s="12">
        <v>1.2371560908999999</v>
      </c>
      <c r="V72" s="12">
        <v>0.5806</v>
      </c>
      <c r="W72" s="12">
        <v>0</v>
      </c>
      <c r="X72" s="12">
        <v>23.680456118963484</v>
      </c>
      <c r="Y72" s="12">
        <v>0.48663774033292551</v>
      </c>
      <c r="Z72" s="12">
        <v>0.5330939907687795</v>
      </c>
      <c r="AA72" s="12" t="s">
        <v>263</v>
      </c>
    </row>
    <row r="73" spans="1:27">
      <c r="A73" s="12">
        <v>7</v>
      </c>
      <c r="B73" s="12">
        <v>2016</v>
      </c>
      <c r="C73" s="12" t="s">
        <v>266</v>
      </c>
      <c r="D73" s="12">
        <v>76483817000120</v>
      </c>
      <c r="E73" s="12">
        <v>15.988082047651224</v>
      </c>
      <c r="F73" s="44">
        <v>15.988082047651224</v>
      </c>
      <c r="I73" s="12">
        <v>24</v>
      </c>
      <c r="J73" s="12">
        <v>4</v>
      </c>
      <c r="K73" s="12">
        <v>1</v>
      </c>
      <c r="L73" s="12">
        <v>17</v>
      </c>
      <c r="M73" s="12">
        <v>3</v>
      </c>
      <c r="N73" s="12">
        <v>1.625</v>
      </c>
      <c r="O73" s="12">
        <v>3.1499093667918227E-2</v>
      </c>
      <c r="P73" s="12">
        <v>7.3012439844890656E-3</v>
      </c>
      <c r="Q73" s="12">
        <v>22.561647089358139</v>
      </c>
      <c r="R73" s="12">
        <v>22.665012301313151</v>
      </c>
      <c r="S73" s="12">
        <v>0.3618525572232747</v>
      </c>
      <c r="T73" s="12">
        <v>4.1479173345357172E-4</v>
      </c>
      <c r="U73" s="12">
        <v>3.5031287070000001</v>
      </c>
      <c r="V73" s="12">
        <v>0.90069999999999995</v>
      </c>
      <c r="W73" s="12">
        <v>1</v>
      </c>
      <c r="X73" s="12">
        <v>24.138833108740201</v>
      </c>
      <c r="Y73" s="12">
        <v>0.43049428358726194</v>
      </c>
      <c r="Z73" s="12">
        <v>0.50202596032642088</v>
      </c>
      <c r="AA73" s="12" t="s">
        <v>263</v>
      </c>
    </row>
    <row r="74" spans="1:27">
      <c r="A74" s="12">
        <v>14</v>
      </c>
      <c r="B74" s="12">
        <v>2014</v>
      </c>
      <c r="C74" s="12" t="s">
        <v>292</v>
      </c>
      <c r="D74" s="12">
        <v>3983431000103</v>
      </c>
      <c r="E74" s="12">
        <v>15.572288927497075</v>
      </c>
      <c r="F74" s="44">
        <v>15.324580803036843</v>
      </c>
      <c r="G74" s="12">
        <v>14.055486053953356</v>
      </c>
      <c r="I74" s="12">
        <v>11</v>
      </c>
      <c r="J74" s="12">
        <v>0</v>
      </c>
      <c r="K74" s="12">
        <v>1</v>
      </c>
      <c r="L74" s="12">
        <v>8</v>
      </c>
      <c r="M74" s="12">
        <v>7</v>
      </c>
      <c r="N74" s="12">
        <v>2.8181818181818183</v>
      </c>
      <c r="O74" s="12">
        <v>5.6446503624903478E-2</v>
      </c>
      <c r="P74" s="12">
        <v>1.3560478463347141E-2</v>
      </c>
      <c r="Q74" s="12">
        <v>22.173918781140991</v>
      </c>
      <c r="R74" s="12">
        <v>22.457356432660379</v>
      </c>
      <c r="S74" s="12">
        <v>0.26462922025913088</v>
      </c>
      <c r="T74" s="12">
        <v>6.4961576889088952E-4</v>
      </c>
      <c r="U74" s="12">
        <v>1.5626816136999999</v>
      </c>
      <c r="V74" s="12">
        <v>0.56009999999999993</v>
      </c>
      <c r="W74" s="12">
        <v>0</v>
      </c>
      <c r="X74" s="12">
        <v>23.301343941702434</v>
      </c>
      <c r="Y74" s="12">
        <v>0.67558941644949178</v>
      </c>
      <c r="Z74" s="12">
        <v>0.5014498019594742</v>
      </c>
      <c r="AA74" s="12" t="s">
        <v>263</v>
      </c>
    </row>
    <row r="75" spans="1:27">
      <c r="A75" s="12">
        <v>7</v>
      </c>
      <c r="B75" s="12">
        <v>2015</v>
      </c>
      <c r="C75" s="12" t="s">
        <v>266</v>
      </c>
      <c r="D75" s="12">
        <v>76483817000120</v>
      </c>
      <c r="E75" s="12">
        <v>15.978564341635314</v>
      </c>
      <c r="F75" s="44">
        <v>15.978564341635314</v>
      </c>
      <c r="I75" s="12">
        <v>23</v>
      </c>
      <c r="J75" s="12">
        <v>0</v>
      </c>
      <c r="K75" s="12">
        <v>1</v>
      </c>
      <c r="L75" s="12">
        <v>16</v>
      </c>
      <c r="M75" s="12">
        <v>8</v>
      </c>
      <c r="N75" s="12">
        <v>3.1304347826086958</v>
      </c>
      <c r="O75" s="12">
        <v>4.1203265604535799E-2</v>
      </c>
      <c r="P75" s="12">
        <v>1.0042030073409891E-2</v>
      </c>
      <c r="Q75" s="12">
        <v>22.418159717348452</v>
      </c>
      <c r="R75" s="12">
        <v>22.760862048176342</v>
      </c>
      <c r="S75" s="12">
        <v>0.26137680392055568</v>
      </c>
      <c r="T75" s="12">
        <v>3.7341532885167369E-4</v>
      </c>
      <c r="U75" s="12">
        <v>4.3585403722000002</v>
      </c>
      <c r="V75" s="12">
        <v>0.85040000000000004</v>
      </c>
      <c r="W75" s="12">
        <v>1</v>
      </c>
      <c r="X75" s="12">
        <v>24.088755105047706</v>
      </c>
      <c r="Y75" s="12">
        <v>0.50878490787700015</v>
      </c>
      <c r="Z75" s="12">
        <v>0.49617760083311752</v>
      </c>
      <c r="AA75" s="12" t="s">
        <v>263</v>
      </c>
    </row>
    <row r="76" spans="1:27">
      <c r="A76" s="12">
        <v>7</v>
      </c>
      <c r="B76" s="12">
        <v>2014</v>
      </c>
      <c r="C76" s="12" t="s">
        <v>266</v>
      </c>
      <c r="D76" s="12">
        <v>76483817000120</v>
      </c>
      <c r="E76" s="12">
        <v>15.95684366795655</v>
      </c>
      <c r="F76" s="44">
        <v>15.95684366795655</v>
      </c>
      <c r="I76" s="12">
        <v>22</v>
      </c>
      <c r="J76" s="12">
        <v>0</v>
      </c>
      <c r="K76" s="12">
        <v>1</v>
      </c>
      <c r="L76" s="12">
        <v>16</v>
      </c>
      <c r="M76" s="12">
        <v>8</v>
      </c>
      <c r="N76" s="12">
        <v>3.3636363636363638</v>
      </c>
      <c r="O76" s="12">
        <v>4.7074061811352284E-2</v>
      </c>
      <c r="P76" s="12">
        <v>1.0452801201948613E-2</v>
      </c>
      <c r="Q76" s="12">
        <v>22.830916484028894</v>
      </c>
      <c r="R76" s="12">
        <v>22.892633659402996</v>
      </c>
      <c r="S76" s="12">
        <v>0.26840497980230182</v>
      </c>
      <c r="T76" s="12">
        <v>6.0140454516552919E-4</v>
      </c>
      <c r="U76" s="12">
        <v>4.4068200742999997</v>
      </c>
      <c r="V76" s="12">
        <v>0.85040000000000004</v>
      </c>
      <c r="W76" s="12">
        <v>1</v>
      </c>
      <c r="X76" s="12">
        <v>23.966566609317589</v>
      </c>
      <c r="Y76" s="12">
        <v>0.54330704389100504</v>
      </c>
      <c r="Z76" s="12">
        <v>0.46589491150451112</v>
      </c>
      <c r="AA76" s="12" t="s">
        <v>263</v>
      </c>
    </row>
    <row r="77" spans="1:27">
      <c r="A77" s="12">
        <v>7</v>
      </c>
      <c r="B77" s="12">
        <v>2013</v>
      </c>
      <c r="C77" s="12" t="s">
        <v>266</v>
      </c>
      <c r="D77" s="12">
        <v>76483817000120</v>
      </c>
      <c r="E77" s="12">
        <v>16.224613876211706</v>
      </c>
      <c r="F77" s="44">
        <v>16.224613876211706</v>
      </c>
      <c r="I77" s="12">
        <v>21</v>
      </c>
      <c r="J77" s="12">
        <v>1</v>
      </c>
      <c r="K77" s="12">
        <v>1</v>
      </c>
      <c r="L77" s="12">
        <v>16</v>
      </c>
      <c r="M77" s="12">
        <v>11</v>
      </c>
      <c r="N77" s="12">
        <v>3.9047619047619047</v>
      </c>
      <c r="O77" s="12">
        <v>4.6408175689577176E-2</v>
      </c>
      <c r="P77" s="12">
        <v>1.5408782124723765E-2</v>
      </c>
      <c r="Q77" s="12">
        <v>22.69192845989987</v>
      </c>
      <c r="R77" s="12">
        <v>22.933576352031043</v>
      </c>
      <c r="S77" s="12">
        <v>0.24441778057626221</v>
      </c>
      <c r="T77" s="12">
        <v>5.5388894537941483E-4</v>
      </c>
      <c r="U77" s="12">
        <v>3.9193821790999999</v>
      </c>
      <c r="V77" s="12">
        <v>0.85040000000000004</v>
      </c>
      <c r="W77" s="12">
        <v>1</v>
      </c>
      <c r="X77" s="12">
        <v>23.863593786322536</v>
      </c>
      <c r="Y77" s="12">
        <v>0.39721505946512647</v>
      </c>
      <c r="Z77" s="12">
        <v>0.44059092800125654</v>
      </c>
      <c r="AA77" s="12" t="s">
        <v>263</v>
      </c>
    </row>
    <row r="78" spans="1:27">
      <c r="A78" s="12">
        <v>43</v>
      </c>
      <c r="B78" s="12">
        <v>2015</v>
      </c>
      <c r="C78" s="12" t="s">
        <v>384</v>
      </c>
      <c r="D78" s="12">
        <v>84429695000111</v>
      </c>
      <c r="E78" s="12">
        <v>15.623523061476945</v>
      </c>
      <c r="F78" s="44">
        <v>14.90116458314891</v>
      </c>
      <c r="G78" s="12">
        <v>14.95875804165382</v>
      </c>
      <c r="I78" s="12">
        <v>27</v>
      </c>
      <c r="J78" s="12">
        <v>0</v>
      </c>
      <c r="K78" s="12">
        <v>0</v>
      </c>
      <c r="L78" s="12">
        <v>24</v>
      </c>
      <c r="M78" s="12">
        <v>17</v>
      </c>
      <c r="N78" s="12">
        <v>4</v>
      </c>
      <c r="O78" s="12">
        <v>8.1061716963124808E-2</v>
      </c>
      <c r="P78" s="12">
        <v>7.7010875366545582E-3</v>
      </c>
      <c r="Q78" s="12">
        <v>23.905978506364121</v>
      </c>
      <c r="R78" s="12">
        <v>23.683442650492733</v>
      </c>
      <c r="S78" s="12">
        <v>3.8530413582598677E-2</v>
      </c>
      <c r="T78" s="12">
        <v>3.9168028016601528E-3</v>
      </c>
      <c r="U78" s="12">
        <v>0.71664214548000005</v>
      </c>
      <c r="V78" s="12">
        <v>0.53500000000000003</v>
      </c>
      <c r="W78" s="12">
        <v>0</v>
      </c>
      <c r="X78" s="12">
        <v>23.380832310610142</v>
      </c>
      <c r="Y78" s="12">
        <v>0.68438067106492906</v>
      </c>
      <c r="Z78" s="12">
        <v>0.5683453842750934</v>
      </c>
      <c r="AA78" s="12" t="s">
        <v>387</v>
      </c>
    </row>
    <row r="79" spans="1:27">
      <c r="A79" s="12">
        <v>43</v>
      </c>
      <c r="B79" s="12">
        <v>2014</v>
      </c>
      <c r="C79" s="12" t="s">
        <v>384</v>
      </c>
      <c r="D79" s="12">
        <v>84429695000111</v>
      </c>
      <c r="E79" s="12">
        <v>15.457808032724994</v>
      </c>
      <c r="F79" s="44">
        <v>14.760247240080114</v>
      </c>
      <c r="G79" s="12">
        <v>14.769055069846376</v>
      </c>
      <c r="I79" s="12">
        <v>28</v>
      </c>
      <c r="J79" s="12">
        <v>0</v>
      </c>
      <c r="K79" s="12">
        <v>0</v>
      </c>
      <c r="L79" s="12">
        <v>25</v>
      </c>
      <c r="M79" s="12">
        <v>17</v>
      </c>
      <c r="N79" s="12">
        <v>3.9642857142857144</v>
      </c>
      <c r="O79" s="12">
        <v>8.1028259395398136E-2</v>
      </c>
      <c r="P79" s="12">
        <v>7.8578155584829688E-3</v>
      </c>
      <c r="Q79" s="12">
        <v>23.929378558824251</v>
      </c>
      <c r="R79" s="12">
        <v>23.567367662220033</v>
      </c>
      <c r="S79" s="12">
        <v>2.3320935100466789E-2</v>
      </c>
      <c r="T79" s="12">
        <v>4.8028189144655566E-3</v>
      </c>
      <c r="U79" s="12">
        <v>0.59183192065000001</v>
      </c>
      <c r="V79" s="12">
        <v>0.53500000000000003</v>
      </c>
      <c r="W79" s="12">
        <v>0</v>
      </c>
      <c r="X79" s="12">
        <v>23.189892250013408</v>
      </c>
      <c r="Y79" s="12">
        <v>0.66545049789393373</v>
      </c>
      <c r="Z79" s="12">
        <v>0.56382717610584399</v>
      </c>
      <c r="AA79" s="12" t="s">
        <v>387</v>
      </c>
    </row>
    <row r="80" spans="1:27">
      <c r="A80" s="12">
        <v>43</v>
      </c>
      <c r="B80" s="12">
        <v>2016</v>
      </c>
      <c r="C80" s="12" t="s">
        <v>384</v>
      </c>
      <c r="D80" s="12">
        <v>84429695000111</v>
      </c>
      <c r="E80" s="12">
        <v>15.262427658545887</v>
      </c>
      <c r="F80" s="44">
        <v>14.905000363019111</v>
      </c>
      <c r="G80" s="12">
        <v>14.060208143142873</v>
      </c>
      <c r="I80" s="12">
        <v>27</v>
      </c>
      <c r="J80" s="12">
        <v>0</v>
      </c>
      <c r="K80" s="12">
        <v>0</v>
      </c>
      <c r="L80" s="12">
        <v>25</v>
      </c>
      <c r="M80" s="12">
        <v>17</v>
      </c>
      <c r="N80" s="12">
        <v>3.9629629629629628</v>
      </c>
      <c r="O80" s="12">
        <v>8.2729781363710758E-2</v>
      </c>
      <c r="P80" s="12">
        <v>3.7370944062368105E-3</v>
      </c>
      <c r="Q80" s="12">
        <v>23.94238851134476</v>
      </c>
      <c r="R80" s="12">
        <v>23.813137395984533</v>
      </c>
      <c r="S80" s="12">
        <v>-6.5823265580286687E-3</v>
      </c>
      <c r="T80" s="12">
        <v>4.1190683216896793E-3</v>
      </c>
      <c r="U80" s="12">
        <v>0.69282845322999997</v>
      </c>
      <c r="V80" s="12">
        <v>0.53520000000000001</v>
      </c>
      <c r="W80" s="12">
        <v>0</v>
      </c>
      <c r="X80" s="12">
        <v>23.326646468817511</v>
      </c>
      <c r="Y80" s="12">
        <v>0.69337319516414242</v>
      </c>
      <c r="Z80" s="12">
        <v>0.55061934599130036</v>
      </c>
      <c r="AA80" s="12" t="s">
        <v>387</v>
      </c>
    </row>
    <row r="81" spans="1:27">
      <c r="A81" s="12">
        <v>43</v>
      </c>
      <c r="B81" s="12">
        <v>2013</v>
      </c>
      <c r="C81" s="12" t="s">
        <v>384</v>
      </c>
      <c r="D81" s="12">
        <v>84429695000111</v>
      </c>
      <c r="E81" s="12">
        <v>15.499877262729882</v>
      </c>
      <c r="F81" s="44">
        <v>14.75538655784171</v>
      </c>
      <c r="G81" s="12">
        <v>14.855565690302219</v>
      </c>
      <c r="I81" s="12">
        <v>25</v>
      </c>
      <c r="J81" s="12">
        <v>1</v>
      </c>
      <c r="K81" s="12">
        <v>0</v>
      </c>
      <c r="L81" s="12">
        <v>22</v>
      </c>
      <c r="M81" s="12">
        <v>15</v>
      </c>
      <c r="N81" s="12">
        <v>4.08</v>
      </c>
      <c r="O81" s="12">
        <v>8.3171544299134245E-2</v>
      </c>
      <c r="P81" s="12">
        <v>1.4842039969827046E-2</v>
      </c>
      <c r="Q81" s="12">
        <v>23.685061006468604</v>
      </c>
      <c r="R81" s="12">
        <v>23.399787957116665</v>
      </c>
      <c r="S81" s="12">
        <v>1.1093126485569345E-2</v>
      </c>
      <c r="T81" s="12">
        <v>4.1644838558874357E-3</v>
      </c>
      <c r="U81" s="12">
        <v>0.52320369143000001</v>
      </c>
      <c r="V81" s="12">
        <v>0.53500000000000003</v>
      </c>
      <c r="W81" s="12">
        <v>0</v>
      </c>
      <c r="X81" s="12">
        <v>23.039881341773029</v>
      </c>
      <c r="Y81" s="12">
        <v>0.67337527867501712</v>
      </c>
      <c r="Z81" s="12">
        <v>0.54224111264707564</v>
      </c>
      <c r="AA81" s="12" t="s">
        <v>387</v>
      </c>
    </row>
    <row r="82" spans="1:27">
      <c r="A82" s="12">
        <v>42</v>
      </c>
      <c r="B82" s="12">
        <v>2015</v>
      </c>
      <c r="C82" s="12" t="s">
        <v>380</v>
      </c>
      <c r="D82" s="12">
        <v>33592510000154</v>
      </c>
      <c r="E82" s="12">
        <v>18.415506281080617</v>
      </c>
      <c r="F82" s="44">
        <v>17.564900432315071</v>
      </c>
      <c r="G82" s="12">
        <v>17.829947921928245</v>
      </c>
      <c r="H82" s="12">
        <v>14.283400968435215</v>
      </c>
      <c r="I82" s="12">
        <v>38</v>
      </c>
      <c r="J82" s="12">
        <v>3</v>
      </c>
      <c r="K82" s="12">
        <v>0</v>
      </c>
      <c r="L82" s="12">
        <v>24</v>
      </c>
      <c r="M82" s="12">
        <v>30</v>
      </c>
      <c r="N82" s="12">
        <v>3.0526315789473686</v>
      </c>
      <c r="O82" s="12">
        <v>-0.1279475019254481</v>
      </c>
      <c r="P82" s="12">
        <v>0.10153076165145848</v>
      </c>
      <c r="Q82" s="12">
        <v>24.845196528814924</v>
      </c>
      <c r="R82" s="12">
        <v>25.747850102211746</v>
      </c>
      <c r="S82" s="12">
        <v>0.46172423117719752</v>
      </c>
      <c r="T82" s="12">
        <v>4.4239270169995482E-4</v>
      </c>
      <c r="U82" s="12">
        <v>-8.5792683436000008</v>
      </c>
      <c r="V82" s="12">
        <v>0.63490000000000002</v>
      </c>
      <c r="W82" s="12">
        <v>0</v>
      </c>
      <c r="X82" s="12">
        <v>26.568401552407959</v>
      </c>
      <c r="Y82" s="12">
        <v>0.24742967384681153</v>
      </c>
      <c r="Z82" s="12">
        <v>0.59652780216526757</v>
      </c>
      <c r="AA82" s="12" t="s">
        <v>383</v>
      </c>
    </row>
    <row r="83" spans="1:27">
      <c r="A83" s="12">
        <v>42</v>
      </c>
      <c r="B83" s="12">
        <v>2016</v>
      </c>
      <c r="C83" s="12" t="s">
        <v>380</v>
      </c>
      <c r="D83" s="12">
        <v>33592510000154</v>
      </c>
      <c r="E83" s="12">
        <v>17.990284845266704</v>
      </c>
      <c r="F83" s="44">
        <v>17.564389968243439</v>
      </c>
      <c r="G83" s="12">
        <v>16.766631740346213</v>
      </c>
      <c r="H83" s="12">
        <v>15.046411717646544</v>
      </c>
      <c r="I83" s="12">
        <v>34</v>
      </c>
      <c r="J83" s="12">
        <v>2</v>
      </c>
      <c r="K83" s="12">
        <v>0</v>
      </c>
      <c r="L83" s="12">
        <v>23</v>
      </c>
      <c r="M83" s="12">
        <v>18</v>
      </c>
      <c r="N83" s="12">
        <v>3.2941176470588234</v>
      </c>
      <c r="O83" s="12">
        <v>4.1250739542436569E-2</v>
      </c>
      <c r="P83" s="12">
        <v>6.887401688305668E-2</v>
      </c>
      <c r="Q83" s="12">
        <v>25.57321738714943</v>
      </c>
      <c r="R83" s="12">
        <v>25.650987318466935</v>
      </c>
      <c r="S83" s="12">
        <v>0.3919736124296046</v>
      </c>
      <c r="T83" s="12">
        <v>9.5536678487031493E-4</v>
      </c>
      <c r="U83" s="12">
        <v>2.5830557644000001</v>
      </c>
      <c r="V83" s="12">
        <v>0.60750000000000004</v>
      </c>
      <c r="W83" s="12">
        <v>0</v>
      </c>
      <c r="X83" s="12">
        <v>26.499977017743035</v>
      </c>
      <c r="Y83" s="12">
        <v>0.29325810929869339</v>
      </c>
      <c r="Z83" s="12">
        <v>0.5856729702455642</v>
      </c>
      <c r="AA83" s="12" t="s">
        <v>383</v>
      </c>
    </row>
    <row r="84" spans="1:27">
      <c r="A84" s="12">
        <v>42</v>
      </c>
      <c r="B84" s="12">
        <v>2014</v>
      </c>
      <c r="C84" s="12" t="s">
        <v>380</v>
      </c>
      <c r="D84" s="12">
        <v>33592510000154</v>
      </c>
      <c r="E84" s="12">
        <v>18.179841203121605</v>
      </c>
      <c r="F84" s="44">
        <v>17.558583575366999</v>
      </c>
      <c r="G84" s="12">
        <v>17.356818038779288</v>
      </c>
      <c r="H84" s="12">
        <v>14.434581988928269</v>
      </c>
      <c r="I84" s="12">
        <v>37</v>
      </c>
      <c r="J84" s="12">
        <v>2</v>
      </c>
      <c r="K84" s="12">
        <v>0</v>
      </c>
      <c r="L84" s="12">
        <v>23</v>
      </c>
      <c r="M84" s="12">
        <v>27</v>
      </c>
      <c r="N84" s="12">
        <v>3.2432432432432434</v>
      </c>
      <c r="O84" s="12">
        <v>3.0844734710990525E-3</v>
      </c>
      <c r="P84" s="12">
        <v>7.5474696927023355E-2</v>
      </c>
      <c r="Q84" s="12">
        <v>25.402029836502777</v>
      </c>
      <c r="R84" s="12">
        <v>25.995098834316519</v>
      </c>
      <c r="S84" s="12">
        <v>0.38179223320725175</v>
      </c>
      <c r="T84" s="12">
        <v>7.1949053179640307E-4</v>
      </c>
      <c r="U84" s="12">
        <v>0.18519589757999999</v>
      </c>
      <c r="V84" s="12">
        <v>0.629</v>
      </c>
      <c r="W84" s="12">
        <v>0</v>
      </c>
      <c r="X84" s="12">
        <v>26.457950974213226</v>
      </c>
      <c r="Y84" s="12">
        <v>0.28529454688137634</v>
      </c>
      <c r="Z84" s="12">
        <v>0.51650254260668471</v>
      </c>
      <c r="AA84" s="12" t="s">
        <v>383</v>
      </c>
    </row>
    <row r="85" spans="1:27">
      <c r="A85" s="12">
        <v>42</v>
      </c>
      <c r="B85" s="12">
        <v>2013</v>
      </c>
      <c r="C85" s="12" t="s">
        <v>380</v>
      </c>
      <c r="D85" s="12">
        <v>33592510000154</v>
      </c>
      <c r="E85" s="12">
        <v>18.005814525107549</v>
      </c>
      <c r="F85" s="44">
        <v>17.482954780718977</v>
      </c>
      <c r="G85" s="12">
        <v>17.008176934378017</v>
      </c>
      <c r="H85" s="12">
        <v>14.746836492572527</v>
      </c>
      <c r="I85" s="12">
        <v>34</v>
      </c>
      <c r="J85" s="12">
        <v>2</v>
      </c>
      <c r="K85" s="12">
        <v>0</v>
      </c>
      <c r="L85" s="12">
        <v>23</v>
      </c>
      <c r="M85" s="12">
        <v>21</v>
      </c>
      <c r="N85" s="12">
        <v>3.3823529411764706</v>
      </c>
      <c r="O85" s="12">
        <v>3.9430888505528558E-4</v>
      </c>
      <c r="P85" s="12">
        <v>6.7331838362569951E-2</v>
      </c>
      <c r="Q85" s="12">
        <v>25.905966073694625</v>
      </c>
      <c r="R85" s="12">
        <v>26.125429498598763</v>
      </c>
      <c r="S85" s="12">
        <v>0.3168905464315474</v>
      </c>
      <c r="T85" s="12">
        <v>1.1711860750037407E-3</v>
      </c>
      <c r="U85" s="12">
        <v>2.2333126867000001E-2</v>
      </c>
      <c r="V85" s="12">
        <v>0.62119999999999997</v>
      </c>
      <c r="W85" s="12">
        <v>0</v>
      </c>
      <c r="X85" s="12">
        <v>26.399609661349636</v>
      </c>
      <c r="Y85" s="12">
        <v>0.34771015095978847</v>
      </c>
      <c r="Z85" s="12">
        <v>0.47882039223947515</v>
      </c>
      <c r="AA85" s="12" t="s">
        <v>383</v>
      </c>
    </row>
    <row r="86" spans="1:27">
      <c r="A86" s="12">
        <v>35</v>
      </c>
      <c r="B86" s="12">
        <v>2015</v>
      </c>
      <c r="C86" s="12" t="s">
        <v>364</v>
      </c>
      <c r="D86" s="12">
        <v>43776517000180</v>
      </c>
      <c r="E86" s="12">
        <v>15.341287879069094</v>
      </c>
      <c r="F86" s="44">
        <v>15.193468227739208</v>
      </c>
      <c r="G86" s="12">
        <v>13.356526011025634</v>
      </c>
      <c r="I86" s="12">
        <v>20</v>
      </c>
      <c r="J86" s="12">
        <v>2</v>
      </c>
      <c r="K86" s="12">
        <v>1</v>
      </c>
      <c r="L86" s="12">
        <v>13</v>
      </c>
      <c r="M86" s="12">
        <v>7</v>
      </c>
      <c r="N86" s="12">
        <v>3.45</v>
      </c>
      <c r="O86" s="12">
        <v>1.5910200888169902E-2</v>
      </c>
      <c r="P86" s="12">
        <v>2.4223702399434336E-2</v>
      </c>
      <c r="Q86" s="12">
        <v>23.283499632061069</v>
      </c>
      <c r="R86" s="12">
        <v>23.421905093700396</v>
      </c>
      <c r="S86" s="12">
        <v>0.49297980039822958</v>
      </c>
      <c r="T86" s="12">
        <v>9.432976218878052E-4</v>
      </c>
      <c r="U86" s="12">
        <v>0.78459584026999996</v>
      </c>
      <c r="V86" s="12">
        <v>0.59219999999999995</v>
      </c>
      <c r="W86" s="12">
        <v>1</v>
      </c>
      <c r="X86" s="12">
        <v>24.24095991617563</v>
      </c>
      <c r="Y86" s="12">
        <v>0.3474561105425778</v>
      </c>
      <c r="Z86" s="12">
        <v>0.59305891716088721</v>
      </c>
      <c r="AA86" s="12" t="s">
        <v>238</v>
      </c>
    </row>
    <row r="87" spans="1:27">
      <c r="A87" s="12">
        <v>35</v>
      </c>
      <c r="B87" s="12">
        <v>2016</v>
      </c>
      <c r="C87" s="12" t="s">
        <v>364</v>
      </c>
      <c r="D87" s="12">
        <v>43776517000180</v>
      </c>
      <c r="E87" s="12">
        <v>15.298547685881914</v>
      </c>
      <c r="F87" s="44">
        <v>15.151277457687444</v>
      </c>
      <c r="G87" s="12">
        <v>13.310330004100424</v>
      </c>
      <c r="I87" s="12">
        <v>21</v>
      </c>
      <c r="J87" s="12">
        <v>2</v>
      </c>
      <c r="K87" s="12">
        <v>1</v>
      </c>
      <c r="L87" s="12">
        <v>14</v>
      </c>
      <c r="M87" s="12">
        <v>7</v>
      </c>
      <c r="N87" s="12">
        <v>3.2380952380952381</v>
      </c>
      <c r="O87" s="12">
        <v>8.0203980761046512E-2</v>
      </c>
      <c r="P87" s="12">
        <v>2.8514114931207989E-2</v>
      </c>
      <c r="Q87" s="12">
        <v>23.7027797510349</v>
      </c>
      <c r="R87" s="12">
        <v>23.522026954406769</v>
      </c>
      <c r="S87" s="12">
        <v>0.47842841155429333</v>
      </c>
      <c r="T87" s="12">
        <v>1.2762163465108558E-3</v>
      </c>
      <c r="U87" s="12">
        <v>4.3117124326000003</v>
      </c>
      <c r="V87" s="12">
        <v>0.50259999999999994</v>
      </c>
      <c r="W87" s="12">
        <v>1</v>
      </c>
      <c r="X87" s="12">
        <v>24.327268924222775</v>
      </c>
      <c r="Y87" s="12">
        <v>0.38367655340855039</v>
      </c>
      <c r="Z87" s="12">
        <v>0.58037292876093138</v>
      </c>
      <c r="AA87" s="12" t="s">
        <v>238</v>
      </c>
    </row>
    <row r="88" spans="1:27">
      <c r="A88" s="12">
        <v>35</v>
      </c>
      <c r="B88" s="12">
        <v>2014</v>
      </c>
      <c r="C88" s="12" t="s">
        <v>364</v>
      </c>
      <c r="D88" s="12">
        <v>43776517000180</v>
      </c>
      <c r="E88" s="12">
        <v>15.263196590172488</v>
      </c>
      <c r="F88" s="44">
        <v>15.115983788016194</v>
      </c>
      <c r="G88" s="12">
        <v>13.274616904489104</v>
      </c>
      <c r="I88" s="12">
        <v>24</v>
      </c>
      <c r="J88" s="12">
        <v>2</v>
      </c>
      <c r="K88" s="12">
        <v>1</v>
      </c>
      <c r="L88" s="12">
        <v>17</v>
      </c>
      <c r="M88" s="12">
        <v>6</v>
      </c>
      <c r="N88" s="12">
        <v>3.4166666666666665</v>
      </c>
      <c r="O88" s="12">
        <v>2.9746990984153086E-2</v>
      </c>
      <c r="P88" s="12">
        <v>1.8221499997544008E-2</v>
      </c>
      <c r="Q88" s="12">
        <v>23.17655307038514</v>
      </c>
      <c r="R88" s="12">
        <v>23.3773832351512</v>
      </c>
      <c r="S88" s="12">
        <v>0.45835953960383058</v>
      </c>
      <c r="T88" s="12">
        <v>8.7388384670120112E-4</v>
      </c>
      <c r="U88" s="12">
        <v>1.3210972379000001</v>
      </c>
      <c r="V88" s="12">
        <v>0.50259999999999994</v>
      </c>
      <c r="W88" s="12">
        <v>1</v>
      </c>
      <c r="X88" s="12">
        <v>24.136241580564587</v>
      </c>
      <c r="Y88" s="12">
        <v>0.36939724807151536</v>
      </c>
      <c r="Z88" s="12">
        <v>0.56171272760335544</v>
      </c>
      <c r="AA88" s="12" t="s">
        <v>238</v>
      </c>
    </row>
    <row r="89" spans="1:27">
      <c r="A89" s="12">
        <v>35</v>
      </c>
      <c r="B89" s="12">
        <v>2013</v>
      </c>
      <c r="C89" s="12" t="s">
        <v>364</v>
      </c>
      <c r="D89" s="12">
        <v>43776517000180</v>
      </c>
      <c r="E89" s="12">
        <v>15.253567499339875</v>
      </c>
      <c r="F89" s="44">
        <v>15.096711253929687</v>
      </c>
      <c r="G89" s="12">
        <v>13.323738800851007</v>
      </c>
      <c r="I89" s="12">
        <v>22</v>
      </c>
      <c r="J89" s="12">
        <v>2</v>
      </c>
      <c r="K89" s="12">
        <v>1</v>
      </c>
      <c r="L89" s="12">
        <v>16</v>
      </c>
      <c r="M89" s="12">
        <v>7</v>
      </c>
      <c r="N89" s="12">
        <v>3.5</v>
      </c>
      <c r="O89" s="12">
        <v>6.8032078891165235E-2</v>
      </c>
      <c r="P89" s="12">
        <v>9.3074373515754892E-3</v>
      </c>
      <c r="Q89" s="12">
        <v>23.61838580423338</v>
      </c>
      <c r="R89" s="12">
        <v>23.322522703671694</v>
      </c>
      <c r="S89" s="12">
        <v>0.43028104154019731</v>
      </c>
      <c r="T89" s="12">
        <v>1.3986504883765514E-3</v>
      </c>
      <c r="U89" s="12">
        <v>2.8142373464000001</v>
      </c>
      <c r="V89" s="12">
        <v>0.50259999999999994</v>
      </c>
      <c r="W89" s="12">
        <v>1</v>
      </c>
      <c r="X89" s="12">
        <v>24.06521888958293</v>
      </c>
      <c r="Y89" s="12">
        <v>0.40020688049717529</v>
      </c>
      <c r="Z89" s="12">
        <v>0.54266582217755821</v>
      </c>
      <c r="AA89" s="12" t="s">
        <v>238</v>
      </c>
    </row>
    <row r="90" spans="1:27">
      <c r="A90" s="12">
        <v>21</v>
      </c>
      <c r="B90" s="12">
        <v>2015</v>
      </c>
      <c r="C90" s="12" t="s">
        <v>315</v>
      </c>
      <c r="D90" s="12">
        <v>2932074000191</v>
      </c>
      <c r="E90" s="12">
        <v>17.333785733769577</v>
      </c>
      <c r="F90" s="44">
        <v>16.566393512734916</v>
      </c>
      <c r="G90" s="12">
        <v>16.685631458290743</v>
      </c>
      <c r="H90" s="12">
        <v>12.972949076537828</v>
      </c>
      <c r="I90" s="12">
        <v>21</v>
      </c>
      <c r="J90" s="12">
        <v>2</v>
      </c>
      <c r="K90" s="12">
        <v>1</v>
      </c>
      <c r="L90" s="12">
        <v>20</v>
      </c>
      <c r="M90" s="12">
        <v>5</v>
      </c>
      <c r="N90" s="12">
        <v>1.9523809523809523</v>
      </c>
      <c r="O90" s="12">
        <v>3.538246764449933E-2</v>
      </c>
      <c r="P90" s="12">
        <v>1.5099216578457079E-2</v>
      </c>
      <c r="Q90" s="12">
        <v>23.342548501731681</v>
      </c>
      <c r="R90" s="12">
        <v>23.04789304770485</v>
      </c>
      <c r="S90" s="12">
        <v>-0.10082384953851661</v>
      </c>
      <c r="T90" s="12">
        <v>1.7092274966673746E-3</v>
      </c>
      <c r="U90" s="12">
        <v>0.88563893150999995</v>
      </c>
      <c r="V90" s="12">
        <v>0.43990000000000001</v>
      </c>
      <c r="W90" s="12">
        <v>0</v>
      </c>
      <c r="X90" s="12">
        <v>23.484757589944419</v>
      </c>
      <c r="Y90" s="12">
        <v>0.18685259769847626</v>
      </c>
      <c r="Z90" s="12">
        <v>0.49249593798563268</v>
      </c>
      <c r="AA90" s="12" t="s">
        <v>238</v>
      </c>
    </row>
    <row r="91" spans="1:27">
      <c r="A91" s="12">
        <v>21</v>
      </c>
      <c r="B91" s="12">
        <v>2014</v>
      </c>
      <c r="C91" s="12" t="s">
        <v>315</v>
      </c>
      <c r="D91" s="12">
        <v>2932074000191</v>
      </c>
      <c r="E91" s="12">
        <v>17.168583349763271</v>
      </c>
      <c r="F91" s="44">
        <v>16.525448699118932</v>
      </c>
      <c r="G91" s="12">
        <v>16.259070564343133</v>
      </c>
      <c r="H91" s="12">
        <v>14.532446445153683</v>
      </c>
      <c r="I91" s="12">
        <v>23</v>
      </c>
      <c r="J91" s="12">
        <v>3</v>
      </c>
      <c r="K91" s="12">
        <v>1</v>
      </c>
      <c r="L91" s="12">
        <v>22</v>
      </c>
      <c r="M91" s="12">
        <v>5</v>
      </c>
      <c r="N91" s="12">
        <v>2.3913043478260869</v>
      </c>
      <c r="O91" s="12">
        <v>2.8996540893658995E-2</v>
      </c>
      <c r="P91" s="12">
        <v>1.3095919270010721E-2</v>
      </c>
      <c r="Q91" s="12">
        <v>23.076968668919058</v>
      </c>
      <c r="R91" s="12">
        <v>23.020465212968087</v>
      </c>
      <c r="S91" s="12">
        <v>0.16262591582220523</v>
      </c>
      <c r="T91" s="12">
        <v>1.4077741597700523E-3</v>
      </c>
      <c r="U91" s="12">
        <v>0.63750425513999998</v>
      </c>
      <c r="V91" s="12">
        <v>0.44119999999999998</v>
      </c>
      <c r="W91" s="12">
        <v>0</v>
      </c>
      <c r="X91" s="12">
        <v>23.354268745192922</v>
      </c>
      <c r="Y91" s="12">
        <v>0.33701412279406273</v>
      </c>
      <c r="Z91" s="12">
        <v>0.46168423534192976</v>
      </c>
      <c r="AA91" s="12" t="s">
        <v>238</v>
      </c>
    </row>
    <row r="92" spans="1:27">
      <c r="A92" s="12">
        <v>21</v>
      </c>
      <c r="B92" s="12">
        <v>2013</v>
      </c>
      <c r="C92" s="12" t="s">
        <v>315</v>
      </c>
      <c r="D92" s="12">
        <v>2932074000191</v>
      </c>
      <c r="E92" s="12">
        <v>17.244656939387607</v>
      </c>
      <c r="F92" s="44">
        <v>16.446839883328337</v>
      </c>
      <c r="G92" s="12">
        <v>16.332351886011097</v>
      </c>
      <c r="H92" s="12">
        <v>15.334733011634789</v>
      </c>
      <c r="I92" s="12">
        <v>24</v>
      </c>
      <c r="J92" s="12">
        <v>4</v>
      </c>
      <c r="K92" s="12">
        <v>1</v>
      </c>
      <c r="L92" s="12">
        <v>23</v>
      </c>
      <c r="M92" s="12">
        <v>6</v>
      </c>
      <c r="N92" s="12">
        <v>2.2916666666666665</v>
      </c>
      <c r="O92" s="12">
        <v>2.0534495836541822E-2</v>
      </c>
      <c r="P92" s="12">
        <v>1.9433621874421818E-2</v>
      </c>
      <c r="Q92" s="12">
        <v>23.134648113484484</v>
      </c>
      <c r="R92" s="12">
        <v>23.00219307680182</v>
      </c>
      <c r="S92" s="12">
        <v>0.18010235991567156</v>
      </c>
      <c r="T92" s="12">
        <v>1.5750852657316575E-3</v>
      </c>
      <c r="U92" s="12">
        <v>0.40811390479999998</v>
      </c>
      <c r="V92" s="12">
        <v>0.40389999999999998</v>
      </c>
      <c r="W92" s="12">
        <v>0</v>
      </c>
      <c r="X92" s="12">
        <v>23.249153428621863</v>
      </c>
      <c r="Y92" s="12">
        <v>0.34064505106268306</v>
      </c>
      <c r="Z92" s="12">
        <v>0.43380384254118964</v>
      </c>
      <c r="AA92" s="12" t="s">
        <v>238</v>
      </c>
    </row>
    <row r="93" spans="1:27">
      <c r="A93" s="12">
        <v>32</v>
      </c>
      <c r="B93" s="12">
        <v>2016</v>
      </c>
      <c r="C93" s="12" t="s">
        <v>351</v>
      </c>
      <c r="D93" s="12">
        <v>11992680000193</v>
      </c>
      <c r="E93" s="12">
        <v>17.423782272241564</v>
      </c>
      <c r="F93" s="44">
        <v>16.159808623160053</v>
      </c>
      <c r="G93" s="12">
        <v>16.524213224831062</v>
      </c>
      <c r="H93" s="12">
        <v>16.254938387900751</v>
      </c>
      <c r="I93" s="12">
        <v>10</v>
      </c>
      <c r="J93" s="12">
        <v>2</v>
      </c>
      <c r="K93" s="12">
        <v>1</v>
      </c>
      <c r="L93" s="12">
        <v>10</v>
      </c>
      <c r="M93" s="12">
        <v>5</v>
      </c>
      <c r="N93" s="12">
        <v>3.5</v>
      </c>
      <c r="O93" s="12">
        <v>0.11274401517415936</v>
      </c>
      <c r="P93" s="12">
        <v>4.8919956114175385E-2</v>
      </c>
      <c r="Q93" s="12">
        <v>22.391727655440672</v>
      </c>
      <c r="R93" s="12">
        <v>22.459009192602249</v>
      </c>
      <c r="S93" s="12">
        <v>0.17676007045299624</v>
      </c>
      <c r="T93" s="12">
        <v>2.5650762129215158E-3</v>
      </c>
      <c r="U93" s="12">
        <v>1.4792433178</v>
      </c>
      <c r="V93" s="12">
        <v>0.30149999999999999</v>
      </c>
      <c r="W93" s="12">
        <v>0</v>
      </c>
      <c r="X93" s="12">
        <v>22.001358706210095</v>
      </c>
      <c r="Y93" s="12">
        <v>0.54722021111558983</v>
      </c>
      <c r="Z93" s="12">
        <v>0.42398365139770133</v>
      </c>
      <c r="AA93" s="12" t="s">
        <v>238</v>
      </c>
    </row>
    <row r="94" spans="1:27">
      <c r="A94" s="12">
        <v>32</v>
      </c>
      <c r="B94" s="12">
        <v>2015</v>
      </c>
      <c r="C94" s="12" t="s">
        <v>351</v>
      </c>
      <c r="D94" s="12">
        <v>11992680000193</v>
      </c>
      <c r="E94" s="12">
        <v>17.575715468372739</v>
      </c>
      <c r="F94" s="44">
        <v>16.177080987291969</v>
      </c>
      <c r="G94" s="12">
        <v>16.510620649141369</v>
      </c>
      <c r="H94" s="12">
        <v>16.680136028627636</v>
      </c>
      <c r="I94" s="12">
        <v>9</v>
      </c>
      <c r="J94" s="12">
        <v>1</v>
      </c>
      <c r="K94" s="12">
        <v>1</v>
      </c>
      <c r="L94" s="12">
        <v>10</v>
      </c>
      <c r="M94" s="12">
        <v>5</v>
      </c>
      <c r="N94" s="12">
        <v>3.4444444444444446</v>
      </c>
      <c r="O94" s="12">
        <v>6.6132041630173485E-2</v>
      </c>
      <c r="P94" s="12">
        <v>3.2773126032583089E-2</v>
      </c>
      <c r="Q94" s="12">
        <v>22.0779523930516</v>
      </c>
      <c r="R94" s="12">
        <v>22.4250317414254</v>
      </c>
      <c r="S94" s="12">
        <v>0.21356560451938222</v>
      </c>
      <c r="T94" s="12">
        <v>1.9437179918335228E-3</v>
      </c>
      <c r="U94" s="12">
        <v>0.82872370935999995</v>
      </c>
      <c r="V94" s="12">
        <v>0.26129999999999998</v>
      </c>
      <c r="W94" s="12">
        <v>0</v>
      </c>
      <c r="X94" s="12">
        <v>21.957117392324811</v>
      </c>
      <c r="Y94" s="12">
        <v>0.50376859987328326</v>
      </c>
      <c r="Z94" s="12">
        <v>0.41944315683059091</v>
      </c>
      <c r="AA94" s="12" t="s">
        <v>238</v>
      </c>
    </row>
    <row r="95" spans="1:27">
      <c r="A95" s="12">
        <v>17</v>
      </c>
      <c r="B95" s="12">
        <v>2016</v>
      </c>
      <c r="C95" s="12" t="s">
        <v>298</v>
      </c>
      <c r="D95" s="12">
        <v>8807432000110</v>
      </c>
      <c r="E95" s="12">
        <v>16.622455826687233</v>
      </c>
      <c r="F95" s="44">
        <v>16.53012066707791</v>
      </c>
      <c r="G95" s="12">
        <v>14.982191305203566</v>
      </c>
      <c r="I95" s="12">
        <v>21</v>
      </c>
      <c r="J95" s="12">
        <v>1</v>
      </c>
      <c r="K95" s="12">
        <v>0</v>
      </c>
      <c r="L95" s="12">
        <v>0</v>
      </c>
      <c r="M95" s="12">
        <v>7</v>
      </c>
      <c r="N95" s="12">
        <v>3.1428571428571428</v>
      </c>
      <c r="O95" s="12">
        <v>8.8888792297409036E-2</v>
      </c>
      <c r="P95" s="12">
        <v>1.5159579449253897E-2</v>
      </c>
      <c r="Q95" s="12">
        <v>22.306912803843275</v>
      </c>
      <c r="R95" s="12">
        <v>22.373403253199086</v>
      </c>
      <c r="S95" s="12">
        <v>6.2218603443679438E-2</v>
      </c>
      <c r="T95" s="12">
        <v>2.0013751694786118E-3</v>
      </c>
      <c r="U95" s="12">
        <v>1.1954488954</v>
      </c>
      <c r="V95" s="12">
        <v>0.36219999999999997</v>
      </c>
      <c r="W95" s="12">
        <v>0</v>
      </c>
      <c r="X95" s="12">
        <v>22.144239846945823</v>
      </c>
      <c r="Y95" s="12">
        <v>0.76899012641892883</v>
      </c>
      <c r="Z95" s="12">
        <v>0.41207832989467663</v>
      </c>
      <c r="AA95" s="12" t="s">
        <v>238</v>
      </c>
    </row>
    <row r="96" spans="1:27">
      <c r="A96" s="12">
        <v>17</v>
      </c>
      <c r="B96" s="12">
        <v>2015</v>
      </c>
      <c r="C96" s="12" t="s">
        <v>298</v>
      </c>
      <c r="D96" s="12">
        <v>8807432000110</v>
      </c>
      <c r="E96" s="12">
        <v>17.335369655500628</v>
      </c>
      <c r="F96" s="44">
        <v>16.111107841990535</v>
      </c>
      <c r="G96" s="12">
        <v>15.83384807386946</v>
      </c>
      <c r="H96" s="12">
        <v>16.608116345291123</v>
      </c>
      <c r="I96" s="12">
        <v>21</v>
      </c>
      <c r="J96" s="12">
        <v>2</v>
      </c>
      <c r="K96" s="12">
        <v>0</v>
      </c>
      <c r="L96" s="12">
        <v>0</v>
      </c>
      <c r="M96" s="12">
        <v>10</v>
      </c>
      <c r="N96" s="12">
        <v>2.8571428571428572</v>
      </c>
      <c r="O96" s="12">
        <v>0.11116164531730245</v>
      </c>
      <c r="P96" s="12">
        <v>2.2868137352389652E-2</v>
      </c>
      <c r="Q96" s="12">
        <v>22.180401393682651</v>
      </c>
      <c r="R96" s="12">
        <v>22.23358871227838</v>
      </c>
      <c r="S96" s="12">
        <v>-9.9598185951964666E-2</v>
      </c>
      <c r="T96" s="12">
        <v>1.6017516279985913E-3</v>
      </c>
      <c r="U96" s="12">
        <v>1.5650808666</v>
      </c>
      <c r="V96" s="12">
        <v>0.37689999999999996</v>
      </c>
      <c r="W96" s="12">
        <v>0</v>
      </c>
      <c r="X96" s="12">
        <v>22.195756930823407</v>
      </c>
      <c r="Y96" s="12">
        <v>0.67416652389415521</v>
      </c>
      <c r="Z96" s="12">
        <v>0.38519702491902102</v>
      </c>
      <c r="AA96" s="12" t="s">
        <v>238</v>
      </c>
    </row>
    <row r="97" spans="1:27">
      <c r="A97" s="12">
        <v>32</v>
      </c>
      <c r="B97" s="12">
        <v>2013</v>
      </c>
      <c r="C97" s="12" t="s">
        <v>351</v>
      </c>
      <c r="D97" s="12">
        <v>11992680000193</v>
      </c>
      <c r="E97" s="12">
        <v>16.11816275370688</v>
      </c>
      <c r="F97" s="44">
        <v>15.442541923972136</v>
      </c>
      <c r="G97" s="12">
        <v>14.761246369108907</v>
      </c>
      <c r="H97" s="12">
        <v>14.664471985284951</v>
      </c>
      <c r="I97" s="12">
        <v>11</v>
      </c>
      <c r="J97" s="12">
        <v>1</v>
      </c>
      <c r="K97" s="12">
        <v>1</v>
      </c>
      <c r="L97" s="12">
        <v>12</v>
      </c>
      <c r="M97" s="12">
        <v>4</v>
      </c>
      <c r="N97" s="12">
        <v>2.7272727272727271</v>
      </c>
      <c r="O97" s="12">
        <v>-9.7833855177640403E-3</v>
      </c>
      <c r="P97" s="12">
        <v>1.0458894565424473E-2</v>
      </c>
      <c r="Q97" s="12">
        <v>22.514785110663166</v>
      </c>
      <c r="R97" s="12">
        <v>22.393591614976636</v>
      </c>
      <c r="S97" s="12">
        <v>0.2197722472183273</v>
      </c>
      <c r="T97" s="12">
        <v>2.9785371336472806E-3</v>
      </c>
      <c r="U97" s="12">
        <v>-0.11952255756999999</v>
      </c>
      <c r="V97" s="12">
        <v>0.40869999999999995</v>
      </c>
      <c r="W97" s="12">
        <v>0</v>
      </c>
      <c r="X97" s="12">
        <v>21.89946458841769</v>
      </c>
      <c r="Y97" s="12">
        <v>0.36999506790042158</v>
      </c>
      <c r="Z97" s="12">
        <v>0.37880591370768968</v>
      </c>
      <c r="AA97" s="12" t="s">
        <v>238</v>
      </c>
    </row>
    <row r="98" spans="1:27">
      <c r="A98" s="12">
        <v>32</v>
      </c>
      <c r="B98" s="12">
        <v>2014</v>
      </c>
      <c r="C98" s="12" t="s">
        <v>351</v>
      </c>
      <c r="D98" s="12">
        <v>11992680000193</v>
      </c>
      <c r="E98" s="12">
        <v>17.275590232861727</v>
      </c>
      <c r="F98" s="44">
        <v>15.907085963170582</v>
      </c>
      <c r="G98" s="12">
        <v>16.206152746993151</v>
      </c>
      <c r="H98" s="12">
        <v>16.36506077727832</v>
      </c>
      <c r="I98" s="12">
        <v>11</v>
      </c>
      <c r="J98" s="12">
        <v>1</v>
      </c>
      <c r="K98" s="12">
        <v>0</v>
      </c>
      <c r="L98" s="12">
        <v>11</v>
      </c>
      <c r="M98" s="12">
        <v>3</v>
      </c>
      <c r="N98" s="12">
        <v>2.5454545454545454</v>
      </c>
      <c r="O98" s="12">
        <v>3.2346387813212148E-2</v>
      </c>
      <c r="P98" s="12">
        <v>2.0451145919675583E-2</v>
      </c>
      <c r="Q98" s="12">
        <v>22.751528551371294</v>
      </c>
      <c r="R98" s="12">
        <v>22.495781577665259</v>
      </c>
      <c r="S98" s="12">
        <v>0.13150190978539075</v>
      </c>
      <c r="T98" s="12">
        <v>3.2307626687287342E-3</v>
      </c>
      <c r="U98" s="12">
        <v>0.45441963725000001</v>
      </c>
      <c r="V98" s="12">
        <v>0.30559999999999998</v>
      </c>
      <c r="W98" s="12">
        <v>0</v>
      </c>
      <c r="X98" s="12">
        <v>22.054368261207173</v>
      </c>
      <c r="Y98" s="12">
        <v>0.39443318132079191</v>
      </c>
      <c r="Z98" s="12">
        <v>0.37846182540802187</v>
      </c>
      <c r="AA98" s="12" t="s">
        <v>238</v>
      </c>
    </row>
    <row r="99" spans="1:27">
      <c r="A99" s="12">
        <v>24</v>
      </c>
      <c r="B99" s="12">
        <v>2013</v>
      </c>
      <c r="C99" s="12" t="s">
        <v>325</v>
      </c>
      <c r="D99" s="12">
        <v>2800026000140</v>
      </c>
      <c r="E99" s="12">
        <v>17.785102591752022</v>
      </c>
      <c r="F99" s="44">
        <v>15.815359401534414</v>
      </c>
      <c r="G99" s="12">
        <v>16.332385569881701</v>
      </c>
      <c r="H99" s="12">
        <v>17.317613406273917</v>
      </c>
      <c r="I99" s="12">
        <v>21</v>
      </c>
      <c r="J99" s="12">
        <v>2</v>
      </c>
      <c r="K99" s="12">
        <v>0</v>
      </c>
      <c r="L99" s="12">
        <v>15</v>
      </c>
      <c r="M99" s="12">
        <v>6</v>
      </c>
      <c r="N99" s="12">
        <v>2.7619047619047619</v>
      </c>
      <c r="O99" s="12">
        <v>0.12663654936969898</v>
      </c>
      <c r="P99" s="12">
        <v>6.1199756400848342E-2</v>
      </c>
      <c r="Q99" s="12">
        <v>23.078124353844107</v>
      </c>
      <c r="R99" s="12">
        <v>22.150241670713822</v>
      </c>
      <c r="S99" s="12">
        <v>0.15997713208252085</v>
      </c>
      <c r="T99" s="12">
        <v>4.0236309313553464E-3</v>
      </c>
      <c r="U99" s="12">
        <v>0.48206563960999999</v>
      </c>
      <c r="V99" s="12">
        <v>0.20010000000000003</v>
      </c>
      <c r="W99" s="12">
        <v>0</v>
      </c>
      <c r="X99" s="12">
        <v>22.129157412109763</v>
      </c>
      <c r="Y99" s="12">
        <v>0.49420493719053082</v>
      </c>
      <c r="Z99" s="12">
        <v>0.35803260571656631</v>
      </c>
      <c r="AA99" s="12" t="s">
        <v>238</v>
      </c>
    </row>
    <row r="100" spans="1:27">
      <c r="A100" s="12">
        <v>17</v>
      </c>
      <c r="B100" s="12">
        <v>2014</v>
      </c>
      <c r="C100" s="12" t="s">
        <v>298</v>
      </c>
      <c r="D100" s="12">
        <v>8807432000110</v>
      </c>
      <c r="E100" s="12">
        <v>17.293997815579353</v>
      </c>
      <c r="F100" s="44">
        <v>16.200432310127479</v>
      </c>
      <c r="G100" s="12">
        <v>15.772572578816689</v>
      </c>
      <c r="H100" s="12">
        <v>16.487860556304561</v>
      </c>
      <c r="I100" s="12">
        <v>20</v>
      </c>
      <c r="J100" s="12">
        <v>2</v>
      </c>
      <c r="K100" s="12">
        <v>1</v>
      </c>
      <c r="L100" s="12">
        <v>0</v>
      </c>
      <c r="M100" s="12">
        <v>9</v>
      </c>
      <c r="N100" s="12">
        <v>3.4</v>
      </c>
      <c r="O100" s="12">
        <v>0.1211219326467068</v>
      </c>
      <c r="P100" s="12">
        <v>2.2062872920433744E-2</v>
      </c>
      <c r="Q100" s="12">
        <v>22.732485269793685</v>
      </c>
      <c r="R100" s="12">
        <v>22.137269426823192</v>
      </c>
      <c r="S100" s="12">
        <v>-9.8733107997129352E-2</v>
      </c>
      <c r="T100" s="12">
        <v>3.1165609939570221E-3</v>
      </c>
      <c r="U100" s="12">
        <v>1.4003768377000001</v>
      </c>
      <c r="V100" s="12">
        <v>0.24940000000000001</v>
      </c>
      <c r="W100" s="12">
        <v>0</v>
      </c>
      <c r="X100" s="12">
        <v>21.980073756443126</v>
      </c>
      <c r="Y100" s="12">
        <v>0.6842164871182117</v>
      </c>
      <c r="Z100" s="12">
        <v>0.31908555779346909</v>
      </c>
      <c r="AA100" s="12" t="s">
        <v>238</v>
      </c>
    </row>
    <row r="101" spans="1:27">
      <c r="A101" s="12">
        <v>17</v>
      </c>
      <c r="B101" s="12">
        <v>2013</v>
      </c>
      <c r="C101" s="12" t="s">
        <v>298</v>
      </c>
      <c r="D101" s="12">
        <v>8807432000110</v>
      </c>
      <c r="E101" s="12">
        <v>16.965185961237061</v>
      </c>
      <c r="F101" s="44">
        <v>15.832850606539957</v>
      </c>
      <c r="G101" s="12">
        <v>15.587917298676514</v>
      </c>
      <c r="H101" s="12">
        <v>16.110586628684853</v>
      </c>
      <c r="I101" s="12">
        <v>18</v>
      </c>
      <c r="J101" s="12">
        <v>1</v>
      </c>
      <c r="K101" s="12">
        <v>1</v>
      </c>
      <c r="L101" s="12">
        <v>0</v>
      </c>
      <c r="M101" s="12">
        <v>8</v>
      </c>
      <c r="N101" s="12">
        <v>3.6666666666666665</v>
      </c>
      <c r="O101" s="12">
        <v>0.11442119354677317</v>
      </c>
      <c r="P101" s="12">
        <v>1.8005014355025922E-2</v>
      </c>
      <c r="Q101" s="12">
        <v>22.51312349888487</v>
      </c>
      <c r="R101" s="12">
        <v>21.825428349438738</v>
      </c>
      <c r="S101" s="12">
        <v>-0.30065840562578933</v>
      </c>
      <c r="T101" s="12">
        <v>3.945989996323244E-3</v>
      </c>
      <c r="U101" s="12">
        <v>0.84689295191000002</v>
      </c>
      <c r="V101" s="12">
        <v>0.2492</v>
      </c>
      <c r="W101" s="12">
        <v>0</v>
      </c>
      <c r="X101" s="12">
        <v>21.483441093379273</v>
      </c>
      <c r="Y101" s="12">
        <v>0.80939339798779697</v>
      </c>
      <c r="Z101" s="12">
        <v>0.29037416577085273</v>
      </c>
      <c r="AA101" s="12" t="s">
        <v>238</v>
      </c>
    </row>
    <row r="102" spans="1:27">
      <c r="A102" s="12">
        <v>24</v>
      </c>
      <c r="B102" s="12">
        <v>2014</v>
      </c>
      <c r="C102" s="12" t="s">
        <v>325</v>
      </c>
      <c r="D102" s="12">
        <v>2800026000140</v>
      </c>
      <c r="E102" s="12">
        <v>17.833538679031033</v>
      </c>
      <c r="F102" s="44">
        <v>16.014254435024398</v>
      </c>
      <c r="G102" s="12">
        <v>16.528636994488213</v>
      </c>
      <c r="H102" s="12">
        <v>17.265541182233051</v>
      </c>
      <c r="I102" s="12">
        <v>23</v>
      </c>
      <c r="J102" s="12">
        <v>2</v>
      </c>
      <c r="K102" s="12">
        <v>0</v>
      </c>
      <c r="L102" s="12">
        <v>8</v>
      </c>
      <c r="M102" s="12">
        <v>9</v>
      </c>
      <c r="N102" s="12">
        <v>2.6086956521739131</v>
      </c>
      <c r="O102" s="12">
        <v>6.4612448002025036E-2</v>
      </c>
      <c r="P102" s="12">
        <v>5.7785136156249008E-2</v>
      </c>
      <c r="Q102" s="12">
        <v>23.947380674191763</v>
      </c>
      <c r="R102" s="12">
        <v>22.917286732414137</v>
      </c>
      <c r="S102" s="12">
        <v>0.17114668167414429</v>
      </c>
      <c r="T102" s="12">
        <v>2.1955637793533134E-3</v>
      </c>
      <c r="U102" s="12">
        <v>0.74474580787</v>
      </c>
      <c r="V102" s="12">
        <v>6.8900000000000003E-2</v>
      </c>
      <c r="W102" s="12">
        <v>0</v>
      </c>
      <c r="X102" s="12">
        <v>23.463213850245175</v>
      </c>
      <c r="Y102" s="12">
        <v>0.24373183057409897</v>
      </c>
      <c r="Z102" s="12">
        <v>0.2608630404657572</v>
      </c>
      <c r="AA102" s="12" t="s">
        <v>238</v>
      </c>
    </row>
    <row r="103" spans="1:27">
      <c r="A103" s="12">
        <v>24</v>
      </c>
      <c r="B103" s="12">
        <v>2015</v>
      </c>
      <c r="C103" s="12" t="s">
        <v>325</v>
      </c>
      <c r="D103" s="12">
        <v>2800026000140</v>
      </c>
      <c r="E103" s="12">
        <v>17.754518250975689</v>
      </c>
      <c r="F103" s="44">
        <v>16.074415097565588</v>
      </c>
      <c r="G103" s="12">
        <v>16.822667965403728</v>
      </c>
      <c r="H103" s="12">
        <v>16.886591163215087</v>
      </c>
      <c r="I103" s="12">
        <v>19</v>
      </c>
      <c r="J103" s="12">
        <v>3</v>
      </c>
      <c r="K103" s="12">
        <v>0</v>
      </c>
      <c r="L103" s="12">
        <v>0</v>
      </c>
      <c r="M103" s="12">
        <v>7</v>
      </c>
      <c r="N103" s="12">
        <v>3.0526315789473686</v>
      </c>
      <c r="O103" s="12">
        <v>8.3908062418241058E-2</v>
      </c>
      <c r="P103" s="12">
        <v>4.1788367141202494E-2</v>
      </c>
      <c r="Q103" s="12">
        <v>23.456863699614551</v>
      </c>
      <c r="R103" s="12">
        <v>23.188238161766474</v>
      </c>
      <c r="S103" s="12">
        <v>0.1553277138060748</v>
      </c>
      <c r="T103" s="12">
        <v>1.2350351126820351E-3</v>
      </c>
      <c r="U103" s="12">
        <v>0.86158847113000003</v>
      </c>
      <c r="V103" s="12">
        <v>0.15629999999999999</v>
      </c>
      <c r="W103" s="12">
        <v>0</v>
      </c>
      <c r="X103" s="12">
        <v>23.535006399775504</v>
      </c>
      <c r="Y103" s="12">
        <v>0.31643152827712773</v>
      </c>
      <c r="Z103" s="12">
        <v>0.25116910094889949</v>
      </c>
      <c r="AA103" s="12" t="s">
        <v>238</v>
      </c>
    </row>
    <row r="104" spans="1:27">
      <c r="A104" s="12">
        <v>21</v>
      </c>
      <c r="B104" s="12">
        <v>2016</v>
      </c>
      <c r="C104" s="12" t="s">
        <v>315</v>
      </c>
      <c r="D104" s="12">
        <v>2932074000191</v>
      </c>
      <c r="E104" s="12">
        <v>17.749432112317375</v>
      </c>
      <c r="F104" s="44">
        <v>16.449461455490574</v>
      </c>
      <c r="G104" s="12">
        <v>17.418477302332636</v>
      </c>
      <c r="H104" s="12">
        <v>13.063332137979671</v>
      </c>
      <c r="I104" s="12">
        <v>17</v>
      </c>
      <c r="J104" s="12">
        <v>3</v>
      </c>
      <c r="K104" s="12">
        <v>2</v>
      </c>
      <c r="L104" s="12">
        <v>16</v>
      </c>
      <c r="M104" s="12">
        <v>6</v>
      </c>
      <c r="N104" s="12">
        <v>2.2941176470588234</v>
      </c>
      <c r="O104" s="12">
        <v>0.10226656135049876</v>
      </c>
      <c r="P104" s="12">
        <v>3.5238228543420784E-2</v>
      </c>
      <c r="Q104" s="12">
        <v>23.523670399176385</v>
      </c>
      <c r="R104" s="12">
        <v>23.24502141506948</v>
      </c>
      <c r="S104" s="12">
        <v>-0.19854968242289284</v>
      </c>
      <c r="T104" s="12">
        <v>1.8672164178098159E-3</v>
      </c>
      <c r="U104" s="12">
        <v>1.8594788476999999</v>
      </c>
      <c r="V104" s="12">
        <v>0.40380000000000005</v>
      </c>
      <c r="W104" s="12">
        <v>0</v>
      </c>
      <c r="X104" s="12">
        <v>23.164343893589535</v>
      </c>
      <c r="Y104" s="12">
        <v>0.28634113035174347</v>
      </c>
      <c r="Z104" s="12">
        <v>0.23288786405298684</v>
      </c>
      <c r="AA104" s="12" t="s">
        <v>238</v>
      </c>
    </row>
    <row r="105" spans="1:27">
      <c r="A105" s="12">
        <v>2</v>
      </c>
      <c r="B105" s="12">
        <v>2016</v>
      </c>
      <c r="C105" s="12" t="s">
        <v>235</v>
      </c>
      <c r="D105" s="12">
        <v>3847461000192</v>
      </c>
      <c r="E105" s="12">
        <v>15.378538791723754</v>
      </c>
      <c r="F105" s="44">
        <v>14.46501928149439</v>
      </c>
      <c r="G105" s="12">
        <v>14.865861411161296</v>
      </c>
      <c r="I105" s="12">
        <v>21</v>
      </c>
      <c r="J105" s="12">
        <v>2</v>
      </c>
      <c r="K105" s="12">
        <v>0</v>
      </c>
      <c r="L105" s="12">
        <v>16</v>
      </c>
      <c r="M105" s="12">
        <v>1</v>
      </c>
      <c r="N105" s="12">
        <v>1.6190476190476191</v>
      </c>
      <c r="O105" s="12">
        <v>6.1235959812073873E-2</v>
      </c>
      <c r="P105" s="12">
        <v>0.13429349631773266</v>
      </c>
      <c r="Q105" s="12">
        <v>22.31065791597775</v>
      </c>
      <c r="R105" s="12">
        <v>22.535848295077582</v>
      </c>
      <c r="S105" s="12">
        <v>5.465223777775205E-2</v>
      </c>
      <c r="T105" s="12">
        <v>6.182569230631155E-4</v>
      </c>
      <c r="U105" s="12">
        <v>1.8082227598</v>
      </c>
      <c r="V105" s="12">
        <v>0.76269999999999993</v>
      </c>
      <c r="W105" s="12">
        <v>0</v>
      </c>
      <c r="X105" s="12">
        <v>23.053175879767213</v>
      </c>
      <c r="Z105" s="12">
        <v>0.23023256651224766</v>
      </c>
      <c r="AA105" s="12" t="s">
        <v>238</v>
      </c>
    </row>
    <row r="106" spans="1:27">
      <c r="A106" s="12">
        <v>24</v>
      </c>
      <c r="B106" s="12">
        <v>2016</v>
      </c>
      <c r="C106" s="12" t="s">
        <v>325</v>
      </c>
      <c r="D106" s="12">
        <v>2800026000140</v>
      </c>
      <c r="E106" s="12">
        <v>17.925886052398244</v>
      </c>
      <c r="F106" s="44">
        <v>16.360756866617681</v>
      </c>
      <c r="G106" s="12">
        <v>16.973129677893585</v>
      </c>
      <c r="H106" s="12">
        <v>17.022665798749252</v>
      </c>
      <c r="I106" s="12">
        <v>20</v>
      </c>
      <c r="J106" s="12">
        <v>2</v>
      </c>
      <c r="K106" s="12">
        <v>0</v>
      </c>
      <c r="L106" s="12">
        <v>0</v>
      </c>
      <c r="M106" s="12">
        <v>6</v>
      </c>
      <c r="N106" s="12">
        <v>3.05</v>
      </c>
      <c r="O106" s="12">
        <v>0.10593875995571859</v>
      </c>
      <c r="P106" s="12">
        <v>2.9873530193835502E-2</v>
      </c>
      <c r="Q106" s="12">
        <v>23.798088226140642</v>
      </c>
      <c r="R106" s="12">
        <v>23.481984741419808</v>
      </c>
      <c r="S106" s="12">
        <v>6.5930046648370419E-2</v>
      </c>
      <c r="T106" s="12">
        <v>1.5629624949564471E-3</v>
      </c>
      <c r="U106" s="12">
        <v>1.1524641327</v>
      </c>
      <c r="V106" s="12">
        <v>0.15179999999999999</v>
      </c>
      <c r="W106" s="12">
        <v>0</v>
      </c>
      <c r="X106" s="12">
        <v>23.591225248523415</v>
      </c>
      <c r="Y106" s="12">
        <v>0.2979773098957364</v>
      </c>
      <c r="Z106" s="12">
        <v>0.21315193143142191</v>
      </c>
      <c r="AA106" s="12" t="s">
        <v>238</v>
      </c>
    </row>
    <row r="107" spans="1:27">
      <c r="A107" s="12">
        <v>2</v>
      </c>
      <c r="B107" s="12">
        <v>2015</v>
      </c>
      <c r="C107" s="12" t="s">
        <v>235</v>
      </c>
      <c r="D107" s="12">
        <v>3847461000192</v>
      </c>
      <c r="E107" s="12">
        <v>15.108351015332905</v>
      </c>
      <c r="F107" s="44">
        <v>14.11685882117987</v>
      </c>
      <c r="G107" s="12">
        <v>14.644690998866064</v>
      </c>
      <c r="I107" s="12">
        <v>21</v>
      </c>
      <c r="J107" s="12">
        <v>2</v>
      </c>
      <c r="K107" s="12">
        <v>0</v>
      </c>
      <c r="L107" s="12">
        <v>16</v>
      </c>
      <c r="M107" s="12">
        <v>1</v>
      </c>
      <c r="N107" s="12">
        <v>1.9523809523809523</v>
      </c>
      <c r="O107" s="12">
        <v>-0.26719419181137744</v>
      </c>
      <c r="P107" s="12">
        <v>0.16483223339425218</v>
      </c>
      <c r="Q107" s="12">
        <v>21.23578762141819</v>
      </c>
      <c r="R107" s="12">
        <v>22.730820323025959</v>
      </c>
      <c r="S107" s="12">
        <v>0.14451055512168764</v>
      </c>
      <c r="T107" s="12">
        <v>2.1086963649869344E-4</v>
      </c>
      <c r="U107" s="12">
        <v>-7.4347802903</v>
      </c>
      <c r="V107" s="12">
        <v>0.76269999999999993</v>
      </c>
      <c r="W107" s="12">
        <v>0</v>
      </c>
      <c r="X107" s="12">
        <v>22.994819496910264</v>
      </c>
      <c r="Z107" s="12">
        <v>0.18332734881015955</v>
      </c>
      <c r="AA107" s="12" t="s">
        <v>238</v>
      </c>
    </row>
    <row r="108" spans="1:27">
      <c r="A108" s="12">
        <v>2</v>
      </c>
      <c r="B108" s="12">
        <v>2013</v>
      </c>
      <c r="C108" s="12" t="s">
        <v>235</v>
      </c>
      <c r="D108" s="12">
        <v>3847461000192</v>
      </c>
      <c r="E108" s="12">
        <v>15.728070727338034</v>
      </c>
      <c r="F108" s="44">
        <v>14.87413383841602</v>
      </c>
      <c r="G108" s="12">
        <v>15.173405444562468</v>
      </c>
      <c r="I108" s="12">
        <v>19</v>
      </c>
      <c r="J108" s="12">
        <v>1</v>
      </c>
      <c r="K108" s="12">
        <v>0</v>
      </c>
      <c r="L108" s="12">
        <v>17</v>
      </c>
      <c r="M108" s="12">
        <v>0</v>
      </c>
      <c r="N108" s="12">
        <v>2.5263157894736841</v>
      </c>
      <c r="O108" s="12">
        <v>-4.3935923485979257E-3</v>
      </c>
      <c r="P108" s="12">
        <v>7.3959532319199328E-2</v>
      </c>
      <c r="Q108" s="12">
        <v>22.825080718415634</v>
      </c>
      <c r="R108" s="12">
        <v>23.203799489102593</v>
      </c>
      <c r="S108" s="12">
        <v>6.5886019841293234E-2</v>
      </c>
      <c r="T108" s="12">
        <v>9.0555680204998216E-4</v>
      </c>
      <c r="U108" s="12">
        <v>-0.13648769267999999</v>
      </c>
      <c r="V108" s="12">
        <v>0.76269999999999993</v>
      </c>
      <c r="W108" s="12">
        <v>0</v>
      </c>
      <c r="X108" s="12">
        <v>23.108238701186391</v>
      </c>
      <c r="Z108" s="12">
        <v>0.16802486248900428</v>
      </c>
      <c r="AA108" s="12" t="s">
        <v>238</v>
      </c>
    </row>
    <row r="109" spans="1:27">
      <c r="A109" s="12">
        <v>2</v>
      </c>
      <c r="B109" s="12">
        <v>2014</v>
      </c>
      <c r="C109" s="12" t="s">
        <v>235</v>
      </c>
      <c r="D109" s="12">
        <v>3847461000192</v>
      </c>
      <c r="E109" s="12">
        <v>15.360653119692477</v>
      </c>
      <c r="F109" s="44">
        <v>14.582948551104469</v>
      </c>
      <c r="G109" s="12">
        <v>14.745467480602244</v>
      </c>
      <c r="I109" s="12">
        <v>23</v>
      </c>
      <c r="J109" s="12">
        <v>1</v>
      </c>
      <c r="K109" s="12">
        <v>0</v>
      </c>
      <c r="L109" s="12">
        <v>18</v>
      </c>
      <c r="M109" s="12">
        <v>1</v>
      </c>
      <c r="N109" s="12">
        <v>2.2173913043478262</v>
      </c>
      <c r="O109" s="12">
        <v>9.5748443779974171E-3</v>
      </c>
      <c r="P109" s="12">
        <v>8.1771409438127773E-2</v>
      </c>
      <c r="Q109" s="12">
        <v>22.26943460890497</v>
      </c>
      <c r="R109" s="12">
        <v>23.041339441276644</v>
      </c>
      <c r="S109" s="12">
        <v>6.7614768461764826E-2</v>
      </c>
      <c r="T109" s="12">
        <v>5.251126376776894E-4</v>
      </c>
      <c r="U109" s="12">
        <v>0.29032636432999998</v>
      </c>
      <c r="V109" s="12">
        <v>0.76269999999999993</v>
      </c>
      <c r="W109" s="12">
        <v>0</v>
      </c>
      <c r="X109" s="12">
        <v>23.084017851731929</v>
      </c>
      <c r="Z109" s="12">
        <v>0.15670692454579566</v>
      </c>
      <c r="AA109" s="12" t="s">
        <v>238</v>
      </c>
    </row>
    <row r="110" spans="1:27">
      <c r="A110" s="12">
        <v>23</v>
      </c>
      <c r="B110" s="12">
        <v>2015</v>
      </c>
      <c r="C110" s="12" t="s">
        <v>321</v>
      </c>
      <c r="D110" s="12">
        <v>89637490000145</v>
      </c>
      <c r="E110" s="12">
        <v>17.6462017120468</v>
      </c>
      <c r="F110" s="44">
        <v>17.24996729220307</v>
      </c>
      <c r="G110" s="12">
        <v>16.201120568650612</v>
      </c>
      <c r="H110" s="12">
        <v>15.253955592317407</v>
      </c>
      <c r="I110" s="12">
        <v>42</v>
      </c>
      <c r="J110" s="12">
        <v>6</v>
      </c>
      <c r="K110" s="12">
        <v>0</v>
      </c>
      <c r="L110" s="12">
        <v>35</v>
      </c>
      <c r="M110" s="12">
        <v>1</v>
      </c>
      <c r="N110" s="12">
        <v>1.8095238095238095</v>
      </c>
      <c r="O110" s="12">
        <v>-4.7707797038089431E-2</v>
      </c>
      <c r="P110" s="12">
        <v>3.8085488076763596E-2</v>
      </c>
      <c r="Q110" s="12">
        <v>23.9801435170777</v>
      </c>
      <c r="R110" s="12">
        <v>23.33855516067646</v>
      </c>
      <c r="S110" s="12">
        <v>0.49364631769065748</v>
      </c>
      <c r="T110" s="12">
        <v>4.8517712692719445E-3</v>
      </c>
      <c r="U110" s="12">
        <v>-0.27365720306000002</v>
      </c>
      <c r="V110" s="12">
        <v>0.62130000000000007</v>
      </c>
      <c r="W110" s="12">
        <v>0</v>
      </c>
      <c r="X110" s="12">
        <v>23.991624157695696</v>
      </c>
      <c r="Y110" s="12">
        <v>0.21652010150684212</v>
      </c>
      <c r="Z110" s="12">
        <v>0.79624244999082538</v>
      </c>
      <c r="AA110" s="12" t="s">
        <v>306</v>
      </c>
    </row>
    <row r="111" spans="1:27">
      <c r="A111" s="12">
        <v>23</v>
      </c>
      <c r="B111" s="12">
        <v>2016</v>
      </c>
      <c r="C111" s="12" t="s">
        <v>321</v>
      </c>
      <c r="D111" s="12">
        <v>89637490000145</v>
      </c>
      <c r="E111" s="12">
        <v>17.618145833604906</v>
      </c>
      <c r="F111" s="44">
        <v>17.170503018883608</v>
      </c>
      <c r="G111" s="12">
        <v>16.327712258702718</v>
      </c>
      <c r="H111" s="12">
        <v>15.16142550369465</v>
      </c>
      <c r="I111" s="12">
        <v>40</v>
      </c>
      <c r="J111" s="12">
        <v>7</v>
      </c>
      <c r="K111" s="12">
        <v>0</v>
      </c>
      <c r="L111" s="12">
        <v>34</v>
      </c>
      <c r="M111" s="12">
        <v>0</v>
      </c>
      <c r="N111" s="12">
        <v>1.75</v>
      </c>
      <c r="O111" s="12">
        <v>8.4668381835692072E-2</v>
      </c>
      <c r="P111" s="12">
        <v>4.9236143597953738E-2</v>
      </c>
      <c r="Q111" s="12">
        <v>23.660728750376325</v>
      </c>
      <c r="R111" s="12">
        <v>23.501525635690669</v>
      </c>
      <c r="S111" s="12">
        <v>0.44856595747385553</v>
      </c>
      <c r="T111" s="12">
        <v>2.657327204532997E-3</v>
      </c>
      <c r="U111" s="12">
        <v>0.54198209204000003</v>
      </c>
      <c r="V111" s="12">
        <v>0.61909999999999998</v>
      </c>
      <c r="W111" s="12">
        <v>0</v>
      </c>
      <c r="X111" s="12">
        <v>24.101321809779307</v>
      </c>
      <c r="Y111" s="12">
        <v>0.24189341451577179</v>
      </c>
      <c r="Z111" s="12">
        <v>0.75778120893455758</v>
      </c>
      <c r="AA111" s="12" t="s">
        <v>306</v>
      </c>
    </row>
    <row r="112" spans="1:27">
      <c r="A112" s="12">
        <v>37</v>
      </c>
      <c r="B112" s="12">
        <v>2015</v>
      </c>
      <c r="C112" s="12" t="s">
        <v>369</v>
      </c>
      <c r="D112" s="12">
        <v>16404287000155</v>
      </c>
      <c r="E112" s="12">
        <v>17.456617554632068</v>
      </c>
      <c r="F112" s="44">
        <v>16.375843323035408</v>
      </c>
      <c r="G112" s="12">
        <v>16.682036253956014</v>
      </c>
      <c r="H112" s="12">
        <v>15.846031885956107</v>
      </c>
      <c r="I112" s="12">
        <v>19</v>
      </c>
      <c r="J112" s="12">
        <v>0</v>
      </c>
      <c r="K112" s="12">
        <v>0</v>
      </c>
      <c r="L112" s="12">
        <v>12</v>
      </c>
      <c r="M112" s="12">
        <v>7</v>
      </c>
      <c r="N112" s="12">
        <v>2.3157894736842106</v>
      </c>
      <c r="O112" s="12">
        <v>-3.2744320281840204E-2</v>
      </c>
      <c r="P112" s="12">
        <v>1.2763687523122935E-2</v>
      </c>
      <c r="Q112" s="12">
        <v>23.735884037377975</v>
      </c>
      <c r="R112" s="12">
        <v>23.082657826449871</v>
      </c>
      <c r="S112" s="12">
        <v>0.4888616036546275</v>
      </c>
      <c r="T112" s="12">
        <v>2.2128380239163472E-3</v>
      </c>
      <c r="U112" s="12">
        <v>-0.85054116786</v>
      </c>
      <c r="V112" s="12">
        <v>1</v>
      </c>
      <c r="W112" s="12">
        <v>0</v>
      </c>
      <c r="X112" s="12">
        <v>24.064712683417088</v>
      </c>
      <c r="Y112" s="12">
        <v>0.361796405765962</v>
      </c>
      <c r="Z112" s="12">
        <v>0.67473156832885794</v>
      </c>
      <c r="AA112" s="12" t="s">
        <v>306</v>
      </c>
    </row>
    <row r="113" spans="1:27">
      <c r="A113" s="12">
        <v>23</v>
      </c>
      <c r="B113" s="12">
        <v>2014</v>
      </c>
      <c r="C113" s="12" t="s">
        <v>321</v>
      </c>
      <c r="D113" s="12">
        <v>89637490000145</v>
      </c>
      <c r="E113" s="12">
        <v>17.559459041187189</v>
      </c>
      <c r="F113" s="44">
        <v>17.108824733919352</v>
      </c>
      <c r="G113" s="12">
        <v>16.3050841821326</v>
      </c>
      <c r="H113" s="12">
        <v>15.002266248750832</v>
      </c>
      <c r="I113" s="12">
        <v>41</v>
      </c>
      <c r="J113" s="12">
        <v>6</v>
      </c>
      <c r="K113" s="12">
        <v>0</v>
      </c>
      <c r="L113" s="12">
        <v>33</v>
      </c>
      <c r="M113" s="12">
        <v>1</v>
      </c>
      <c r="N113" s="12">
        <v>1.8536585365853659</v>
      </c>
      <c r="O113" s="12">
        <v>3.449206580473891E-2</v>
      </c>
      <c r="P113" s="12">
        <v>1.6635247021064153E-2</v>
      </c>
      <c r="Q113" s="12">
        <v>23.356287201003301</v>
      </c>
      <c r="R113" s="12">
        <v>22.978922055496096</v>
      </c>
      <c r="S113" s="12">
        <v>0.32084283900249638</v>
      </c>
      <c r="T113" s="12">
        <v>1.9715375529945917E-3</v>
      </c>
      <c r="U113" s="12">
        <v>0.15773945787999999</v>
      </c>
      <c r="V113" s="12">
        <v>0.65780000000000005</v>
      </c>
      <c r="W113" s="12">
        <v>0</v>
      </c>
      <c r="X113" s="12">
        <v>23.776033002822992</v>
      </c>
      <c r="Y113" s="12">
        <v>0.23112853091702007</v>
      </c>
      <c r="Z113" s="12">
        <v>0.66664908208731943</v>
      </c>
      <c r="AA113" s="12" t="s">
        <v>306</v>
      </c>
    </row>
    <row r="114" spans="1:27">
      <c r="A114" s="12">
        <v>37</v>
      </c>
      <c r="B114" s="12">
        <v>2016</v>
      </c>
      <c r="C114" s="12" t="s">
        <v>369</v>
      </c>
      <c r="D114" s="12">
        <v>16404287000155</v>
      </c>
      <c r="E114" s="12">
        <v>17.47754121554933</v>
      </c>
      <c r="F114" s="44">
        <v>16.482622666834928</v>
      </c>
      <c r="G114" s="12">
        <v>16.63255707797407</v>
      </c>
      <c r="H114" s="12">
        <v>15.87150883616702</v>
      </c>
      <c r="I114" s="12">
        <v>21</v>
      </c>
      <c r="J114" s="12">
        <v>1</v>
      </c>
      <c r="K114" s="12">
        <v>0</v>
      </c>
      <c r="L114" s="12">
        <v>13</v>
      </c>
      <c r="M114" s="12">
        <v>7</v>
      </c>
      <c r="N114" s="12">
        <v>2.1904761904761907</v>
      </c>
      <c r="O114" s="12">
        <v>5.7552297225448773E-2</v>
      </c>
      <c r="P114" s="12">
        <v>3.3869146824102768E-2</v>
      </c>
      <c r="Q114" s="12">
        <v>23.462863476528465</v>
      </c>
      <c r="R114" s="12">
        <v>23.299248487769621</v>
      </c>
      <c r="S114" s="12">
        <v>0.42704864412307864</v>
      </c>
      <c r="T114" s="12">
        <v>1.52617577335778E-3</v>
      </c>
      <c r="U114" s="12">
        <v>1.5526402095</v>
      </c>
      <c r="V114" s="12">
        <v>1</v>
      </c>
      <c r="W114" s="12">
        <v>0</v>
      </c>
      <c r="X114" s="12">
        <v>24.104237143671089</v>
      </c>
      <c r="Y114" s="12">
        <v>0.33614094996029331</v>
      </c>
      <c r="Z114" s="12">
        <v>0.65497513496318771</v>
      </c>
      <c r="AA114" s="12" t="s">
        <v>306</v>
      </c>
    </row>
    <row r="115" spans="1:27">
      <c r="A115" s="12">
        <v>23</v>
      </c>
      <c r="B115" s="12">
        <v>2013</v>
      </c>
      <c r="C115" s="12" t="s">
        <v>321</v>
      </c>
      <c r="D115" s="12">
        <v>89637490000145</v>
      </c>
      <c r="E115" s="12">
        <v>17.400805052797921</v>
      </c>
      <c r="F115" s="44">
        <v>17.006380657118989</v>
      </c>
      <c r="G115" s="12">
        <v>16.090193216472002</v>
      </c>
      <c r="H115" s="12">
        <v>14.523336673864838</v>
      </c>
      <c r="I115" s="12">
        <v>42</v>
      </c>
      <c r="J115" s="12">
        <v>6</v>
      </c>
      <c r="K115" s="12">
        <v>0</v>
      </c>
      <c r="L115" s="12">
        <v>34</v>
      </c>
      <c r="M115" s="12">
        <v>1</v>
      </c>
      <c r="N115" s="12">
        <v>1.7857142857142858</v>
      </c>
      <c r="O115" s="12">
        <v>1.9444155486217498E-2</v>
      </c>
      <c r="P115" s="12">
        <v>1.7047295603672505E-2</v>
      </c>
      <c r="Q115" s="12">
        <v>23.076054000249648</v>
      </c>
      <c r="R115" s="12">
        <v>22.767256610292524</v>
      </c>
      <c r="S115" s="12">
        <v>0.34900963450639205</v>
      </c>
      <c r="T115" s="12">
        <v>1.9498415124794466E-3</v>
      </c>
      <c r="U115" s="12">
        <v>6.5379479835000004E-2</v>
      </c>
      <c r="V115" s="12">
        <v>0.79519999999999991</v>
      </c>
      <c r="W115" s="12">
        <v>0</v>
      </c>
      <c r="X115" s="12">
        <v>23.425934650990605</v>
      </c>
      <c r="Y115" s="12">
        <v>0.30827696860537379</v>
      </c>
      <c r="Z115" s="12">
        <v>0.63854898315599939</v>
      </c>
      <c r="AA115" s="12" t="s">
        <v>306</v>
      </c>
    </row>
    <row r="116" spans="1:27">
      <c r="A116" s="12">
        <v>37</v>
      </c>
      <c r="B116" s="12">
        <v>2014</v>
      </c>
      <c r="C116" s="12" t="s">
        <v>369</v>
      </c>
      <c r="D116" s="12">
        <v>16404287000155</v>
      </c>
      <c r="E116" s="12">
        <v>17.38290003290739</v>
      </c>
      <c r="F116" s="44">
        <v>16.28617043944913</v>
      </c>
      <c r="G116" s="12">
        <v>16.72522077226515</v>
      </c>
      <c r="H116" s="12">
        <v>15.472264495224781</v>
      </c>
      <c r="I116" s="12">
        <v>21</v>
      </c>
      <c r="J116" s="12">
        <v>0</v>
      </c>
      <c r="K116" s="12">
        <v>0</v>
      </c>
      <c r="L116" s="12">
        <v>13</v>
      </c>
      <c r="M116" s="12">
        <v>8</v>
      </c>
      <c r="N116" s="12">
        <v>2.1904761904761907</v>
      </c>
      <c r="O116" s="12">
        <v>-9.2998242924756443E-3</v>
      </c>
      <c r="P116" s="12">
        <v>2.1202931592558264E-2</v>
      </c>
      <c r="Q116" s="12">
        <v>23.226685721029092</v>
      </c>
      <c r="R116" s="12">
        <v>22.763542863893804</v>
      </c>
      <c r="S116" s="12">
        <v>0.43685785484256878</v>
      </c>
      <c r="T116" s="12">
        <v>1.185077175939193E-3</v>
      </c>
      <c r="U116" s="12">
        <v>-0.24076215076999999</v>
      </c>
      <c r="V116" s="12">
        <v>1</v>
      </c>
      <c r="W116" s="12">
        <v>0</v>
      </c>
      <c r="X116" s="12">
        <v>24.059727558040294</v>
      </c>
      <c r="Y116" s="12">
        <v>0.25834777884749976</v>
      </c>
      <c r="Z116" s="12">
        <v>0.63316744107709622</v>
      </c>
      <c r="AA116" s="12" t="s">
        <v>306</v>
      </c>
    </row>
    <row r="117" spans="1:27">
      <c r="A117" s="12">
        <v>37</v>
      </c>
      <c r="B117" s="12">
        <v>2013</v>
      </c>
      <c r="C117" s="12" t="s">
        <v>369</v>
      </c>
      <c r="D117" s="12">
        <v>16404287000155</v>
      </c>
      <c r="E117" s="12">
        <v>17.382820804943144</v>
      </c>
      <c r="F117" s="44">
        <v>16.251609836684803</v>
      </c>
      <c r="G117" s="12">
        <v>16.833193062825906</v>
      </c>
      <c r="H117" s="12">
        <v>15.082164504254036</v>
      </c>
      <c r="I117" s="12">
        <v>21</v>
      </c>
      <c r="J117" s="12">
        <v>0</v>
      </c>
      <c r="K117" s="12">
        <v>0</v>
      </c>
      <c r="L117" s="12">
        <v>13</v>
      </c>
      <c r="M117" s="12">
        <v>7</v>
      </c>
      <c r="N117" s="12">
        <v>2.5714285714285716</v>
      </c>
      <c r="O117" s="12">
        <v>-8.1202333330865507E-3</v>
      </c>
      <c r="P117" s="12">
        <v>3.4210790971979745E-2</v>
      </c>
      <c r="Q117" s="12">
        <v>23.028201565031786</v>
      </c>
      <c r="R117" s="12">
        <v>22.595580497890236</v>
      </c>
      <c r="S117" s="12">
        <v>0.40169183959700244</v>
      </c>
      <c r="T117" s="12">
        <v>9.3789738584493145E-4</v>
      </c>
      <c r="U117" s="12">
        <v>-0.20299573056</v>
      </c>
      <c r="V117" s="12">
        <v>1</v>
      </c>
      <c r="W117" s="12">
        <v>0</v>
      </c>
      <c r="X117" s="12">
        <v>24.024618684138531</v>
      </c>
      <c r="Y117" s="12">
        <v>0.20953085310388542</v>
      </c>
      <c r="Z117" s="12">
        <v>0.60635367861388023</v>
      </c>
      <c r="AA117" s="12" t="s">
        <v>306</v>
      </c>
    </row>
    <row r="118" spans="1:27">
      <c r="A118" s="12">
        <v>18</v>
      </c>
      <c r="B118" s="12">
        <v>2016</v>
      </c>
      <c r="C118" s="12" t="s">
        <v>303</v>
      </c>
      <c r="D118" s="12">
        <v>60643228000121</v>
      </c>
      <c r="E118" s="12">
        <v>16.449717348426098</v>
      </c>
      <c r="F118" s="44">
        <v>16.549516216858915</v>
      </c>
      <c r="G118" s="12">
        <v>15.73094572326905</v>
      </c>
      <c r="I118" s="12">
        <v>29</v>
      </c>
      <c r="J118" s="12">
        <v>3</v>
      </c>
      <c r="K118" s="12">
        <v>0</v>
      </c>
      <c r="L118" s="12">
        <v>28</v>
      </c>
      <c r="M118" s="12">
        <v>17</v>
      </c>
      <c r="N118" s="12">
        <v>3.2758620689655173</v>
      </c>
      <c r="O118" s="12">
        <v>4.8049716599679305E-2</v>
      </c>
      <c r="P118" s="12">
        <v>3.0679139908233389E-2</v>
      </c>
      <c r="Q118" s="12">
        <v>23.59360681152079</v>
      </c>
      <c r="R118" s="12">
        <v>23.636934252511288</v>
      </c>
      <c r="S118" s="12">
        <v>0.42860942070186403</v>
      </c>
      <c r="T118" s="12">
        <v>1.2768448004432003E-3</v>
      </c>
      <c r="U118" s="12">
        <v>2.9911575416999998</v>
      </c>
      <c r="V118" s="12">
        <v>0.58560000000000001</v>
      </c>
      <c r="W118" s="12">
        <v>0</v>
      </c>
      <c r="X118" s="12">
        <v>24.262494040270113</v>
      </c>
      <c r="Y118" s="12">
        <v>0.27917321228764141</v>
      </c>
      <c r="Z118" s="12">
        <v>0.59879360033969475</v>
      </c>
      <c r="AA118" s="12" t="s">
        <v>306</v>
      </c>
    </row>
    <row r="119" spans="1:27">
      <c r="A119" s="12">
        <v>18</v>
      </c>
      <c r="B119" s="12">
        <v>2015</v>
      </c>
      <c r="C119" s="12" t="s">
        <v>303</v>
      </c>
      <c r="D119" s="12">
        <v>60643228000121</v>
      </c>
      <c r="E119" s="12">
        <v>18.038417532747907</v>
      </c>
      <c r="F119" s="44">
        <v>16.409994582200593</v>
      </c>
      <c r="G119" s="12">
        <v>17.476784044148925</v>
      </c>
      <c r="H119" s="12">
        <v>16.583777645377939</v>
      </c>
      <c r="I119" s="12">
        <v>30</v>
      </c>
      <c r="J119" s="12">
        <v>1</v>
      </c>
      <c r="K119" s="12">
        <v>0</v>
      </c>
      <c r="L119" s="12">
        <v>24</v>
      </c>
      <c r="M119" s="12">
        <v>14</v>
      </c>
      <c r="N119" s="12">
        <v>3.4333333333333331</v>
      </c>
      <c r="O119" s="12">
        <v>1.1625509810464627E-2</v>
      </c>
      <c r="P119" s="12">
        <v>2.0194833556665601E-2</v>
      </c>
      <c r="Q119" s="12">
        <v>24.080441318179219</v>
      </c>
      <c r="R119" s="12">
        <v>23.507771074642832</v>
      </c>
      <c r="S119" s="12">
        <v>0.43344239743816865</v>
      </c>
      <c r="T119" s="12">
        <v>2.2401305985580541E-3</v>
      </c>
      <c r="U119" s="12">
        <v>0.61850179622000001</v>
      </c>
      <c r="V119" s="12">
        <v>0.58560000000000001</v>
      </c>
      <c r="W119" s="12">
        <v>0</v>
      </c>
      <c r="X119" s="12">
        <v>24.105415558253114</v>
      </c>
      <c r="Y119" s="12">
        <v>0.34248401626175029</v>
      </c>
      <c r="Z119" s="12">
        <v>0.56460795071600578</v>
      </c>
      <c r="AA119" s="12" t="s">
        <v>306</v>
      </c>
    </row>
    <row r="120" spans="1:27">
      <c r="A120" s="12">
        <v>18</v>
      </c>
      <c r="B120" s="12">
        <v>2013</v>
      </c>
      <c r="C120" s="12" t="s">
        <v>303</v>
      </c>
      <c r="D120" s="12">
        <v>60643228000121</v>
      </c>
      <c r="E120" s="12">
        <v>17.435280699169361</v>
      </c>
      <c r="F120" s="44">
        <v>16.410213447772684</v>
      </c>
      <c r="G120" s="12">
        <v>16.733910001557238</v>
      </c>
      <c r="H120" s="12">
        <v>15.506481254433437</v>
      </c>
      <c r="I120" s="12">
        <v>30</v>
      </c>
      <c r="J120" s="12">
        <v>2</v>
      </c>
      <c r="K120" s="12">
        <v>0</v>
      </c>
      <c r="L120" s="12">
        <v>28</v>
      </c>
      <c r="M120" s="12">
        <v>15</v>
      </c>
      <c r="N120" s="12">
        <v>3.3666666666666667</v>
      </c>
      <c r="O120" s="12">
        <v>-2.6408129263617446E-2</v>
      </c>
      <c r="P120" s="12">
        <v>2.6050638265870063E-2</v>
      </c>
      <c r="Q120" s="12">
        <v>23.450944467166643</v>
      </c>
      <c r="R120" s="12">
        <v>23.287197969517784</v>
      </c>
      <c r="S120" s="12">
        <v>0.2890801724487872</v>
      </c>
      <c r="T120" s="12">
        <v>1.0556253306110706E-3</v>
      </c>
      <c r="U120" s="12">
        <v>-1.2768608733</v>
      </c>
      <c r="V120" s="12">
        <v>0.64980000000000004</v>
      </c>
      <c r="W120" s="12">
        <v>0</v>
      </c>
      <c r="X120" s="12">
        <v>24.009806740174298</v>
      </c>
      <c r="Y120" s="12">
        <v>0.25859295409390265</v>
      </c>
      <c r="Z120" s="12">
        <v>0.45827436174989827</v>
      </c>
      <c r="AA120" s="12" t="s">
        <v>306</v>
      </c>
    </row>
    <row r="121" spans="1:27">
      <c r="A121" s="12">
        <v>18</v>
      </c>
      <c r="B121" s="12">
        <v>2014</v>
      </c>
      <c r="C121" s="12" t="s">
        <v>303</v>
      </c>
      <c r="D121" s="12">
        <v>60643228000121</v>
      </c>
      <c r="E121" s="12">
        <v>17.735637396656333</v>
      </c>
      <c r="F121" s="44">
        <v>16.490124329549545</v>
      </c>
      <c r="G121" s="12">
        <v>17.14650825451848</v>
      </c>
      <c r="H121" s="12">
        <v>15.886650545648546</v>
      </c>
      <c r="I121" s="12">
        <v>29</v>
      </c>
      <c r="J121" s="12">
        <v>2</v>
      </c>
      <c r="K121" s="12">
        <v>0</v>
      </c>
      <c r="L121" s="12">
        <v>27</v>
      </c>
      <c r="M121" s="12">
        <v>17</v>
      </c>
      <c r="N121" s="12">
        <v>3.6896551724137931</v>
      </c>
      <c r="O121" s="12">
        <v>6.0789294982648264E-3</v>
      </c>
      <c r="P121" s="12">
        <v>2.2861355583937645E-2</v>
      </c>
      <c r="Q121" s="12">
        <v>23.612866464264467</v>
      </c>
      <c r="R121" s="12">
        <v>23.282482795559545</v>
      </c>
      <c r="S121" s="12">
        <v>0.35062452674124928</v>
      </c>
      <c r="T121" s="12">
        <v>1.2306026240266892E-3</v>
      </c>
      <c r="U121" s="12">
        <v>0.28121876507999999</v>
      </c>
      <c r="V121" s="12">
        <v>0.65810000000000002</v>
      </c>
      <c r="W121" s="12">
        <v>0</v>
      </c>
      <c r="X121" s="12">
        <v>23.965623004528361</v>
      </c>
      <c r="Y121" s="12">
        <v>0.2767683259891584</v>
      </c>
      <c r="Z121" s="12">
        <v>0.42893973504706967</v>
      </c>
      <c r="AA121" s="12" t="s">
        <v>306</v>
      </c>
    </row>
    <row r="122" spans="1:27">
      <c r="A122" s="12">
        <v>31</v>
      </c>
      <c r="B122" s="12">
        <v>2015</v>
      </c>
      <c r="C122" s="12" t="s">
        <v>347</v>
      </c>
      <c r="D122" s="12">
        <v>33000167000101</v>
      </c>
      <c r="E122" s="12">
        <v>16.786896154397819</v>
      </c>
      <c r="F122" s="44">
        <v>16.743931203805779</v>
      </c>
      <c r="G122" s="12">
        <v>13.618119995866763</v>
      </c>
      <c r="I122" s="12">
        <v>25</v>
      </c>
      <c r="J122" s="12">
        <v>4</v>
      </c>
      <c r="K122" s="12">
        <v>1</v>
      </c>
      <c r="L122" s="12">
        <v>11</v>
      </c>
      <c r="M122" s="12">
        <v>10</v>
      </c>
      <c r="N122" s="12">
        <v>4.24</v>
      </c>
      <c r="O122" s="12">
        <v>-3.870086153743605E-2</v>
      </c>
      <c r="P122" s="12">
        <v>4.1049740994121849E-2</v>
      </c>
      <c r="Q122" s="12">
        <v>25.341505434887903</v>
      </c>
      <c r="R122" s="12">
        <v>26.01145716679591</v>
      </c>
      <c r="S122" s="12">
        <v>0.55745228828884574</v>
      </c>
      <c r="T122" s="12">
        <v>3.9280238390309387E-4</v>
      </c>
      <c r="U122" s="12">
        <v>-2.6705514726000001</v>
      </c>
      <c r="V122" s="12">
        <v>0.63450000000000006</v>
      </c>
      <c r="W122" s="12">
        <v>1</v>
      </c>
      <c r="X122" s="12">
        <v>27.525810589021848</v>
      </c>
      <c r="Y122" s="12">
        <v>0.35732195726196625</v>
      </c>
      <c r="Z122" s="12">
        <v>0.71345409299716156</v>
      </c>
      <c r="AA122" s="12" t="s">
        <v>350</v>
      </c>
    </row>
    <row r="123" spans="1:27">
      <c r="A123" s="12">
        <v>31</v>
      </c>
      <c r="B123" s="12">
        <v>2016</v>
      </c>
      <c r="C123" s="12" t="s">
        <v>347</v>
      </c>
      <c r="D123" s="12">
        <v>33000167000101</v>
      </c>
      <c r="E123" s="12">
        <v>16.778702809092557</v>
      </c>
      <c r="F123" s="44">
        <v>16.683638812682318</v>
      </c>
      <c r="G123" s="12">
        <v>14.378342363253388</v>
      </c>
      <c r="I123" s="12">
        <v>25</v>
      </c>
      <c r="J123" s="12">
        <v>4</v>
      </c>
      <c r="K123" s="12">
        <v>1</v>
      </c>
      <c r="L123" s="12">
        <v>12</v>
      </c>
      <c r="M123" s="12">
        <v>5</v>
      </c>
      <c r="N123" s="12">
        <v>4.2</v>
      </c>
      <c r="O123" s="12">
        <v>-1.8416165079601712E-2</v>
      </c>
      <c r="P123" s="12">
        <v>3.3314022384567842E-2</v>
      </c>
      <c r="Q123" s="12">
        <v>26.067404918556054</v>
      </c>
      <c r="R123" s="12">
        <v>25.924784004951754</v>
      </c>
      <c r="S123" s="12">
        <v>0.53932427377046877</v>
      </c>
      <c r="T123" s="12">
        <v>8.2842076801335741E-4</v>
      </c>
      <c r="U123" s="12">
        <v>-1.1364179085999999</v>
      </c>
      <c r="V123" s="12">
        <v>0.63450000000000006</v>
      </c>
      <c r="W123" s="12">
        <v>1</v>
      </c>
      <c r="X123" s="12">
        <v>27.414039789049486</v>
      </c>
      <c r="Y123" s="12">
        <v>0.35106622191578307</v>
      </c>
      <c r="Z123" s="12">
        <v>0.68601208778239509</v>
      </c>
      <c r="AA123" s="12" t="s">
        <v>350</v>
      </c>
    </row>
    <row r="124" spans="1:27">
      <c r="A124" s="12">
        <v>31</v>
      </c>
      <c r="B124" s="12">
        <v>2014</v>
      </c>
      <c r="C124" s="12" t="s">
        <v>347</v>
      </c>
      <c r="D124" s="12">
        <v>33000167000101</v>
      </c>
      <c r="E124" s="12">
        <v>16.681105634375264</v>
      </c>
      <c r="F124" s="44">
        <v>16.482981557291907</v>
      </c>
      <c r="G124" s="12">
        <v>14.964816816460845</v>
      </c>
      <c r="I124" s="12">
        <v>26</v>
      </c>
      <c r="J124" s="12">
        <v>5</v>
      </c>
      <c r="K124" s="12">
        <v>1</v>
      </c>
      <c r="L124" s="12">
        <v>12</v>
      </c>
      <c r="M124" s="12">
        <v>1</v>
      </c>
      <c r="N124" s="12">
        <v>4.0384615384615383</v>
      </c>
      <c r="O124" s="12">
        <v>-2.7209075153615883E-2</v>
      </c>
      <c r="P124" s="12">
        <v>3.6524391681706528E-2</v>
      </c>
      <c r="Q124" s="12">
        <v>25.571426161362957</v>
      </c>
      <c r="R124" s="12">
        <v>26.259699117883901</v>
      </c>
      <c r="S124" s="12">
        <v>0.47671593584965494</v>
      </c>
      <c r="T124" s="12">
        <v>4.1035267769903643E-4</v>
      </c>
      <c r="U124" s="12">
        <v>-1.6548740822000001</v>
      </c>
      <c r="V124" s="12">
        <v>0.60370000000000001</v>
      </c>
      <c r="W124" s="12">
        <v>1</v>
      </c>
      <c r="X124" s="12">
        <v>27.399561834573046</v>
      </c>
      <c r="Y124" s="12">
        <v>0.42509532062391681</v>
      </c>
      <c r="Z124" s="12">
        <v>0.60835418307861977</v>
      </c>
      <c r="AA124" s="12" t="s">
        <v>350</v>
      </c>
    </row>
    <row r="125" spans="1:27">
      <c r="A125" s="12">
        <v>31</v>
      </c>
      <c r="B125" s="12">
        <v>2013</v>
      </c>
      <c r="C125" s="12" t="s">
        <v>347</v>
      </c>
      <c r="D125" s="12">
        <v>33000167000101</v>
      </c>
      <c r="E125" s="12">
        <v>16.529691435341316</v>
      </c>
      <c r="F125" s="44">
        <v>16.390252632944712</v>
      </c>
      <c r="G125" s="12">
        <v>14.490652568932617</v>
      </c>
      <c r="I125" s="12">
        <v>25</v>
      </c>
      <c r="J125" s="12">
        <v>3</v>
      </c>
      <c r="K125" s="12">
        <v>1</v>
      </c>
      <c r="L125" s="12">
        <v>13</v>
      </c>
      <c r="M125" s="12">
        <v>1</v>
      </c>
      <c r="N125" s="12">
        <v>3.68</v>
      </c>
      <c r="O125" s="12">
        <v>3.1303335115360049E-2</v>
      </c>
      <c r="P125" s="12">
        <v>2.298628000158242E-2</v>
      </c>
      <c r="Q125" s="12">
        <v>26.092450409318818</v>
      </c>
      <c r="R125" s="12">
        <v>26.419308642821125</v>
      </c>
      <c r="S125" s="12">
        <v>0.41677913322621873</v>
      </c>
      <c r="T125" s="12">
        <v>6.1456350685037292E-4</v>
      </c>
      <c r="U125" s="12">
        <v>1.8069203435000001</v>
      </c>
      <c r="V125" s="12">
        <v>0.60360000000000003</v>
      </c>
      <c r="W125" s="12">
        <v>1</v>
      </c>
      <c r="X125" s="12">
        <v>27.347286758319903</v>
      </c>
      <c r="Y125" s="12">
        <v>0.40491825084021849</v>
      </c>
      <c r="Z125" s="12">
        <v>0.53605688968121323</v>
      </c>
      <c r="AA125" s="12" t="s">
        <v>350</v>
      </c>
    </row>
    <row r="126" spans="1:27">
      <c r="A126" s="12">
        <v>3</v>
      </c>
      <c r="B126" s="12">
        <v>2015</v>
      </c>
      <c r="C126" s="12" t="s">
        <v>243</v>
      </c>
      <c r="D126" s="12">
        <v>42150391000170</v>
      </c>
      <c r="E126" s="12">
        <v>17.36449883942818</v>
      </c>
      <c r="F126" s="44">
        <v>16.367457213971846</v>
      </c>
      <c r="G126" s="12">
        <v>16.904097951491565</v>
      </c>
      <c r="I126" s="12">
        <v>34</v>
      </c>
      <c r="J126" s="12">
        <v>3</v>
      </c>
      <c r="K126" s="12">
        <v>0</v>
      </c>
      <c r="L126" s="12">
        <v>20</v>
      </c>
      <c r="M126" s="12">
        <v>15</v>
      </c>
      <c r="N126" s="12">
        <v>3.2058823529411766</v>
      </c>
      <c r="O126" s="12">
        <v>5.2372302038711842E-2</v>
      </c>
      <c r="P126" s="12">
        <v>2.8287968583232986E-2</v>
      </c>
      <c r="Q126" s="12">
        <v>23.538102356766004</v>
      </c>
      <c r="R126" s="12">
        <v>23.22154538625497</v>
      </c>
      <c r="S126" s="12">
        <v>0.77815185987681357</v>
      </c>
      <c r="T126" s="12">
        <v>1.2476870355721079E-2</v>
      </c>
      <c r="U126" s="12">
        <v>3.9448660498999999</v>
      </c>
      <c r="V126" s="12">
        <v>0.97140000000000004</v>
      </c>
      <c r="W126" s="12">
        <v>0</v>
      </c>
      <c r="X126" s="12">
        <v>24.816965091001975</v>
      </c>
      <c r="Y126" s="12">
        <v>0.78855863250716374</v>
      </c>
      <c r="Z126" s="12">
        <v>0.97769042475967916</v>
      </c>
      <c r="AA126" s="12" t="s">
        <v>246</v>
      </c>
    </row>
    <row r="127" spans="1:27">
      <c r="A127" s="12">
        <v>3</v>
      </c>
      <c r="B127" s="12">
        <v>2016</v>
      </c>
      <c r="C127" s="12" t="s">
        <v>243</v>
      </c>
      <c r="D127" s="12">
        <v>42150391000170</v>
      </c>
      <c r="E127" s="12">
        <v>17.560305054390941</v>
      </c>
      <c r="F127" s="44">
        <v>16.732511142209471</v>
      </c>
      <c r="G127" s="12">
        <v>16.985807536153928</v>
      </c>
      <c r="I127" s="12">
        <v>35</v>
      </c>
      <c r="J127" s="12">
        <v>4</v>
      </c>
      <c r="K127" s="12">
        <v>0</v>
      </c>
      <c r="L127" s="12">
        <v>24</v>
      </c>
      <c r="M127" s="12">
        <v>10</v>
      </c>
      <c r="N127" s="12">
        <v>3.5142857142857142</v>
      </c>
      <c r="O127" s="12">
        <v>-7.9401254887634179E-3</v>
      </c>
      <c r="P127" s="12">
        <v>2.7110276196753113E-2</v>
      </c>
      <c r="Q127" s="12">
        <v>23.955887907770389</v>
      </c>
      <c r="R127" s="12">
        <v>23.449456107590663</v>
      </c>
      <c r="S127" s="12">
        <v>0.75466715823569475</v>
      </c>
      <c r="T127" s="12">
        <v>1.4729982788264146E-2</v>
      </c>
      <c r="U127" s="12">
        <v>-0.51690608484</v>
      </c>
      <c r="V127" s="12">
        <v>0.97140000000000004</v>
      </c>
      <c r="W127" s="12">
        <v>0</v>
      </c>
      <c r="X127" s="12">
        <v>24.671077731241745</v>
      </c>
      <c r="Y127" s="12">
        <v>0.91976621985193086</v>
      </c>
      <c r="Z127" s="12">
        <v>0.96679566694751984</v>
      </c>
      <c r="AA127" s="12" t="s">
        <v>246</v>
      </c>
    </row>
    <row r="128" spans="1:27">
      <c r="A128" s="12">
        <v>3</v>
      </c>
      <c r="B128" s="12">
        <v>2014</v>
      </c>
      <c r="C128" s="12" t="s">
        <v>243</v>
      </c>
      <c r="D128" s="12">
        <v>42150391000170</v>
      </c>
      <c r="E128" s="12">
        <v>17.244822690018058</v>
      </c>
      <c r="F128" s="44">
        <v>16.295508345645931</v>
      </c>
      <c r="G128" s="12">
        <v>16.755422093179611</v>
      </c>
      <c r="I128" s="12">
        <v>38</v>
      </c>
      <c r="J128" s="12">
        <v>5</v>
      </c>
      <c r="K128" s="12">
        <v>0</v>
      </c>
      <c r="L128" s="12">
        <v>22</v>
      </c>
      <c r="M128" s="12">
        <v>1</v>
      </c>
      <c r="N128" s="12">
        <v>2.6052631578947367</v>
      </c>
      <c r="O128" s="12">
        <v>1.7483476050858659E-2</v>
      </c>
      <c r="P128" s="12">
        <v>2.9274837643322338E-2</v>
      </c>
      <c r="Q128" s="12">
        <v>23.112556468499616</v>
      </c>
      <c r="R128" s="12">
        <v>23.195599510417871</v>
      </c>
      <c r="S128" s="12">
        <v>0.69089526502929066</v>
      </c>
      <c r="T128" s="12">
        <v>1.8502049176938934E-3</v>
      </c>
      <c r="U128" s="12">
        <v>1.0853567467</v>
      </c>
      <c r="V128" s="12">
        <v>0.97140000000000004</v>
      </c>
      <c r="W128" s="12">
        <v>0</v>
      </c>
      <c r="X128" s="12">
        <v>24.623656467878806</v>
      </c>
      <c r="Y128" s="12">
        <v>0.93139939537957694</v>
      </c>
      <c r="Z128" s="12">
        <v>0.88073368748104452</v>
      </c>
      <c r="AA128" s="12" t="s">
        <v>246</v>
      </c>
    </row>
    <row r="129" spans="1:27">
      <c r="A129" s="12">
        <v>3</v>
      </c>
      <c r="B129" s="12">
        <v>2013</v>
      </c>
      <c r="C129" s="12" t="s">
        <v>243</v>
      </c>
      <c r="D129" s="12">
        <v>42150391000170</v>
      </c>
      <c r="E129" s="12">
        <v>17.176321015032862</v>
      </c>
      <c r="F129" s="44">
        <v>16.285572223360973</v>
      </c>
      <c r="G129" s="12">
        <v>16.64809763713404</v>
      </c>
      <c r="I129" s="12">
        <v>39</v>
      </c>
      <c r="J129" s="12">
        <v>5</v>
      </c>
      <c r="K129" s="12">
        <v>0</v>
      </c>
      <c r="L129" s="12">
        <v>27</v>
      </c>
      <c r="M129" s="12">
        <v>1</v>
      </c>
      <c r="N129" s="12">
        <v>3.0256410256410255</v>
      </c>
      <c r="O129" s="12">
        <v>1.0542674160386479E-2</v>
      </c>
      <c r="P129" s="12">
        <v>3.2547347103499762E-2</v>
      </c>
      <c r="Q129" s="12">
        <v>23.410147762679454</v>
      </c>
      <c r="R129" s="12">
        <v>23.127389599640107</v>
      </c>
      <c r="S129" s="12">
        <v>0.63533378316204059</v>
      </c>
      <c r="T129" s="12">
        <v>1.9118832036227041E-3</v>
      </c>
      <c r="U129" s="12">
        <v>0.64023391523999995</v>
      </c>
      <c r="V129" s="12">
        <v>0.97140000000000004</v>
      </c>
      <c r="W129" s="12">
        <v>0</v>
      </c>
      <c r="X129" s="12">
        <v>24.601651042120309</v>
      </c>
      <c r="Y129" s="12">
        <v>0.84742108269660643</v>
      </c>
      <c r="Z129" s="12">
        <v>0.84111775921950083</v>
      </c>
      <c r="AA129" s="12" t="s">
        <v>246</v>
      </c>
    </row>
    <row r="130" spans="1:27">
      <c r="A130" s="12">
        <v>40</v>
      </c>
      <c r="B130" s="12">
        <v>2016</v>
      </c>
      <c r="C130" s="12" t="s">
        <v>376</v>
      </c>
      <c r="D130" s="12">
        <v>33256439000139</v>
      </c>
      <c r="E130" s="12">
        <v>17.771337986049193</v>
      </c>
      <c r="F130" s="44">
        <v>17.025155912817311</v>
      </c>
      <c r="G130" s="12">
        <v>16.908423987227813</v>
      </c>
      <c r="H130" s="12">
        <v>15.506970755875765</v>
      </c>
      <c r="I130" s="12">
        <v>22</v>
      </c>
      <c r="J130" s="12">
        <v>0</v>
      </c>
      <c r="K130" s="12">
        <v>0</v>
      </c>
      <c r="L130" s="12">
        <v>0</v>
      </c>
      <c r="M130" s="12">
        <v>11</v>
      </c>
      <c r="N130" s="12">
        <v>1</v>
      </c>
      <c r="O130" s="12">
        <v>6.4636023588070537E-2</v>
      </c>
      <c r="P130" s="12">
        <v>4.8229452022485585E-3</v>
      </c>
      <c r="Q130" s="12">
        <v>24.339227441199291</v>
      </c>
      <c r="R130" s="12">
        <v>24.145040565339976</v>
      </c>
      <c r="S130" s="12">
        <v>0.22300429134599109</v>
      </c>
      <c r="T130" s="12">
        <v>4.3450178760253769E-3</v>
      </c>
      <c r="U130" s="12">
        <v>2.8746453072000002</v>
      </c>
      <c r="V130" s="12">
        <v>0.40939999999999999</v>
      </c>
      <c r="W130" s="12">
        <v>0</v>
      </c>
      <c r="X130" s="12">
        <v>23.907950550979344</v>
      </c>
      <c r="Y130" s="12">
        <v>3.20173888964543</v>
      </c>
      <c r="Z130" s="12">
        <v>0.64575021099212038</v>
      </c>
      <c r="AA130" s="12" t="s">
        <v>246</v>
      </c>
    </row>
    <row r="131" spans="1:27">
      <c r="A131" s="12">
        <v>40</v>
      </c>
      <c r="B131" s="12">
        <v>2015</v>
      </c>
      <c r="C131" s="12" t="s">
        <v>376</v>
      </c>
      <c r="D131" s="12">
        <v>33256439000139</v>
      </c>
      <c r="E131" s="12">
        <v>17.72275215063539</v>
      </c>
      <c r="F131" s="44">
        <v>16.868563176691072</v>
      </c>
      <c r="G131" s="12">
        <v>16.927055037476119</v>
      </c>
      <c r="H131" s="12">
        <v>15.62803624237613</v>
      </c>
      <c r="I131" s="12">
        <v>22</v>
      </c>
      <c r="J131" s="12">
        <v>0</v>
      </c>
      <c r="K131" s="12">
        <v>0</v>
      </c>
      <c r="L131" s="12">
        <v>0</v>
      </c>
      <c r="M131" s="12">
        <v>7</v>
      </c>
      <c r="N131" s="12">
        <v>1</v>
      </c>
      <c r="O131" s="12">
        <v>7.170955290622473E-2</v>
      </c>
      <c r="P131" s="12">
        <v>5.4796141559780506E-3</v>
      </c>
      <c r="Q131" s="12">
        <v>24.214590657851758</v>
      </c>
      <c r="R131" s="12">
        <v>24.004888754301628</v>
      </c>
      <c r="S131" s="12">
        <v>0.26751045998619005</v>
      </c>
      <c r="T131" s="12">
        <v>4.1169903425189135E-3</v>
      </c>
      <c r="U131" s="12">
        <v>2.7492170921999999</v>
      </c>
      <c r="V131" s="12">
        <v>0.40939999999999999</v>
      </c>
      <c r="W131" s="12">
        <v>0</v>
      </c>
      <c r="X131" s="12">
        <v>23.7661702520913</v>
      </c>
      <c r="Y131" s="12">
        <v>3.6084659536949473</v>
      </c>
      <c r="Z131" s="12">
        <v>0.61966467787993817</v>
      </c>
      <c r="AA131" s="12" t="s">
        <v>246</v>
      </c>
    </row>
    <row r="132" spans="1:27">
      <c r="A132" s="12">
        <v>40</v>
      </c>
      <c r="B132" s="12">
        <v>2014</v>
      </c>
      <c r="C132" s="12" t="s">
        <v>376</v>
      </c>
      <c r="D132" s="12">
        <v>33256439000139</v>
      </c>
      <c r="E132" s="12">
        <v>17.543218821524189</v>
      </c>
      <c r="F132" s="44">
        <v>16.766627191883956</v>
      </c>
      <c r="G132" s="12">
        <v>16.648406204501153</v>
      </c>
      <c r="H132" s="12">
        <v>15.513288963721434</v>
      </c>
      <c r="I132" s="12">
        <v>22</v>
      </c>
      <c r="J132" s="12">
        <v>0</v>
      </c>
      <c r="K132" s="12">
        <v>0</v>
      </c>
      <c r="L132" s="12">
        <v>0</v>
      </c>
      <c r="M132" s="12">
        <v>7</v>
      </c>
      <c r="N132" s="12">
        <v>0.95454545454545459</v>
      </c>
      <c r="O132" s="12">
        <v>6.3734017125536863E-2</v>
      </c>
      <c r="P132" s="12">
        <v>6.0484911738431478E-3</v>
      </c>
      <c r="Q132" s="12">
        <v>24.064687382305102</v>
      </c>
      <c r="R132" s="12">
        <v>23.853035245215832</v>
      </c>
      <c r="S132" s="12">
        <v>0.21584234177558737</v>
      </c>
      <c r="T132" s="12">
        <v>3.6574027191796647E-3</v>
      </c>
      <c r="U132" s="12">
        <v>2.2673194715</v>
      </c>
      <c r="V132" s="12">
        <v>0.41070000000000001</v>
      </c>
      <c r="W132" s="12">
        <v>0</v>
      </c>
      <c r="X132" s="12">
        <v>23.692673744824791</v>
      </c>
      <c r="Y132" s="12">
        <v>3.4771545034383822</v>
      </c>
      <c r="Z132" s="12">
        <v>0.60336532415021427</v>
      </c>
      <c r="AA132" s="12" t="s">
        <v>246</v>
      </c>
    </row>
    <row r="133" spans="1:27">
      <c r="A133" s="12">
        <v>40</v>
      </c>
      <c r="B133" s="12">
        <v>2013</v>
      </c>
      <c r="C133" s="12" t="s">
        <v>376</v>
      </c>
      <c r="D133" s="12">
        <v>33256439000139</v>
      </c>
      <c r="E133" s="12">
        <v>17.366044191529056</v>
      </c>
      <c r="F133" s="44">
        <v>16.63404612024156</v>
      </c>
      <c r="G133" s="12">
        <v>16.485360325251179</v>
      </c>
      <c r="H133" s="12">
        <v>15.10798862287988</v>
      </c>
      <c r="I133" s="12">
        <v>22</v>
      </c>
      <c r="J133" s="12">
        <v>1</v>
      </c>
      <c r="K133" s="12">
        <v>0</v>
      </c>
      <c r="L133" s="12">
        <v>0</v>
      </c>
      <c r="M133" s="12">
        <v>7</v>
      </c>
      <c r="N133" s="12">
        <v>0.95454545454545459</v>
      </c>
      <c r="O133" s="12">
        <v>7.4801699418354933E-2</v>
      </c>
      <c r="P133" s="12">
        <v>1.2026782070751358E-2</v>
      </c>
      <c r="Q133" s="12">
        <v>24.124872334909078</v>
      </c>
      <c r="R133" s="12">
        <v>23.686630619482777</v>
      </c>
      <c r="S133" s="12">
        <v>0.21676182322776535</v>
      </c>
      <c r="T133" s="12">
        <v>4.5842062956342909E-3</v>
      </c>
      <c r="U133" s="12">
        <v>2.2839570984000002</v>
      </c>
      <c r="V133" s="12">
        <v>0.43509999999999999</v>
      </c>
      <c r="W133" s="12">
        <v>0</v>
      </c>
      <c r="X133" s="12">
        <v>23.51923808358708</v>
      </c>
      <c r="Y133" s="12">
        <v>3.7207362436651117</v>
      </c>
      <c r="Z133" s="12">
        <v>0.60027670345564887</v>
      </c>
      <c r="AA133" s="12" t="s">
        <v>246</v>
      </c>
    </row>
    <row r="134" spans="1:27">
      <c r="A134" s="12">
        <v>36</v>
      </c>
      <c r="B134" s="12">
        <v>2014</v>
      </c>
      <c r="C134" s="12" t="s">
        <v>368</v>
      </c>
      <c r="D134" s="12">
        <v>33042730000104</v>
      </c>
      <c r="E134" s="12">
        <v>17.370190825100092</v>
      </c>
      <c r="F134" s="44">
        <v>16.218271609998904</v>
      </c>
      <c r="G134" s="12">
        <v>16.99035010302763</v>
      </c>
      <c r="I134" s="12">
        <v>11</v>
      </c>
      <c r="J134" s="12">
        <v>0</v>
      </c>
      <c r="K134" s="12">
        <v>1</v>
      </c>
      <c r="L134" s="12">
        <v>11</v>
      </c>
      <c r="M134" s="12">
        <v>4</v>
      </c>
      <c r="N134" s="12">
        <v>4.3636363636363633</v>
      </c>
      <c r="O134" s="12">
        <v>-2.1142079807744472E-3</v>
      </c>
      <c r="P134" s="12">
        <v>4.0779186463971114E-2</v>
      </c>
      <c r="Q134" s="12">
        <v>22.712245874970218</v>
      </c>
      <c r="R134" s="12">
        <v>23.779995989706453</v>
      </c>
      <c r="S134" s="12">
        <v>0.6475372902126193</v>
      </c>
      <c r="T134" s="12">
        <v>1.2742994939725109E-3</v>
      </c>
      <c r="U134" s="12">
        <v>-7.3964298730000003E-2</v>
      </c>
      <c r="V134" s="12">
        <v>0.54479999999999995</v>
      </c>
      <c r="W134" s="12">
        <v>0</v>
      </c>
      <c r="X134" s="12">
        <v>24.630619960086275</v>
      </c>
      <c r="Y134" s="12">
        <v>0.32403399032694291</v>
      </c>
      <c r="Z134" s="12">
        <v>0.88476372945178638</v>
      </c>
      <c r="AA134" s="12" t="s">
        <v>311</v>
      </c>
    </row>
    <row r="135" spans="1:27">
      <c r="A135" s="12">
        <v>36</v>
      </c>
      <c r="B135" s="12">
        <v>2013</v>
      </c>
      <c r="C135" s="12" t="s">
        <v>368</v>
      </c>
      <c r="D135" s="12">
        <v>33042730000104</v>
      </c>
      <c r="E135" s="12">
        <v>17.205236493463737</v>
      </c>
      <c r="F135" s="44">
        <v>16.341392150575341</v>
      </c>
      <c r="G135" s="12">
        <v>16.657853336916013</v>
      </c>
      <c r="I135" s="12">
        <v>9</v>
      </c>
      <c r="J135" s="12">
        <v>0</v>
      </c>
      <c r="K135" s="12">
        <v>1</v>
      </c>
      <c r="L135" s="12">
        <v>9</v>
      </c>
      <c r="M135" s="12">
        <v>4</v>
      </c>
      <c r="N135" s="12">
        <v>3.8888888888888888</v>
      </c>
      <c r="O135" s="12">
        <v>1.0099193614035992E-2</v>
      </c>
      <c r="P135" s="12">
        <v>4.3667956608169897E-2</v>
      </c>
      <c r="Q135" s="12">
        <v>23.766149313258421</v>
      </c>
      <c r="R135" s="12">
        <v>24.05407473084497</v>
      </c>
      <c r="S135" s="12">
        <v>0.57761750078012997</v>
      </c>
      <c r="T135" s="12">
        <v>2.5982720107798193E-3</v>
      </c>
      <c r="U135" s="12">
        <v>0.34913267234000001</v>
      </c>
      <c r="V135" s="12">
        <v>0.51849999999999996</v>
      </c>
      <c r="W135" s="12">
        <v>0</v>
      </c>
      <c r="X135" s="12">
        <v>24.643307387738982</v>
      </c>
      <c r="Y135" s="12">
        <v>0.34348333126630781</v>
      </c>
      <c r="Z135" s="12">
        <v>0.83990768798373427</v>
      </c>
      <c r="AA135" s="12" t="s">
        <v>311</v>
      </c>
    </row>
    <row r="136" spans="1:27">
      <c r="A136" s="12">
        <v>36</v>
      </c>
      <c r="B136" s="12">
        <v>2015</v>
      </c>
      <c r="C136" s="12" t="s">
        <v>368</v>
      </c>
      <c r="D136" s="12">
        <v>33042730000104</v>
      </c>
      <c r="E136" s="12">
        <v>17.68437820285649</v>
      </c>
      <c r="F136" s="44">
        <v>16.562133441780567</v>
      </c>
      <c r="G136" s="12">
        <v>17.290523142737001</v>
      </c>
      <c r="I136" s="12">
        <v>11</v>
      </c>
      <c r="J136" s="12">
        <v>0</v>
      </c>
      <c r="K136" s="12">
        <v>1</v>
      </c>
      <c r="L136" s="12">
        <v>11</v>
      </c>
      <c r="M136" s="12">
        <v>5</v>
      </c>
      <c r="N136" s="12">
        <v>4.5454545454545459</v>
      </c>
      <c r="O136" s="12">
        <v>3.3253727946493866E-2</v>
      </c>
      <c r="P136" s="12">
        <v>3.5488885303368793E-2</v>
      </c>
      <c r="Q136" s="12">
        <v>22.414934584433212</v>
      </c>
      <c r="R136" s="12">
        <v>23.402012657184258</v>
      </c>
      <c r="S136" s="12">
        <v>0.58438597587303953</v>
      </c>
      <c r="T136" s="12">
        <v>6.2142188726831615E-4</v>
      </c>
      <c r="U136" s="12">
        <v>1.1916724238</v>
      </c>
      <c r="V136" s="12">
        <v>0.56669999999999998</v>
      </c>
      <c r="W136" s="12">
        <v>0</v>
      </c>
      <c r="X136" s="12">
        <v>24.607917111148684</v>
      </c>
      <c r="Y136" s="12">
        <v>0.31514614992394446</v>
      </c>
      <c r="Z136" s="12">
        <v>0.82043848574307565</v>
      </c>
      <c r="AA136" s="12" t="s">
        <v>311</v>
      </c>
    </row>
    <row r="137" spans="1:27">
      <c r="A137" s="12">
        <v>20</v>
      </c>
      <c r="B137" s="12">
        <v>2016</v>
      </c>
      <c r="C137" s="12" t="s">
        <v>313</v>
      </c>
      <c r="D137" s="12">
        <v>92690783000109</v>
      </c>
      <c r="E137" s="12">
        <v>14.459065554322686</v>
      </c>
      <c r="F137" s="44">
        <v>14.069369826501756</v>
      </c>
      <c r="G137" s="12">
        <v>13.328148287493896</v>
      </c>
      <c r="I137" s="12">
        <v>16</v>
      </c>
      <c r="J137" s="12">
        <v>1</v>
      </c>
      <c r="K137" s="12">
        <v>2</v>
      </c>
      <c r="L137" s="12">
        <v>14</v>
      </c>
      <c r="M137" s="12">
        <v>4</v>
      </c>
      <c r="N137" s="12">
        <v>4.25</v>
      </c>
      <c r="O137" s="12">
        <v>-2.5162398510461363E-2</v>
      </c>
      <c r="P137" s="12">
        <v>2.0020953546009867E-2</v>
      </c>
      <c r="Q137" s="12">
        <v>22.214153519505889</v>
      </c>
      <c r="R137" s="12">
        <v>22.433999507091553</v>
      </c>
      <c r="S137" s="12">
        <v>0.36205493641548731</v>
      </c>
      <c r="T137" s="12">
        <v>1.9028745622189921E-4</v>
      </c>
      <c r="U137" s="12">
        <v>-1.5187550458000001</v>
      </c>
      <c r="V137" s="12">
        <v>0.88430000000000009</v>
      </c>
      <c r="W137" s="12">
        <v>0</v>
      </c>
      <c r="X137" s="12">
        <v>24.726207009578022</v>
      </c>
      <c r="Y137" s="12">
        <v>0.68758904134955501</v>
      </c>
      <c r="Z137" s="12">
        <v>0.5735064332566232</v>
      </c>
      <c r="AA137" s="12" t="s">
        <v>311</v>
      </c>
    </row>
    <row r="138" spans="1:27">
      <c r="A138" s="12">
        <v>20</v>
      </c>
      <c r="B138" s="12">
        <v>2015</v>
      </c>
      <c r="C138" s="12" t="s">
        <v>313</v>
      </c>
      <c r="D138" s="12">
        <v>92690783000109</v>
      </c>
      <c r="E138" s="12">
        <v>14.776425301921289</v>
      </c>
      <c r="F138" s="44">
        <v>13.93104414996268</v>
      </c>
      <c r="G138" s="12">
        <v>14.215369567894664</v>
      </c>
      <c r="I138" s="12">
        <v>16</v>
      </c>
      <c r="J138" s="12">
        <v>1</v>
      </c>
      <c r="K138" s="12">
        <v>2</v>
      </c>
      <c r="L138" s="12">
        <v>18</v>
      </c>
      <c r="M138" s="12">
        <v>4</v>
      </c>
      <c r="N138" s="12">
        <v>3.4375</v>
      </c>
      <c r="O138" s="12">
        <v>-3.3168537422321523E-2</v>
      </c>
      <c r="P138" s="12">
        <v>1.9279450525701885E-2</v>
      </c>
      <c r="Q138" s="12">
        <v>21.100759362513141</v>
      </c>
      <c r="R138" s="12">
        <v>22.51999367668914</v>
      </c>
      <c r="S138" s="12">
        <v>0.37360640898900682</v>
      </c>
      <c r="T138" s="12">
        <v>4.7867274973876243E-5</v>
      </c>
      <c r="U138" s="12">
        <v>-4.9905022957999998</v>
      </c>
      <c r="V138" s="12">
        <v>0.75590000000000002</v>
      </c>
      <c r="W138" s="12">
        <v>0</v>
      </c>
      <c r="X138" s="12">
        <v>24.974881533879802</v>
      </c>
      <c r="Y138" s="12">
        <v>0.6206494237659208</v>
      </c>
      <c r="Z138" s="12">
        <v>0.56603824450193685</v>
      </c>
      <c r="AA138" s="12" t="s">
        <v>311</v>
      </c>
    </row>
    <row r="139" spans="1:27">
      <c r="A139" s="12">
        <v>19</v>
      </c>
      <c r="B139" s="12">
        <v>2016</v>
      </c>
      <c r="C139" s="12" t="s">
        <v>308</v>
      </c>
      <c r="D139" s="12">
        <v>33611500000119</v>
      </c>
      <c r="E139" s="12">
        <v>15.500562489893253</v>
      </c>
      <c r="F139" s="44">
        <v>14.914513770211803</v>
      </c>
      <c r="G139" s="12">
        <v>12.795635842575285</v>
      </c>
      <c r="H139" s="12">
        <v>14.523998396613214</v>
      </c>
      <c r="I139" s="12">
        <v>17</v>
      </c>
      <c r="J139" s="12">
        <v>1</v>
      </c>
      <c r="K139" s="12">
        <v>2</v>
      </c>
      <c r="L139" s="12">
        <v>15</v>
      </c>
      <c r="M139" s="12">
        <v>8</v>
      </c>
      <c r="N139" s="12">
        <v>3.4705882352941178</v>
      </c>
      <c r="O139" s="12">
        <v>-5.2911202334043575E-2</v>
      </c>
      <c r="P139" s="12">
        <v>4.6441154477208042E-2</v>
      </c>
      <c r="Q139" s="12">
        <v>23.54452846659807</v>
      </c>
      <c r="R139" s="12">
        <v>23.697419743110594</v>
      </c>
      <c r="S139" s="12">
        <v>0.34617419669735083</v>
      </c>
      <c r="T139" s="12">
        <v>6.9199947457539352E-4</v>
      </c>
      <c r="U139" s="12">
        <v>-1.7007717040999999</v>
      </c>
      <c r="V139" s="12">
        <v>0.84660000000000002</v>
      </c>
      <c r="W139" s="12">
        <v>0</v>
      </c>
      <c r="X139" s="12">
        <v>24.723943120729036</v>
      </c>
      <c r="Y139" s="12">
        <v>0.68914742985654598</v>
      </c>
      <c r="Z139" s="12">
        <v>0.55569524383583091</v>
      </c>
      <c r="AA139" s="12" t="s">
        <v>311</v>
      </c>
    </row>
    <row r="140" spans="1:27">
      <c r="A140" s="12">
        <v>19</v>
      </c>
      <c r="B140" s="12">
        <v>2015</v>
      </c>
      <c r="C140" s="12" t="s">
        <v>308</v>
      </c>
      <c r="D140" s="12">
        <v>33611500000119</v>
      </c>
      <c r="E140" s="12">
        <v>15.8668331246162</v>
      </c>
      <c r="F140" s="44">
        <v>14.780989885099842</v>
      </c>
      <c r="G140" s="12">
        <v>14.795599952348091</v>
      </c>
      <c r="H140" s="12">
        <v>14.726765005019454</v>
      </c>
      <c r="I140" s="12">
        <v>18</v>
      </c>
      <c r="J140" s="12">
        <v>1</v>
      </c>
      <c r="K140" s="12">
        <v>2</v>
      </c>
      <c r="L140" s="12">
        <v>16</v>
      </c>
      <c r="M140" s="12">
        <v>10</v>
      </c>
      <c r="N140" s="12">
        <v>3.3333333333333335</v>
      </c>
      <c r="O140" s="12">
        <v>-6.4932689855378381E-2</v>
      </c>
      <c r="P140" s="12">
        <v>4.2580318947929741E-2</v>
      </c>
      <c r="Q140" s="12">
        <v>22.693712210057427</v>
      </c>
      <c r="R140" s="12">
        <v>23.763028536495359</v>
      </c>
      <c r="S140" s="12">
        <v>0.35288134056324144</v>
      </c>
      <c r="T140" s="12">
        <v>2.2439137842999879E-4</v>
      </c>
      <c r="U140" s="12">
        <v>-2.6907766753</v>
      </c>
      <c r="V140" s="12">
        <v>0.82869999999999999</v>
      </c>
      <c r="W140" s="12">
        <v>0</v>
      </c>
      <c r="X140" s="12">
        <v>24.973113150249628</v>
      </c>
      <c r="Y140" s="12">
        <v>0.6217479410607154</v>
      </c>
      <c r="Z140" s="12">
        <v>0.54389734323599237</v>
      </c>
      <c r="AA140" s="12" t="s">
        <v>311</v>
      </c>
    </row>
    <row r="141" spans="1:27">
      <c r="A141" s="12">
        <v>20</v>
      </c>
      <c r="B141" s="12">
        <v>2014</v>
      </c>
      <c r="C141" s="12" t="s">
        <v>313</v>
      </c>
      <c r="D141" s="12">
        <v>92690783000109</v>
      </c>
      <c r="E141" s="12">
        <v>15.045506107422913</v>
      </c>
      <c r="F141" s="44">
        <v>14.377567170376853</v>
      </c>
      <c r="G141" s="12">
        <v>14.326498758513944</v>
      </c>
      <c r="I141" s="12">
        <v>16</v>
      </c>
      <c r="J141" s="12">
        <v>1</v>
      </c>
      <c r="K141" s="12">
        <v>2</v>
      </c>
      <c r="L141" s="12">
        <v>14</v>
      </c>
      <c r="M141" s="12">
        <v>4</v>
      </c>
      <c r="N141" s="12">
        <v>2.875</v>
      </c>
      <c r="O141" s="12">
        <v>3.1957953770218035E-3</v>
      </c>
      <c r="P141" s="12">
        <v>6.799476057773657E-3</v>
      </c>
      <c r="Q141" s="12">
        <v>22.164318469979754</v>
      </c>
      <c r="R141" s="12">
        <v>22.78103880152803</v>
      </c>
      <c r="S141" s="12">
        <v>0.31761749594781497</v>
      </c>
      <c r="T141" s="12">
        <v>1.3524494716682815E-4</v>
      </c>
      <c r="U141" s="12">
        <v>0.49737547306000002</v>
      </c>
      <c r="V141" s="12">
        <v>0.72299999999999998</v>
      </c>
      <c r="W141" s="12">
        <v>0</v>
      </c>
      <c r="X141" s="12">
        <v>24.87041509747618</v>
      </c>
      <c r="Y141" s="12">
        <v>0.67263297873013161</v>
      </c>
      <c r="Z141" s="12">
        <v>0.50610330596490716</v>
      </c>
      <c r="AA141" s="12" t="s">
        <v>311</v>
      </c>
    </row>
    <row r="142" spans="1:27">
      <c r="A142" s="12">
        <v>20</v>
      </c>
      <c r="B142" s="12">
        <v>2013</v>
      </c>
      <c r="C142" s="12" t="s">
        <v>313</v>
      </c>
      <c r="D142" s="12">
        <v>92690783000109</v>
      </c>
      <c r="E142" s="12">
        <v>14.903447662403137</v>
      </c>
      <c r="F142" s="44">
        <v>14.323457040979422</v>
      </c>
      <c r="G142" s="12">
        <v>14.082686137164343</v>
      </c>
      <c r="I142" s="12">
        <v>25</v>
      </c>
      <c r="J142" s="12">
        <v>1</v>
      </c>
      <c r="K142" s="12">
        <v>2</v>
      </c>
      <c r="L142" s="12">
        <v>21</v>
      </c>
      <c r="M142" s="12">
        <v>8</v>
      </c>
      <c r="N142" s="12">
        <v>2.52</v>
      </c>
      <c r="O142" s="12">
        <v>8.6340132439572809E-3</v>
      </c>
      <c r="P142" s="12">
        <v>5.5762414920821849E-3</v>
      </c>
      <c r="Q142" s="12">
        <v>22.909390594130819</v>
      </c>
      <c r="R142" s="12">
        <v>22.994001994344224</v>
      </c>
      <c r="S142" s="12">
        <v>0.31851989813828313</v>
      </c>
      <c r="T142" s="12">
        <v>2.9502121214981109E-4</v>
      </c>
      <c r="U142" s="12">
        <v>1.2428518560999999</v>
      </c>
      <c r="V142" s="12">
        <v>0.72970000000000002</v>
      </c>
      <c r="W142" s="12">
        <v>0</v>
      </c>
      <c r="X142" s="12">
        <v>24.792360349572331</v>
      </c>
      <c r="Y142" s="12">
        <v>0.68137326557906397</v>
      </c>
      <c r="Z142" s="12">
        <v>0.48431632769362432</v>
      </c>
      <c r="AA142" s="12" t="s">
        <v>311</v>
      </c>
    </row>
    <row r="143" spans="1:27">
      <c r="A143" s="12">
        <v>19</v>
      </c>
      <c r="B143" s="12">
        <v>2014</v>
      </c>
      <c r="C143" s="12" t="s">
        <v>308</v>
      </c>
      <c r="D143" s="12">
        <v>33611500000119</v>
      </c>
      <c r="E143" s="12">
        <v>16.520496019546307</v>
      </c>
      <c r="F143" s="44">
        <v>14.739557135361132</v>
      </c>
      <c r="G143" s="12">
        <v>14.861558699439348</v>
      </c>
      <c r="H143" s="12">
        <v>16.076049356246678</v>
      </c>
      <c r="I143" s="12">
        <v>19</v>
      </c>
      <c r="J143" s="12">
        <v>0</v>
      </c>
      <c r="K143" s="12">
        <v>2</v>
      </c>
      <c r="L143" s="12">
        <v>17</v>
      </c>
      <c r="M143" s="12">
        <v>9</v>
      </c>
      <c r="N143" s="12">
        <v>2.5789473684210527</v>
      </c>
      <c r="O143" s="12">
        <v>2.2252873585097505E-2</v>
      </c>
      <c r="P143" s="12">
        <v>1.1452990894683162E-2</v>
      </c>
      <c r="Q143" s="12">
        <v>23.460794254518948</v>
      </c>
      <c r="R143" s="12">
        <v>23.96951312600271</v>
      </c>
      <c r="S143" s="12">
        <v>0.28532247705124109</v>
      </c>
      <c r="T143" s="12">
        <v>4.6456085301829818E-4</v>
      </c>
      <c r="U143" s="12">
        <v>0.82309382072000004</v>
      </c>
      <c r="V143" s="12">
        <v>0.82869999999999999</v>
      </c>
      <c r="W143" s="12">
        <v>0</v>
      </c>
      <c r="X143" s="12">
        <v>24.867072242472904</v>
      </c>
      <c r="Y143" s="12">
        <v>0.67488525566869118</v>
      </c>
      <c r="Z143" s="12">
        <v>0.47250468058525119</v>
      </c>
      <c r="AA143" s="12" t="s">
        <v>311</v>
      </c>
    </row>
    <row r="144" spans="1:27">
      <c r="A144" s="12">
        <v>41</v>
      </c>
      <c r="B144" s="12">
        <v>2015</v>
      </c>
      <c r="C144" s="12" t="s">
        <v>378</v>
      </c>
      <c r="D144" s="12">
        <v>60894730000105</v>
      </c>
      <c r="E144" s="12">
        <v>16.803324745550881</v>
      </c>
      <c r="F144" s="44">
        <v>16.496280868824631</v>
      </c>
      <c r="G144" s="12">
        <v>14.714808132522951</v>
      </c>
      <c r="H144" s="12">
        <v>14.840854735030366</v>
      </c>
      <c r="I144" s="12">
        <v>37</v>
      </c>
      <c r="J144" s="12">
        <v>4</v>
      </c>
      <c r="K144" s="12">
        <v>0</v>
      </c>
      <c r="L144" s="12">
        <v>23</v>
      </c>
      <c r="M144" s="12">
        <v>5</v>
      </c>
      <c r="N144" s="12">
        <v>2.5945945945945947</v>
      </c>
      <c r="O144" s="12">
        <v>-0.11658139257070634</v>
      </c>
      <c r="P144" s="12">
        <v>5.1748466193487018E-2</v>
      </c>
      <c r="Q144" s="12">
        <v>21.743001210363079</v>
      </c>
      <c r="R144" s="12">
        <v>23.048782324203263</v>
      </c>
      <c r="S144" s="12">
        <v>0.31056702043366502</v>
      </c>
      <c r="T144" s="12">
        <v>1.8490648860109842E-4</v>
      </c>
      <c r="U144" s="12">
        <v>-3.2768898061999998</v>
      </c>
      <c r="V144" s="12">
        <v>0.64819999999999989</v>
      </c>
      <c r="W144" s="12">
        <v>0</v>
      </c>
      <c r="X144" s="12">
        <v>24.04680188432442</v>
      </c>
      <c r="Y144" s="12">
        <v>0.36693739378864698</v>
      </c>
      <c r="Z144" s="12">
        <v>0.45984301218099127</v>
      </c>
      <c r="AA144" s="12" t="s">
        <v>311</v>
      </c>
    </row>
    <row r="145" spans="1:27">
      <c r="A145" s="12">
        <v>19</v>
      </c>
      <c r="B145" s="12">
        <v>2013</v>
      </c>
      <c r="C145" s="12" t="s">
        <v>308</v>
      </c>
      <c r="D145" s="12">
        <v>33611500000119</v>
      </c>
      <c r="E145" s="12">
        <v>16.440961303585944</v>
      </c>
      <c r="F145" s="44">
        <v>14.651526155155828</v>
      </c>
      <c r="G145" s="12">
        <v>14.508767182535005</v>
      </c>
      <c r="H145" s="12">
        <v>16.067162611671108</v>
      </c>
      <c r="I145" s="12">
        <v>19</v>
      </c>
      <c r="J145" s="12">
        <v>0</v>
      </c>
      <c r="K145" s="12">
        <v>2</v>
      </c>
      <c r="L145" s="12">
        <v>19</v>
      </c>
      <c r="M145" s="12">
        <v>15</v>
      </c>
      <c r="N145" s="12">
        <v>2.7894736842105261</v>
      </c>
      <c r="O145" s="12">
        <v>2.7204842597376898E-2</v>
      </c>
      <c r="P145" s="12">
        <v>1.080792249129903E-2</v>
      </c>
      <c r="Q145" s="12">
        <v>24.104142715237717</v>
      </c>
      <c r="R145" s="12">
        <v>24.130855014157572</v>
      </c>
      <c r="S145" s="12">
        <v>0.28422463571514767</v>
      </c>
      <c r="T145" s="12">
        <v>9.1804628924762764E-4</v>
      </c>
      <c r="U145" s="12">
        <v>0.93123800113999999</v>
      </c>
      <c r="V145" s="12">
        <v>0.83519999999999994</v>
      </c>
      <c r="W145" s="12">
        <v>0</v>
      </c>
      <c r="X145" s="12">
        <v>24.787409577543286</v>
      </c>
      <c r="Y145" s="12">
        <v>0.68475495335913195</v>
      </c>
      <c r="Z145" s="12">
        <v>0.44995731343652773</v>
      </c>
      <c r="AA145" s="12" t="s">
        <v>311</v>
      </c>
    </row>
    <row r="146" spans="1:27">
      <c r="A146" s="12">
        <v>41</v>
      </c>
      <c r="B146" s="12">
        <v>2016</v>
      </c>
      <c r="C146" s="12" t="s">
        <v>378</v>
      </c>
      <c r="D146" s="12">
        <v>60894730000105</v>
      </c>
      <c r="E146" s="12">
        <v>16.470164613130336</v>
      </c>
      <c r="F146" s="44">
        <v>16.404245330896195</v>
      </c>
      <c r="H146" s="12">
        <v>13.718061739902554</v>
      </c>
      <c r="I146" s="12">
        <v>39</v>
      </c>
      <c r="J146" s="12">
        <v>5</v>
      </c>
      <c r="K146" s="12">
        <v>0</v>
      </c>
      <c r="L146" s="12">
        <v>24</v>
      </c>
      <c r="M146" s="12">
        <v>10</v>
      </c>
      <c r="N146" s="12">
        <v>2.3846153846153846</v>
      </c>
      <c r="O146" s="12">
        <v>-2.5517368384267301E-2</v>
      </c>
      <c r="P146" s="12">
        <v>4.8529683622397478E-2</v>
      </c>
      <c r="Q146" s="12">
        <v>22.79687100508421</v>
      </c>
      <c r="R146" s="12">
        <v>22.933166575636875</v>
      </c>
      <c r="S146" s="12">
        <v>0.27632690652467834</v>
      </c>
      <c r="T146" s="12">
        <v>5.2354259221002819E-4</v>
      </c>
      <c r="U146" s="12">
        <v>-0.60789200800999998</v>
      </c>
      <c r="V146" s="12">
        <v>0.60389999999999999</v>
      </c>
      <c r="W146" s="12">
        <v>0</v>
      </c>
      <c r="X146" s="12">
        <v>23.991112571553341</v>
      </c>
      <c r="Y146" s="12">
        <v>0.32200655538646444</v>
      </c>
      <c r="Z146" s="12">
        <v>0.42137567894870054</v>
      </c>
      <c r="AA146" s="12" t="s">
        <v>311</v>
      </c>
    </row>
    <row r="147" spans="1:27">
      <c r="A147" s="12">
        <v>41</v>
      </c>
      <c r="B147" s="12">
        <v>2013</v>
      </c>
      <c r="C147" s="12" t="s">
        <v>378</v>
      </c>
      <c r="D147" s="12">
        <v>60894730000105</v>
      </c>
      <c r="E147" s="12">
        <v>17.2721924907469</v>
      </c>
      <c r="F147" s="44">
        <v>16.865625844605265</v>
      </c>
      <c r="G147" s="12">
        <v>15.620204021303969</v>
      </c>
      <c r="H147" s="12">
        <v>15.323069380871134</v>
      </c>
      <c r="I147" s="12">
        <v>37</v>
      </c>
      <c r="J147" s="12">
        <v>2</v>
      </c>
      <c r="K147" s="12">
        <v>0</v>
      </c>
      <c r="L147" s="12">
        <v>23</v>
      </c>
      <c r="M147" s="12">
        <v>3</v>
      </c>
      <c r="N147" s="12">
        <v>3</v>
      </c>
      <c r="O147" s="12">
        <v>-4.5180823747845607E-3</v>
      </c>
      <c r="P147" s="12">
        <v>3.1188489176851065E-2</v>
      </c>
      <c r="Q147" s="12">
        <v>23.297569993816662</v>
      </c>
      <c r="R147" s="12">
        <v>23.54850085036065</v>
      </c>
      <c r="S147" s="12">
        <v>0.22091008702321849</v>
      </c>
      <c r="T147" s="12">
        <v>6.9673047327912445E-4</v>
      </c>
      <c r="U147" s="12">
        <v>-0.14345812372</v>
      </c>
      <c r="V147" s="12">
        <v>0.52180000000000004</v>
      </c>
      <c r="W147" s="12">
        <v>0</v>
      </c>
      <c r="X147" s="12">
        <v>24.168735063545917</v>
      </c>
      <c r="Y147" s="12">
        <v>0.40912907247829694</v>
      </c>
      <c r="Z147" s="12">
        <v>0.39938935507162865</v>
      </c>
      <c r="AA147" s="12" t="s">
        <v>311</v>
      </c>
    </row>
    <row r="148" spans="1:27">
      <c r="A148" s="12">
        <v>41</v>
      </c>
      <c r="B148" s="12">
        <v>2014</v>
      </c>
      <c r="C148" s="12" t="s">
        <v>378</v>
      </c>
      <c r="D148" s="12">
        <v>60894730000105</v>
      </c>
      <c r="E148" s="12">
        <v>17.360178602564403</v>
      </c>
      <c r="F148" s="44">
        <v>16.767506176310839</v>
      </c>
      <c r="G148" s="12">
        <v>16.115320987136435</v>
      </c>
      <c r="H148" s="12">
        <v>15.522397562915311</v>
      </c>
      <c r="I148" s="12">
        <v>34</v>
      </c>
      <c r="J148" s="12">
        <v>3</v>
      </c>
      <c r="K148" s="12">
        <v>0</v>
      </c>
      <c r="L148" s="12">
        <v>25</v>
      </c>
      <c r="M148" s="12">
        <v>6</v>
      </c>
      <c r="N148" s="12">
        <v>2.9411764705882355</v>
      </c>
      <c r="O148" s="12">
        <v>4.2498273360026626E-3</v>
      </c>
      <c r="P148" s="12">
        <v>2.569228633419041E-2</v>
      </c>
      <c r="Q148" s="12">
        <v>22.878738357759136</v>
      </c>
      <c r="R148" s="12">
        <v>23.33924471016282</v>
      </c>
      <c r="S148" s="12">
        <v>0.2297141080635775</v>
      </c>
      <c r="T148" s="12">
        <v>4.6009431942809831E-4</v>
      </c>
      <c r="U148" s="12">
        <v>0.13118643461000001</v>
      </c>
      <c r="V148" s="12">
        <v>0.62350000000000005</v>
      </c>
      <c r="W148" s="12">
        <v>0</v>
      </c>
      <c r="X148" s="12">
        <v>24.14046982660204</v>
      </c>
      <c r="Y148" s="12">
        <v>0.38517271746790177</v>
      </c>
      <c r="Z148" s="12">
        <v>0.38454347061753125</v>
      </c>
      <c r="AA148" s="12" t="s">
        <v>311</v>
      </c>
    </row>
    <row r="149" spans="1:27">
      <c r="A149" s="12">
        <v>36</v>
      </c>
      <c r="B149" s="12">
        <v>2016</v>
      </c>
      <c r="C149" s="12" t="s">
        <v>368</v>
      </c>
      <c r="D149" s="12">
        <v>33042730000104</v>
      </c>
      <c r="E149" s="12">
        <v>18.302077878577418</v>
      </c>
      <c r="F149" s="44">
        <v>16.982395708489936</v>
      </c>
      <c r="G149" s="12">
        <v>17.991167821077024</v>
      </c>
      <c r="I149" s="12">
        <v>9</v>
      </c>
      <c r="J149" s="12">
        <v>0</v>
      </c>
      <c r="K149" s="12">
        <v>1</v>
      </c>
      <c r="L149" s="12">
        <v>9</v>
      </c>
      <c r="M149" s="12">
        <v>4</v>
      </c>
      <c r="N149" s="12">
        <v>4.1111111111111107</v>
      </c>
      <c r="O149" s="12">
        <v>-2.1170335218018237E-2</v>
      </c>
      <c r="P149" s="12">
        <v>2.0654455905338306E-2</v>
      </c>
      <c r="Q149" s="12">
        <v>23.412805367816386</v>
      </c>
      <c r="R149" s="12">
        <v>23.299210477965399</v>
      </c>
      <c r="S149" s="12">
        <v>0</v>
      </c>
      <c r="V149" s="12">
        <v>0.56669999999999998</v>
      </c>
      <c r="W149" s="12">
        <v>0</v>
      </c>
      <c r="X149" s="12">
        <v>24.5109408217847</v>
      </c>
      <c r="AA149" s="12" t="s">
        <v>311</v>
      </c>
    </row>
    <row r="150" spans="1:27">
      <c r="A150" s="12">
        <v>39</v>
      </c>
      <c r="B150" s="12">
        <v>2014</v>
      </c>
      <c r="C150" s="12" t="s">
        <v>374</v>
      </c>
      <c r="D150" s="12">
        <v>2558115000121</v>
      </c>
      <c r="E150" s="12">
        <v>16.660652937893794</v>
      </c>
      <c r="F150" s="44">
        <v>16.177732679382547</v>
      </c>
      <c r="G150" s="12">
        <v>14.955254233285956</v>
      </c>
      <c r="H150" s="12">
        <v>15.057798569442802</v>
      </c>
      <c r="I150" s="12">
        <v>21</v>
      </c>
      <c r="J150" s="12">
        <v>1</v>
      </c>
      <c r="K150" s="12">
        <v>1</v>
      </c>
      <c r="L150" s="12">
        <v>20</v>
      </c>
      <c r="M150" s="12">
        <v>9</v>
      </c>
      <c r="N150" s="12">
        <v>1.2380952380952381</v>
      </c>
      <c r="O150" s="12">
        <v>4.7298172500469568E-2</v>
      </c>
      <c r="P150" s="12">
        <v>2.7663342235359399E-2</v>
      </c>
      <c r="Q150" s="12">
        <v>24.073534313963361</v>
      </c>
      <c r="R150" s="12">
        <v>23.860473219350119</v>
      </c>
      <c r="S150" s="12">
        <v>0.19853749348157801</v>
      </c>
      <c r="T150" s="12">
        <v>1.8607442746810901E-3</v>
      </c>
      <c r="U150" s="12">
        <v>0.63968301041999998</v>
      </c>
      <c r="V150" s="12">
        <v>0.66639999999999999</v>
      </c>
      <c r="W150" s="12">
        <v>0</v>
      </c>
      <c r="X150" s="12">
        <v>24.210491392968414</v>
      </c>
      <c r="Y150" s="12">
        <v>0.59636332172109774</v>
      </c>
      <c r="Z150" s="12">
        <v>0.53136620334459184</v>
      </c>
      <c r="AA150" s="12" t="s">
        <v>373</v>
      </c>
    </row>
    <row r="151" spans="1:27">
      <c r="A151" s="12">
        <v>39</v>
      </c>
      <c r="B151" s="12">
        <v>2015</v>
      </c>
      <c r="C151" s="12" t="s">
        <v>374</v>
      </c>
      <c r="D151" s="12">
        <v>2558115000121</v>
      </c>
      <c r="E151" s="12">
        <v>16.709701015337714</v>
      </c>
      <c r="F151" s="44">
        <v>16.286338482627862</v>
      </c>
      <c r="G151" s="12">
        <v>14.981134245186713</v>
      </c>
      <c r="H151" s="12">
        <v>14.923646023562032</v>
      </c>
      <c r="I151" s="12">
        <v>22</v>
      </c>
      <c r="J151" s="12">
        <v>2</v>
      </c>
      <c r="K151" s="12">
        <v>1</v>
      </c>
      <c r="L151" s="12">
        <v>22</v>
      </c>
      <c r="M151" s="12">
        <v>8</v>
      </c>
      <c r="N151" s="12">
        <v>1.1363636363636365</v>
      </c>
      <c r="O151" s="12">
        <v>5.8500885727833955E-2</v>
      </c>
      <c r="P151" s="12">
        <v>4.1240133545417347E-3</v>
      </c>
      <c r="Q151" s="12">
        <v>23.532838578091269</v>
      </c>
      <c r="R151" s="12">
        <v>23.876535392169771</v>
      </c>
      <c r="S151" s="12">
        <v>0.18629879829951629</v>
      </c>
      <c r="T151" s="12">
        <v>9.8049842746915426E-4</v>
      </c>
      <c r="U151" s="12">
        <v>0.85576137791999995</v>
      </c>
      <c r="V151" s="12">
        <v>0.66620000000000001</v>
      </c>
      <c r="W151" s="12">
        <v>0</v>
      </c>
      <c r="X151" s="12">
        <v>24.290080815606924</v>
      </c>
      <c r="Y151" s="12">
        <v>0.48409839188341364</v>
      </c>
      <c r="Z151" s="12">
        <v>0.52171476547108753</v>
      </c>
      <c r="AA151" s="12" t="s">
        <v>373</v>
      </c>
    </row>
    <row r="152" spans="1:27">
      <c r="A152" s="12">
        <v>39</v>
      </c>
      <c r="B152" s="12">
        <v>2016</v>
      </c>
      <c r="C152" s="12" t="s">
        <v>374</v>
      </c>
      <c r="D152" s="12">
        <v>2558115000121</v>
      </c>
      <c r="E152" s="12">
        <v>16.890527328745971</v>
      </c>
      <c r="F152" s="44">
        <v>16.361588738810113</v>
      </c>
      <c r="G152" s="12">
        <v>15.855852709130939</v>
      </c>
      <c r="H152" s="12">
        <v>13.997856281132886</v>
      </c>
      <c r="I152" s="12">
        <v>22</v>
      </c>
      <c r="J152" s="12">
        <v>4</v>
      </c>
      <c r="K152" s="12">
        <v>1</v>
      </c>
      <c r="L152" s="12">
        <v>23</v>
      </c>
      <c r="M152" s="12">
        <v>2</v>
      </c>
      <c r="N152" s="12">
        <v>1.1363636363636365</v>
      </c>
      <c r="O152" s="12">
        <v>2.1653795279734808E-2</v>
      </c>
      <c r="P152" s="12">
        <v>1.4906915903603844E-2</v>
      </c>
      <c r="Q152" s="12">
        <v>23.665093673202318</v>
      </c>
      <c r="R152" s="12">
        <v>23.847227028571432</v>
      </c>
      <c r="S152" s="12">
        <v>0.21709723925508118</v>
      </c>
      <c r="T152" s="12">
        <v>1.1025709483117772E-3</v>
      </c>
      <c r="U152" s="12">
        <v>0.31006348833000003</v>
      </c>
      <c r="V152" s="12">
        <v>0.66620000000000001</v>
      </c>
      <c r="W152" s="12">
        <v>0</v>
      </c>
      <c r="X152" s="12">
        <v>24.268727474112019</v>
      </c>
      <c r="Y152" s="12">
        <v>0.45064511791429285</v>
      </c>
      <c r="Z152" s="12">
        <v>0.50404917750856426</v>
      </c>
      <c r="AA152" s="12" t="s">
        <v>373</v>
      </c>
    </row>
    <row r="153" spans="1:27">
      <c r="A153" s="12">
        <v>39</v>
      </c>
      <c r="B153" s="12">
        <v>2013</v>
      </c>
      <c r="C153" s="12" t="s">
        <v>374</v>
      </c>
      <c r="D153" s="12">
        <v>2558115000121</v>
      </c>
      <c r="E153" s="12">
        <v>16.604451968199285</v>
      </c>
      <c r="F153" s="44">
        <v>16.166846957229936</v>
      </c>
      <c r="G153" s="12">
        <v>14.821652597072681</v>
      </c>
      <c r="H153" s="12">
        <v>14.923800202937661</v>
      </c>
      <c r="I153" s="12">
        <v>22</v>
      </c>
      <c r="J153" s="12">
        <v>1</v>
      </c>
      <c r="K153" s="12">
        <v>1</v>
      </c>
      <c r="L153" s="12">
        <v>21</v>
      </c>
      <c r="M153" s="12">
        <v>4</v>
      </c>
      <c r="N153" s="12">
        <v>1.5454545454545454</v>
      </c>
      <c r="O153" s="12">
        <v>5.3507891967518706E-2</v>
      </c>
      <c r="P153" s="12">
        <v>3.6333916363828524E-2</v>
      </c>
      <c r="Q153" s="12">
        <v>24.117760706876393</v>
      </c>
      <c r="R153" s="12">
        <v>23.729685001709548</v>
      </c>
      <c r="S153" s="12">
        <v>0.11121376873007244</v>
      </c>
      <c r="T153" s="12">
        <v>2.0418179020624009E-3</v>
      </c>
      <c r="U153" s="12">
        <v>0.62296884348000003</v>
      </c>
      <c r="V153" s="12">
        <v>0.66709999999999992</v>
      </c>
      <c r="W153" s="12">
        <v>0</v>
      </c>
      <c r="X153" s="12">
        <v>24.060392747918293</v>
      </c>
      <c r="Y153" s="12">
        <v>0.70798112044754014</v>
      </c>
      <c r="Z153" s="12">
        <v>0.48132229082299499</v>
      </c>
      <c r="AA153" s="12" t="s">
        <v>373</v>
      </c>
    </row>
    <row r="154" spans="1:27">
      <c r="A154" s="12">
        <v>38</v>
      </c>
      <c r="B154" s="12">
        <v>2014</v>
      </c>
      <c r="C154" s="12" t="s">
        <v>371</v>
      </c>
      <c r="D154" s="12">
        <v>2558157000162</v>
      </c>
      <c r="E154" s="12">
        <v>16.884784297380453</v>
      </c>
      <c r="F154" s="44">
        <v>16.398786806545832</v>
      </c>
      <c r="G154" s="12">
        <v>15.711582114941638</v>
      </c>
      <c r="H154" s="12">
        <v>14.301717415513183</v>
      </c>
      <c r="I154" s="12">
        <v>18</v>
      </c>
      <c r="J154" s="12">
        <v>0</v>
      </c>
      <c r="K154" s="12">
        <v>2</v>
      </c>
      <c r="L154" s="12">
        <v>17</v>
      </c>
      <c r="M154" s="12">
        <v>11</v>
      </c>
      <c r="N154" s="12">
        <v>3.8888888888888888</v>
      </c>
      <c r="O154" s="12">
        <v>6.7565038544705386E-2</v>
      </c>
      <c r="P154" s="12">
        <v>2.6277960649384067E-2</v>
      </c>
      <c r="Q154" s="12">
        <v>24.62515026020322</v>
      </c>
      <c r="R154" s="12">
        <v>24.538749329249573</v>
      </c>
      <c r="S154" s="12">
        <v>0.17966290137842114</v>
      </c>
      <c r="T154" s="12">
        <v>1.1011240828287013E-3</v>
      </c>
      <c r="U154" s="12">
        <v>4.3949036250000004</v>
      </c>
      <c r="V154" s="12">
        <v>0.91569999999999996</v>
      </c>
      <c r="W154" s="12">
        <v>0</v>
      </c>
      <c r="X154" s="12">
        <v>25.01461923456101</v>
      </c>
      <c r="Y154" s="12">
        <v>0.47902321277375925</v>
      </c>
      <c r="Z154" s="12">
        <v>0.38479548592212487</v>
      </c>
      <c r="AA154" s="12" t="s">
        <v>373</v>
      </c>
    </row>
    <row r="155" spans="1:27">
      <c r="A155" s="12">
        <v>38</v>
      </c>
      <c r="B155" s="12">
        <v>2013</v>
      </c>
      <c r="C155" s="12" t="s">
        <v>371</v>
      </c>
      <c r="D155" s="12">
        <v>2558157000162</v>
      </c>
      <c r="E155" s="12">
        <v>17.085378572952685</v>
      </c>
      <c r="F155" s="44">
        <v>16.880858095412208</v>
      </c>
      <c r="G155" s="12">
        <v>15.053003345577933</v>
      </c>
      <c r="H155" s="12">
        <v>14.165458692567199</v>
      </c>
      <c r="I155" s="12">
        <v>18</v>
      </c>
      <c r="J155" s="12">
        <v>0</v>
      </c>
      <c r="K155" s="12">
        <v>2</v>
      </c>
      <c r="L155" s="12">
        <v>17</v>
      </c>
      <c r="M155" s="12">
        <v>11</v>
      </c>
      <c r="N155" s="12">
        <v>3.1111111111111112</v>
      </c>
      <c r="O155" s="12">
        <v>5.3435253912885297E-2</v>
      </c>
      <c r="P155" s="12">
        <v>2.9338023310838162E-2</v>
      </c>
      <c r="Q155" s="12">
        <v>24.589334973115225</v>
      </c>
      <c r="R155" s="12">
        <v>24.403993918710579</v>
      </c>
      <c r="S155" s="12">
        <v>0.16196714389801639</v>
      </c>
      <c r="T155" s="12">
        <v>1.1132981132555588E-3</v>
      </c>
      <c r="U155" s="12">
        <v>3.3081509136</v>
      </c>
      <c r="V155" s="12">
        <v>0.91569999999999996</v>
      </c>
      <c r="W155" s="12">
        <v>0</v>
      </c>
      <c r="X155" s="12">
        <v>24.965183422135432</v>
      </c>
      <c r="Y155" s="12">
        <v>0.49930055007058777</v>
      </c>
      <c r="Z155" s="12">
        <v>0.38317833021706954</v>
      </c>
      <c r="AA155" s="12" t="s">
        <v>373</v>
      </c>
    </row>
    <row r="156" spans="1:27">
      <c r="A156" s="12">
        <v>38</v>
      </c>
      <c r="B156" s="12">
        <v>2015</v>
      </c>
      <c r="C156" s="12" t="s">
        <v>371</v>
      </c>
      <c r="D156" s="12">
        <v>2558157000162</v>
      </c>
      <c r="E156" s="12">
        <v>18.141408147860158</v>
      </c>
      <c r="F156" s="44">
        <v>16.477399118699566</v>
      </c>
      <c r="G156" s="12">
        <v>17.856095287796926</v>
      </c>
      <c r="H156" s="12">
        <v>15.308521513601287</v>
      </c>
      <c r="I156" s="12">
        <v>18</v>
      </c>
      <c r="J156" s="12">
        <v>0</v>
      </c>
      <c r="K156" s="12">
        <v>1</v>
      </c>
      <c r="L156" s="12">
        <v>16</v>
      </c>
      <c r="M156" s="12">
        <v>10</v>
      </c>
      <c r="N156" s="12">
        <v>3.8333333333333335</v>
      </c>
      <c r="O156" s="12">
        <v>3.3635706813342811E-2</v>
      </c>
      <c r="P156" s="12">
        <v>1.4154041473810561E-2</v>
      </c>
      <c r="Q156" s="12">
        <v>24.8019182861213</v>
      </c>
      <c r="R156" s="12">
        <v>24.695296358997215</v>
      </c>
      <c r="S156" s="12">
        <v>0.15608207536225527</v>
      </c>
      <c r="T156" s="12">
        <v>8.6142917143655856E-4</v>
      </c>
      <c r="U156" s="12">
        <v>2.2946101950000002</v>
      </c>
      <c r="V156" s="12">
        <v>0.94310000000000005</v>
      </c>
      <c r="W156" s="12">
        <v>0</v>
      </c>
      <c r="X156" s="12">
        <v>25.345146265891952</v>
      </c>
      <c r="Y156" s="12">
        <v>0.39619206022233511</v>
      </c>
      <c r="Z156" s="12">
        <v>0.32569013282029308</v>
      </c>
      <c r="AA156" s="12" t="s">
        <v>373</v>
      </c>
    </row>
    <row r="157" spans="1:27">
      <c r="A157" s="12">
        <v>38</v>
      </c>
      <c r="B157" s="12">
        <v>2016</v>
      </c>
      <c r="C157" s="12" t="s">
        <v>371</v>
      </c>
      <c r="D157" s="12">
        <v>2558157000162</v>
      </c>
      <c r="E157" s="12">
        <v>17.931669552347344</v>
      </c>
      <c r="F157" s="44">
        <v>16.21482856092921</v>
      </c>
      <c r="G157" s="12">
        <v>17.723681680407054</v>
      </c>
      <c r="H157" s="12">
        <v>13.121981144362586</v>
      </c>
      <c r="I157" s="12">
        <v>19</v>
      </c>
      <c r="J157" s="12">
        <v>1</v>
      </c>
      <c r="K157" s="12">
        <v>1</v>
      </c>
      <c r="L157" s="12">
        <v>17</v>
      </c>
      <c r="M157" s="12">
        <v>12</v>
      </c>
      <c r="N157" s="12">
        <v>3.5263157894736841</v>
      </c>
      <c r="O157" s="12">
        <v>4.002539174086904E-2</v>
      </c>
      <c r="P157" s="12">
        <v>1.4611511330795171E-2</v>
      </c>
      <c r="Q157" s="12">
        <v>24.964029092653121</v>
      </c>
      <c r="R157" s="12">
        <v>24.744238973646429</v>
      </c>
      <c r="S157" s="12">
        <v>0.14601023877982292</v>
      </c>
      <c r="T157" s="12">
        <v>1.0031255797416684E-3</v>
      </c>
      <c r="U157" s="12">
        <v>2.4191724492</v>
      </c>
      <c r="V157" s="12">
        <v>0.94310000000000005</v>
      </c>
      <c r="W157" s="12">
        <v>0</v>
      </c>
      <c r="X157" s="12">
        <v>25.348888037372419</v>
      </c>
      <c r="Y157" s="12">
        <v>0.41647905406232238</v>
      </c>
      <c r="Z157" s="12">
        <v>0.32157385135473615</v>
      </c>
      <c r="AA157" s="12" t="s">
        <v>373</v>
      </c>
    </row>
    <row r="158" spans="1:27">
      <c r="A158" s="12">
        <v>11</v>
      </c>
      <c r="B158" s="12">
        <v>2016</v>
      </c>
      <c r="C158" s="12" t="s">
        <v>283</v>
      </c>
      <c r="D158" s="12">
        <v>4149454000180</v>
      </c>
      <c r="E158" s="12">
        <v>17.078271699785887</v>
      </c>
      <c r="F158" s="44">
        <v>16.075591930629592</v>
      </c>
      <c r="G158" s="12">
        <v>16.514617150631544</v>
      </c>
      <c r="H158" s="12">
        <v>14.329082407398291</v>
      </c>
      <c r="I158" s="12">
        <v>16</v>
      </c>
      <c r="J158" s="12">
        <v>1</v>
      </c>
      <c r="K158" s="12">
        <v>0</v>
      </c>
      <c r="L158" s="12">
        <v>13</v>
      </c>
      <c r="M158" s="12">
        <v>7</v>
      </c>
      <c r="N158" s="12">
        <v>2.0625</v>
      </c>
      <c r="O158" s="12">
        <v>-0.14607944050699889</v>
      </c>
      <c r="P158" s="12">
        <v>9.214605174964588E-2</v>
      </c>
      <c r="Q158" s="12">
        <v>22.246117009492512</v>
      </c>
      <c r="R158" s="12">
        <v>22.55657637885264</v>
      </c>
      <c r="S158" s="12">
        <v>0.7397284886180725</v>
      </c>
      <c r="T158" s="12">
        <v>8.0085649562393994E-3</v>
      </c>
      <c r="U158" s="12">
        <v>-1.733478775</v>
      </c>
      <c r="V158" s="12">
        <v>0.64390000000000003</v>
      </c>
      <c r="W158" s="12">
        <v>0</v>
      </c>
      <c r="X158" s="12">
        <v>22.610851564908362</v>
      </c>
      <c r="Y158" s="12">
        <v>0.42841460476387416</v>
      </c>
      <c r="Z158" s="12">
        <v>0.91329521260767355</v>
      </c>
      <c r="AA158" s="12" t="s">
        <v>257</v>
      </c>
    </row>
    <row r="159" spans="1:27">
      <c r="A159" s="12">
        <v>5</v>
      </c>
      <c r="B159" s="12">
        <v>2016</v>
      </c>
      <c r="C159" s="12" t="s">
        <v>254</v>
      </c>
      <c r="D159" s="12">
        <v>2846056000197</v>
      </c>
      <c r="E159" s="12">
        <v>17.428669201538071</v>
      </c>
      <c r="F159" s="44">
        <v>16.784179911968575</v>
      </c>
      <c r="G159" s="12">
        <v>16.684374902909276</v>
      </c>
      <c r="I159" s="12">
        <v>37</v>
      </c>
      <c r="J159" s="12">
        <v>6</v>
      </c>
      <c r="K159" s="12">
        <v>0</v>
      </c>
      <c r="L159" s="12">
        <v>36</v>
      </c>
      <c r="M159" s="12">
        <v>15</v>
      </c>
      <c r="N159" s="12">
        <v>2.7837837837837838</v>
      </c>
      <c r="O159" s="12">
        <v>6.9794008734457416E-2</v>
      </c>
      <c r="P159" s="12">
        <v>2.0817221108330154E-2</v>
      </c>
      <c r="Q159" s="12">
        <v>24.061834765462471</v>
      </c>
      <c r="R159" s="12">
        <v>24.078487312696904</v>
      </c>
      <c r="S159" s="12">
        <v>0.65952319916767688</v>
      </c>
      <c r="T159" s="12">
        <v>6.7990943423905824E-3</v>
      </c>
      <c r="U159" s="12">
        <v>0.97069745407999997</v>
      </c>
      <c r="V159" s="12">
        <v>0.43790000000000001</v>
      </c>
      <c r="W159" s="12">
        <v>0</v>
      </c>
      <c r="X159" s="12">
        <v>23.924215829835791</v>
      </c>
      <c r="Y159" s="12">
        <v>0.407074820102927</v>
      </c>
      <c r="Z159" s="12">
        <v>0.83122190816712616</v>
      </c>
      <c r="AA159" s="12" t="s">
        <v>257</v>
      </c>
    </row>
    <row r="160" spans="1:27">
      <c r="A160" s="12">
        <v>34</v>
      </c>
      <c r="B160" s="12">
        <v>2015</v>
      </c>
      <c r="C160" s="12" t="s">
        <v>360</v>
      </c>
      <c r="D160" s="12">
        <v>71550388000142</v>
      </c>
      <c r="E160" s="12">
        <v>15.422372316962747</v>
      </c>
      <c r="F160" s="44">
        <v>15.031025566035201</v>
      </c>
      <c r="G160" s="12">
        <v>14.294910880923524</v>
      </c>
      <c r="I160" s="12">
        <v>7</v>
      </c>
      <c r="J160" s="12">
        <v>0</v>
      </c>
      <c r="K160" s="12">
        <v>1</v>
      </c>
      <c r="L160" s="12">
        <v>8</v>
      </c>
      <c r="M160" s="12">
        <v>1</v>
      </c>
      <c r="N160" s="12">
        <v>4.8571428571428568</v>
      </c>
      <c r="O160" s="12">
        <v>-7.3463604890864525E-3</v>
      </c>
      <c r="P160" s="12">
        <v>3.6469521073842409E-2</v>
      </c>
      <c r="Q160" s="12">
        <v>21.346987373815594</v>
      </c>
      <c r="R160" s="12">
        <v>21.346987373815594</v>
      </c>
      <c r="S160" s="12">
        <v>0.77160088668153126</v>
      </c>
      <c r="T160" s="12">
        <v>4.8536983459501726E-4</v>
      </c>
      <c r="U160" s="12">
        <v>-0.63347944388999999</v>
      </c>
      <c r="V160" s="12">
        <v>0.42969999999999997</v>
      </c>
      <c r="W160" s="12">
        <v>0</v>
      </c>
      <c r="X160" s="12">
        <v>23.794228488235532</v>
      </c>
      <c r="Y160" s="12">
        <v>0.18726469149200123</v>
      </c>
      <c r="Z160" s="12">
        <v>0.82171945470524266</v>
      </c>
      <c r="AA160" s="12" t="s">
        <v>257</v>
      </c>
    </row>
    <row r="161" spans="1:27">
      <c r="A161" s="12">
        <v>5</v>
      </c>
      <c r="B161" s="12">
        <v>2015</v>
      </c>
      <c r="C161" s="12" t="s">
        <v>254</v>
      </c>
      <c r="D161" s="12">
        <v>2846056000197</v>
      </c>
      <c r="E161" s="12">
        <v>17.612459355546953</v>
      </c>
      <c r="F161" s="44">
        <v>16.757683814423704</v>
      </c>
      <c r="G161" s="12">
        <v>17.058415360631837</v>
      </c>
      <c r="I161" s="12">
        <v>37</v>
      </c>
      <c r="J161" s="12">
        <v>5</v>
      </c>
      <c r="K161" s="12">
        <v>0</v>
      </c>
      <c r="L161" s="12">
        <v>35</v>
      </c>
      <c r="M161" s="12">
        <v>14</v>
      </c>
      <c r="N161" s="12">
        <v>2.810810810810811</v>
      </c>
      <c r="O161" s="12">
        <v>4.0324128574481588E-2</v>
      </c>
      <c r="P161" s="12">
        <v>2.0809223433047148E-2</v>
      </c>
      <c r="Q161" s="12">
        <v>23.821469812551275</v>
      </c>
      <c r="R161" s="12">
        <v>24.031298036650618</v>
      </c>
      <c r="S161" s="12">
        <v>0.65011280559120221</v>
      </c>
      <c r="T161" s="12">
        <v>5.6752942285350147E-3</v>
      </c>
      <c r="U161" s="12">
        <v>0.49522787660000001</v>
      </c>
      <c r="V161" s="12">
        <v>0.43790000000000001</v>
      </c>
      <c r="W161" s="12">
        <v>0</v>
      </c>
      <c r="X161" s="12">
        <v>23.799817162894222</v>
      </c>
      <c r="Y161" s="12">
        <v>0.3910285399576286</v>
      </c>
      <c r="Z161" s="12">
        <v>0.81994082687965331</v>
      </c>
      <c r="AA161" s="12" t="s">
        <v>257</v>
      </c>
    </row>
    <row r="162" spans="1:27">
      <c r="A162" s="12">
        <v>11</v>
      </c>
      <c r="B162" s="12">
        <v>2015</v>
      </c>
      <c r="C162" s="12" t="s">
        <v>283</v>
      </c>
      <c r="D162" s="12">
        <v>4149454000180</v>
      </c>
      <c r="E162" s="12">
        <v>17.030899550893317</v>
      </c>
      <c r="F162" s="44">
        <v>16.026305966930227</v>
      </c>
      <c r="G162" s="12">
        <v>16.344071028864075</v>
      </c>
      <c r="H162" s="12">
        <v>14.995568569619479</v>
      </c>
      <c r="I162" s="12">
        <v>13</v>
      </c>
      <c r="J162" s="12">
        <v>0</v>
      </c>
      <c r="K162" s="12">
        <v>0</v>
      </c>
      <c r="L162" s="12">
        <v>13</v>
      </c>
      <c r="M162" s="12">
        <v>6</v>
      </c>
      <c r="N162" s="12">
        <v>2.1538461538461537</v>
      </c>
      <c r="O162" s="12">
        <v>1.3862642878123513E-2</v>
      </c>
      <c r="P162" s="12">
        <v>2.8859625000411577E-2</v>
      </c>
      <c r="Q162" s="12">
        <v>21.764394482422652</v>
      </c>
      <c r="R162" s="12">
        <v>22.654246899688921</v>
      </c>
      <c r="S162" s="12">
        <v>0.64969309969758227</v>
      </c>
      <c r="T162" s="12">
        <v>1.7287100766942495E-3</v>
      </c>
      <c r="U162" s="12">
        <v>0.19583227008000001</v>
      </c>
      <c r="V162" s="12">
        <v>0.64390000000000003</v>
      </c>
      <c r="W162" s="12">
        <v>0</v>
      </c>
      <c r="X162" s="12">
        <v>22.785177499180957</v>
      </c>
      <c r="Y162" s="12">
        <v>0.36900054357069595</v>
      </c>
      <c r="Z162" s="12">
        <v>0.79157135945975199</v>
      </c>
      <c r="AA162" s="12" t="s">
        <v>257</v>
      </c>
    </row>
    <row r="163" spans="1:27">
      <c r="A163" s="12">
        <v>5</v>
      </c>
      <c r="B163" s="12">
        <v>2014</v>
      </c>
      <c r="C163" s="12" t="s">
        <v>254</v>
      </c>
      <c r="D163" s="12">
        <v>2846056000197</v>
      </c>
      <c r="E163" s="12">
        <v>17.532758786128653</v>
      </c>
      <c r="F163" s="44">
        <v>16.513577761013082</v>
      </c>
      <c r="G163" s="12">
        <v>17.085079497147994</v>
      </c>
      <c r="I163" s="12">
        <v>37</v>
      </c>
      <c r="J163" s="12">
        <v>3</v>
      </c>
      <c r="K163" s="12">
        <v>0</v>
      </c>
      <c r="L163" s="12">
        <v>33</v>
      </c>
      <c r="M163" s="12">
        <v>13</v>
      </c>
      <c r="N163" s="12">
        <v>2.5945945945945947</v>
      </c>
      <c r="O163" s="12">
        <v>7.8315462839141869E-2</v>
      </c>
      <c r="P163" s="12">
        <v>1.6117612575067983E-2</v>
      </c>
      <c r="Q163" s="12">
        <v>24.026765821667443</v>
      </c>
      <c r="R163" s="12">
        <v>24.020581912084982</v>
      </c>
      <c r="S163" s="12">
        <v>0.64152655112808465</v>
      </c>
      <c r="T163" s="12">
        <v>7.4131116510131705E-3</v>
      </c>
      <c r="U163" s="12">
        <v>0.76396170067000002</v>
      </c>
      <c r="V163" s="12">
        <v>0.43790000000000001</v>
      </c>
      <c r="W163" s="12">
        <v>0</v>
      </c>
      <c r="X163" s="12">
        <v>23.569521755641148</v>
      </c>
      <c r="Y163" s="12">
        <v>0.42949070485025526</v>
      </c>
      <c r="Z163" s="12">
        <v>0.78690265953271332</v>
      </c>
      <c r="AA163" s="12" t="s">
        <v>257</v>
      </c>
    </row>
    <row r="164" spans="1:27">
      <c r="A164" s="12">
        <v>5</v>
      </c>
      <c r="B164" s="12">
        <v>2013</v>
      </c>
      <c r="C164" s="12" t="s">
        <v>254</v>
      </c>
      <c r="D164" s="12">
        <v>2846056000197</v>
      </c>
      <c r="E164" s="12">
        <v>17.291939090302744</v>
      </c>
      <c r="F164" s="44">
        <v>16.441844429446494</v>
      </c>
      <c r="G164" s="12">
        <v>16.734415781404937</v>
      </c>
      <c r="I164" s="12">
        <v>35</v>
      </c>
      <c r="J164" s="12">
        <v>2</v>
      </c>
      <c r="K164" s="12">
        <v>0</v>
      </c>
      <c r="L164" s="12">
        <v>33</v>
      </c>
      <c r="M164" s="12">
        <v>14</v>
      </c>
      <c r="N164" s="12">
        <v>2.1428571428571428</v>
      </c>
      <c r="O164" s="12">
        <v>9.6272360669592619E-2</v>
      </c>
      <c r="P164" s="12">
        <v>1.6244038620621647E-2</v>
      </c>
      <c r="Q164" s="12">
        <v>24.169260819921014</v>
      </c>
      <c r="R164" s="12">
        <v>23.94692587917411</v>
      </c>
      <c r="S164" s="12">
        <v>0.62380975175988385</v>
      </c>
      <c r="T164" s="12">
        <v>9.0013241972964897E-3</v>
      </c>
      <c r="U164" s="12">
        <v>0.76517942585999998</v>
      </c>
      <c r="V164" s="12">
        <v>0.43790000000000001</v>
      </c>
      <c r="W164" s="12">
        <v>0</v>
      </c>
      <c r="X164" s="12">
        <v>23.364678248321155</v>
      </c>
      <c r="Y164" s="12">
        <v>0.42874322757555222</v>
      </c>
      <c r="Z164" s="12">
        <v>0.75161843396391792</v>
      </c>
      <c r="AA164" s="12" t="s">
        <v>257</v>
      </c>
    </row>
    <row r="165" spans="1:27">
      <c r="A165" s="12">
        <v>11</v>
      </c>
      <c r="B165" s="12">
        <v>2014</v>
      </c>
      <c r="C165" s="12" t="s">
        <v>283</v>
      </c>
      <c r="D165" s="12">
        <v>4149454000180</v>
      </c>
      <c r="E165" s="12">
        <v>17.258883769298169</v>
      </c>
      <c r="F165" s="44">
        <v>16.055567587495677</v>
      </c>
      <c r="G165" s="12">
        <v>16.584958979617458</v>
      </c>
      <c r="H165" s="12">
        <v>15.598672339438203</v>
      </c>
      <c r="I165" s="12">
        <v>13</v>
      </c>
      <c r="J165" s="12">
        <v>0</v>
      </c>
      <c r="K165" s="12">
        <v>0</v>
      </c>
      <c r="L165" s="12">
        <v>13</v>
      </c>
      <c r="M165" s="12">
        <v>9</v>
      </c>
      <c r="N165" s="12">
        <v>2.4615384615384617</v>
      </c>
      <c r="O165" s="12">
        <v>7.0413183186185349E-2</v>
      </c>
      <c r="P165" s="12">
        <v>3.2846258734937968E-2</v>
      </c>
      <c r="Q165" s="12">
        <v>22.503615123589434</v>
      </c>
      <c r="R165" s="12">
        <v>22.771967822569199</v>
      </c>
      <c r="S165" s="12">
        <v>0.59698500978980495</v>
      </c>
      <c r="T165" s="12">
        <v>3.324724866129428E-3</v>
      </c>
      <c r="U165" s="12">
        <v>0.84673628165000003</v>
      </c>
      <c r="V165" s="12">
        <v>0.69389999999999996</v>
      </c>
      <c r="W165" s="12">
        <v>0</v>
      </c>
      <c r="X165" s="12">
        <v>22.625652428878535</v>
      </c>
      <c r="Y165" s="12">
        <v>0.43823604456666571</v>
      </c>
      <c r="Z165" s="12">
        <v>0.73377788587364423</v>
      </c>
      <c r="AA165" s="12" t="s">
        <v>257</v>
      </c>
    </row>
    <row r="166" spans="1:27">
      <c r="A166" s="12">
        <v>11</v>
      </c>
      <c r="B166" s="12">
        <v>2013</v>
      </c>
      <c r="C166" s="12" t="s">
        <v>283</v>
      </c>
      <c r="D166" s="12">
        <v>4149454000180</v>
      </c>
      <c r="E166" s="12">
        <v>16.544779590914569</v>
      </c>
      <c r="F166" s="44">
        <v>15.882773232397311</v>
      </c>
      <c r="G166" s="12">
        <v>15.307791684856447</v>
      </c>
      <c r="H166" s="12">
        <v>14.904508331620097</v>
      </c>
      <c r="I166" s="12">
        <v>14</v>
      </c>
      <c r="J166" s="12">
        <v>0</v>
      </c>
      <c r="K166" s="12">
        <v>0</v>
      </c>
      <c r="L166" s="12">
        <v>13</v>
      </c>
      <c r="M166" s="12">
        <v>10</v>
      </c>
      <c r="N166" s="12">
        <v>2.9285714285714284</v>
      </c>
      <c r="O166" s="12">
        <v>6.1200461237810672E-2</v>
      </c>
      <c r="P166" s="12">
        <v>3.3521300514391852E-2</v>
      </c>
      <c r="Q166" s="12">
        <v>22.834778071969865</v>
      </c>
      <c r="R166" s="12">
        <v>22.829142253084399</v>
      </c>
      <c r="S166" s="12">
        <v>0.46827109098494207</v>
      </c>
      <c r="T166" s="12">
        <v>3.9373734109490379E-3</v>
      </c>
      <c r="U166" s="12">
        <v>0.71277183973000002</v>
      </c>
      <c r="V166" s="12">
        <v>0.64090000000000003</v>
      </c>
      <c r="W166" s="12">
        <v>0</v>
      </c>
      <c r="X166" s="12">
        <v>22.59518616071454</v>
      </c>
      <c r="Y166" s="12">
        <v>0.40596111105641675</v>
      </c>
      <c r="Z166" s="12">
        <v>0.67726444013999576</v>
      </c>
      <c r="AA166" s="12" t="s">
        <v>257</v>
      </c>
    </row>
    <row r="167" spans="1:27">
      <c r="A167" s="12">
        <v>34</v>
      </c>
      <c r="B167" s="12">
        <v>2014</v>
      </c>
      <c r="C167" s="12" t="s">
        <v>360</v>
      </c>
      <c r="D167" s="12">
        <v>71550388000142</v>
      </c>
      <c r="E167" s="12">
        <v>16.420076703977028</v>
      </c>
      <c r="F167" s="44">
        <v>16.086827869242875</v>
      </c>
      <c r="G167" s="12">
        <v>14.85437284222661</v>
      </c>
      <c r="H167" s="12">
        <v>13.822680790298511</v>
      </c>
      <c r="I167" s="12">
        <v>7</v>
      </c>
      <c r="J167" s="12">
        <v>0</v>
      </c>
      <c r="K167" s="12">
        <v>1</v>
      </c>
      <c r="L167" s="12">
        <v>8</v>
      </c>
      <c r="M167" s="12">
        <v>1</v>
      </c>
      <c r="N167" s="12">
        <v>4.8571428571428568</v>
      </c>
      <c r="O167" s="12">
        <v>4.4324270350686805E-2</v>
      </c>
      <c r="P167" s="12">
        <v>1.3256959421334634E-2</v>
      </c>
      <c r="U167" s="12">
        <v>1.1157166584</v>
      </c>
      <c r="V167" s="12">
        <v>1</v>
      </c>
      <c r="W167" s="12">
        <v>0</v>
      </c>
      <c r="X167" s="12">
        <v>21.672544049527307</v>
      </c>
      <c r="Y167" s="12">
        <v>0.35429422209699968</v>
      </c>
      <c r="Z167" s="12">
        <v>0.48464071360345284</v>
      </c>
      <c r="AA167" s="12" t="s">
        <v>257</v>
      </c>
    </row>
    <row r="168" spans="1:27">
      <c r="A168" s="12">
        <v>34</v>
      </c>
      <c r="B168" s="12">
        <v>2013</v>
      </c>
      <c r="C168" s="12" t="s">
        <v>360</v>
      </c>
      <c r="D168" s="12">
        <v>71550388000142</v>
      </c>
      <c r="E168" s="12">
        <v>17.172517674680293</v>
      </c>
      <c r="F168" s="44">
        <v>16.116466624815438</v>
      </c>
      <c r="G168" s="12">
        <v>16.538240088578334</v>
      </c>
      <c r="H168" s="12">
        <v>15.067593295154778</v>
      </c>
      <c r="I168" s="12">
        <v>38</v>
      </c>
      <c r="J168" s="12">
        <v>5</v>
      </c>
      <c r="K168" s="12">
        <v>0</v>
      </c>
      <c r="L168" s="12">
        <v>38</v>
      </c>
      <c r="M168" s="12">
        <v>15</v>
      </c>
      <c r="N168" s="12">
        <v>3.1842105263157894</v>
      </c>
      <c r="O168" s="12">
        <v>6.3072442160168107E-2</v>
      </c>
      <c r="U168" s="12">
        <v>1.5693507027</v>
      </c>
      <c r="V168" s="12">
        <v>0.22820000000000001</v>
      </c>
      <c r="W168" s="12">
        <v>0</v>
      </c>
      <c r="X168" s="12">
        <v>21.660957525949954</v>
      </c>
      <c r="Y168" s="12">
        <v>0.2933926476040874</v>
      </c>
      <c r="Z168" s="12">
        <v>0.45346483017948935</v>
      </c>
      <c r="AA168" s="12" t="s">
        <v>257</v>
      </c>
    </row>
    <row r="169" spans="1:27">
      <c r="A169" s="12">
        <v>34</v>
      </c>
      <c r="B169" s="12">
        <v>2016</v>
      </c>
      <c r="C169" s="12" t="s">
        <v>360</v>
      </c>
      <c r="D169" s="12">
        <v>71550388000142</v>
      </c>
      <c r="E169" s="12">
        <v>16.672373143515756</v>
      </c>
      <c r="F169" s="44">
        <v>16.391700968916691</v>
      </c>
      <c r="G169" s="12">
        <v>14.976952809014353</v>
      </c>
      <c r="H169" s="12">
        <v>13.878798294071281</v>
      </c>
      <c r="I169" s="12">
        <v>27</v>
      </c>
      <c r="J169" s="12">
        <v>0</v>
      </c>
      <c r="K169" s="12">
        <v>1</v>
      </c>
      <c r="L169" s="12">
        <v>28</v>
      </c>
      <c r="M169" s="12">
        <v>12</v>
      </c>
      <c r="N169" s="12">
        <v>3.1481481481481484</v>
      </c>
      <c r="O169" s="12">
        <v>0</v>
      </c>
      <c r="P169" s="12">
        <v>3.6469521073842409E-2</v>
      </c>
      <c r="Q169" s="12">
        <v>22.830025565767393</v>
      </c>
      <c r="R169" s="12">
        <v>22.341407461943728</v>
      </c>
      <c r="S169" s="12">
        <v>0</v>
      </c>
      <c r="V169" s="12">
        <v>0.42259999999999998</v>
      </c>
      <c r="W169" s="12">
        <v>0</v>
      </c>
      <c r="AA169" s="12" t="s">
        <v>257</v>
      </c>
    </row>
    <row r="170" spans="1:27">
      <c r="A170" s="12">
        <v>13</v>
      </c>
      <c r="B170" s="12">
        <v>2015</v>
      </c>
      <c r="C170" s="12" t="s">
        <v>287</v>
      </c>
      <c r="D170" s="12">
        <v>7689002000189</v>
      </c>
      <c r="E170" s="12">
        <v>17.915389775684851</v>
      </c>
      <c r="F170" s="44">
        <v>16.964178487788978</v>
      </c>
      <c r="G170" s="12">
        <v>16.449196343777622</v>
      </c>
      <c r="H170" s="12">
        <v>16.955473037189495</v>
      </c>
      <c r="I170" s="12">
        <v>30</v>
      </c>
      <c r="J170" s="12">
        <v>3</v>
      </c>
      <c r="K170" s="12">
        <v>0</v>
      </c>
      <c r="L170" s="12">
        <v>0</v>
      </c>
      <c r="M170" s="12">
        <v>10</v>
      </c>
      <c r="N170" s="12">
        <v>2.5666666666666669</v>
      </c>
      <c r="O170" s="12">
        <v>5.3021150655157435E-3</v>
      </c>
      <c r="P170" s="12">
        <v>1.4081191036154815E-2</v>
      </c>
      <c r="Q170" s="12">
        <v>23.82554271984252</v>
      </c>
      <c r="R170" s="12">
        <v>23.404635907652612</v>
      </c>
      <c r="S170" s="12">
        <v>0.32002537698277106</v>
      </c>
      <c r="T170" s="12">
        <v>1.4823798970861511E-3</v>
      </c>
      <c r="U170" s="12">
        <v>0.32833674080000003</v>
      </c>
      <c r="V170" s="12">
        <v>0.26729999999999998</v>
      </c>
      <c r="W170" s="12">
        <v>0</v>
      </c>
      <c r="X170" s="12">
        <v>24.542447632154882</v>
      </c>
      <c r="Y170" s="12">
        <v>0.44553758418115252</v>
      </c>
      <c r="Z170" s="12">
        <v>0.67062348533179006</v>
      </c>
      <c r="AA170" s="12" t="s">
        <v>290</v>
      </c>
    </row>
    <row r="171" spans="1:27">
      <c r="A171" s="12">
        <v>13</v>
      </c>
      <c r="B171" s="12">
        <v>2016</v>
      </c>
      <c r="C171" s="12" t="s">
        <v>287</v>
      </c>
      <c r="D171" s="12">
        <v>7689002000189</v>
      </c>
      <c r="E171" s="12">
        <v>16.874827773143377</v>
      </c>
      <c r="F171" s="44">
        <v>16.985112101497236</v>
      </c>
      <c r="G171" s="12">
        <v>15.88427025129725</v>
      </c>
      <c r="I171" s="12">
        <v>32</v>
      </c>
      <c r="J171" s="12">
        <v>4</v>
      </c>
      <c r="K171" s="12">
        <v>0</v>
      </c>
      <c r="L171" s="12">
        <v>1</v>
      </c>
      <c r="M171" s="12">
        <v>19</v>
      </c>
      <c r="N171" s="12">
        <v>3.3125</v>
      </c>
      <c r="O171" s="12">
        <v>1.5399375710724382E-2</v>
      </c>
      <c r="P171" s="12">
        <v>1.2899706671930579E-2</v>
      </c>
      <c r="Q171" s="12">
        <v>23.187369599344859</v>
      </c>
      <c r="R171" s="12">
        <v>23.448082269306916</v>
      </c>
      <c r="S171" s="12">
        <v>0.29507002188592474</v>
      </c>
      <c r="T171" s="12">
        <v>9.149921314817182E-4</v>
      </c>
      <c r="U171" s="12">
        <v>0.79563693769999999</v>
      </c>
      <c r="V171" s="12">
        <v>0.24909999999999999</v>
      </c>
      <c r="W171" s="12">
        <v>0</v>
      </c>
      <c r="X171" s="12">
        <v>24.361290610993787</v>
      </c>
      <c r="Y171" s="12">
        <v>0.56384989627313764</v>
      </c>
      <c r="Z171" s="12">
        <v>0.6621256500865107</v>
      </c>
      <c r="AA171" s="12" t="s">
        <v>290</v>
      </c>
    </row>
    <row r="172" spans="1:27">
      <c r="A172" s="12">
        <v>13</v>
      </c>
      <c r="B172" s="12">
        <v>2013</v>
      </c>
      <c r="C172" s="12" t="s">
        <v>287</v>
      </c>
      <c r="D172" s="12">
        <v>7689002000189</v>
      </c>
      <c r="E172" s="12">
        <v>17.769730612092207</v>
      </c>
      <c r="F172" s="44">
        <v>16.877872913816027</v>
      </c>
      <c r="G172" s="12">
        <v>16.950830845725317</v>
      </c>
      <c r="H172" s="12">
        <v>15.867195422599067</v>
      </c>
      <c r="I172" s="12">
        <v>35</v>
      </c>
      <c r="J172" s="12">
        <v>2</v>
      </c>
      <c r="K172" s="12">
        <v>0</v>
      </c>
      <c r="L172" s="12">
        <v>0</v>
      </c>
      <c r="M172" s="12">
        <v>10</v>
      </c>
      <c r="N172" s="12">
        <v>2.1714285714285713</v>
      </c>
      <c r="O172" s="12">
        <v>3.2730591477973144E-2</v>
      </c>
      <c r="P172" s="12">
        <v>1.6902476624551015E-2</v>
      </c>
      <c r="Q172" s="12">
        <v>23.348514260974579</v>
      </c>
      <c r="R172" s="12">
        <v>22.98992385240955</v>
      </c>
      <c r="S172" s="12">
        <v>0.29930173488519368</v>
      </c>
      <c r="T172" s="12">
        <v>1.6227511817199865E-3</v>
      </c>
      <c r="U172" s="12">
        <v>1.0674863237000001</v>
      </c>
      <c r="V172" s="12">
        <v>0.25370000000000004</v>
      </c>
      <c r="W172" s="12">
        <v>0</v>
      </c>
      <c r="X172" s="12">
        <v>23.891282378493788</v>
      </c>
      <c r="Y172" s="12">
        <v>0.57389175477929366</v>
      </c>
      <c r="Z172" s="12">
        <v>0.64188139801206301</v>
      </c>
      <c r="AA172" s="12" t="s">
        <v>290</v>
      </c>
    </row>
    <row r="173" spans="1:27">
      <c r="A173" s="12">
        <v>13</v>
      </c>
      <c r="B173" s="12">
        <v>2014</v>
      </c>
      <c r="C173" s="12" t="s">
        <v>287</v>
      </c>
      <c r="D173" s="12">
        <v>7689002000189</v>
      </c>
      <c r="E173" s="12">
        <v>17.806714361266863</v>
      </c>
      <c r="F173" s="44">
        <v>17.018622787652998</v>
      </c>
      <c r="G173" s="12">
        <v>16.62900127152448</v>
      </c>
      <c r="H173" s="12">
        <v>16.368309473795193</v>
      </c>
      <c r="I173" s="12">
        <v>31</v>
      </c>
      <c r="J173" s="12">
        <v>4</v>
      </c>
      <c r="K173" s="12">
        <v>0</v>
      </c>
      <c r="L173" s="12">
        <v>0</v>
      </c>
      <c r="M173" s="12">
        <v>9</v>
      </c>
      <c r="N173" s="12">
        <v>2</v>
      </c>
      <c r="O173" s="12">
        <v>2.8787752769982931E-2</v>
      </c>
      <c r="P173" s="12">
        <v>1.2140049382726999E-2</v>
      </c>
      <c r="Q173" s="12">
        <v>23.611561385455168</v>
      </c>
      <c r="R173" s="12">
        <v>23.196709436297688</v>
      </c>
      <c r="S173" s="12">
        <v>0.30233418675326179</v>
      </c>
      <c r="T173" s="12">
        <v>1.7498116309349603E-3</v>
      </c>
      <c r="U173" s="12">
        <v>1.0857539429</v>
      </c>
      <c r="V173" s="12">
        <v>0.24179999999999999</v>
      </c>
      <c r="W173" s="12">
        <v>0</v>
      </c>
      <c r="X173" s="12">
        <v>24.043021755354619</v>
      </c>
      <c r="Y173" s="12">
        <v>0.54010725547487493</v>
      </c>
      <c r="Z173" s="12">
        <v>0.6287830155929065</v>
      </c>
      <c r="AA173" s="12" t="s">
        <v>290</v>
      </c>
    </row>
  </sheetData>
  <autoFilter ref="A1:AA173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71"/>
  <sheetViews>
    <sheetView workbookViewId="0">
      <pane ySplit="1" topLeftCell="A2" activePane="bottomLeft" state="frozen"/>
      <selection activeCell="Q1" sqref="Q1"/>
      <selection pane="bottomLeft" activeCell="O47" sqref="O47"/>
    </sheetView>
  </sheetViews>
  <sheetFormatPr defaultRowHeight="12.75"/>
  <cols>
    <col min="1" max="1" width="7.140625" style="1" bestFit="1" customWidth="1"/>
    <col min="2" max="2" width="8.5703125" style="1" bestFit="1" customWidth="1"/>
    <col min="3" max="3" width="11.42578125" style="1" bestFit="1" customWidth="1"/>
    <col min="4" max="4" width="15.140625" style="48" bestFit="1" customWidth="1"/>
    <col min="5" max="5" width="15.5703125" style="1" bestFit="1" customWidth="1"/>
    <col min="6" max="7" width="10.5703125" style="47" bestFit="1" customWidth="1"/>
    <col min="8" max="8" width="10.140625" style="47" bestFit="1" customWidth="1"/>
    <col min="9" max="9" width="12.140625" style="47" bestFit="1" customWidth="1"/>
    <col min="10" max="10" width="8.5703125" style="47" bestFit="1" customWidth="1"/>
    <col min="11" max="11" width="10.5703125" style="47" bestFit="1" customWidth="1"/>
    <col min="12" max="12" width="11.42578125" style="47" bestFit="1" customWidth="1"/>
    <col min="13" max="13" width="11" style="47" bestFit="1" customWidth="1"/>
    <col min="14" max="14" width="12.85546875" style="1" bestFit="1" customWidth="1"/>
    <col min="15" max="15" width="11.140625" style="1" bestFit="1" customWidth="1"/>
    <col min="16" max="16" width="9.140625" style="1" bestFit="1" customWidth="1"/>
    <col min="17" max="17" width="10" style="1" bestFit="1" customWidth="1"/>
    <col min="18" max="18" width="13.140625" style="47" bestFit="1" customWidth="1"/>
    <col min="19" max="19" width="13.85546875" style="47" bestFit="1" customWidth="1"/>
    <col min="20" max="20" width="14.5703125" style="1" bestFit="1" customWidth="1"/>
    <col min="21" max="16384" width="9.140625" style="1"/>
  </cols>
  <sheetData>
    <row r="1" spans="1:20" s="18" customFormat="1">
      <c r="A1" s="18" t="s">
        <v>442</v>
      </c>
      <c r="B1" s="18" t="s">
        <v>441</v>
      </c>
      <c r="C1" s="18" t="s">
        <v>2</v>
      </c>
      <c r="D1" s="43" t="s">
        <v>3</v>
      </c>
      <c r="E1" s="18" t="s">
        <v>443</v>
      </c>
      <c r="F1" s="46" t="s">
        <v>427</v>
      </c>
      <c r="G1" s="46" t="s">
        <v>428</v>
      </c>
      <c r="H1" s="46" t="s">
        <v>429</v>
      </c>
      <c r="I1" s="46" t="s">
        <v>430</v>
      </c>
      <c r="J1" s="46" t="s">
        <v>389</v>
      </c>
      <c r="K1" s="46" t="s">
        <v>437</v>
      </c>
      <c r="L1" s="46" t="s">
        <v>444</v>
      </c>
      <c r="M1" s="46" t="s">
        <v>120</v>
      </c>
      <c r="N1" s="18" t="s">
        <v>431</v>
      </c>
      <c r="O1" s="18" t="s">
        <v>432</v>
      </c>
      <c r="P1" s="18" t="s">
        <v>433</v>
      </c>
      <c r="Q1" s="18" t="s">
        <v>434</v>
      </c>
      <c r="R1" s="46" t="s">
        <v>436</v>
      </c>
      <c r="S1" s="46" t="s">
        <v>445</v>
      </c>
      <c r="T1" s="18" t="s">
        <v>448</v>
      </c>
    </row>
    <row r="2" spans="1:20">
      <c r="A2" s="1">
        <v>17</v>
      </c>
      <c r="B2" s="1">
        <v>2013</v>
      </c>
      <c r="C2" s="1" t="s">
        <v>298</v>
      </c>
      <c r="D2" s="48">
        <v>8807432000110</v>
      </c>
      <c r="E2" s="1" t="s">
        <v>238</v>
      </c>
      <c r="F2" s="47">
        <v>16.965185961237061</v>
      </c>
      <c r="G2" s="47">
        <v>15.832850606539957</v>
      </c>
      <c r="H2" s="47">
        <v>15.587917298676514</v>
      </c>
      <c r="I2" s="47">
        <v>16.110586628684853</v>
      </c>
      <c r="J2" s="47">
        <v>0.11442119354677317</v>
      </c>
      <c r="K2" s="47">
        <v>1.8005014355025922E-2</v>
      </c>
      <c r="L2" s="47">
        <v>21.825428349438738</v>
      </c>
      <c r="M2" s="47">
        <v>-0.30065840562578933</v>
      </c>
      <c r="N2" s="1">
        <v>18</v>
      </c>
      <c r="O2" s="1">
        <v>1</v>
      </c>
      <c r="P2" s="1">
        <v>1</v>
      </c>
      <c r="Q2" s="1">
        <v>0</v>
      </c>
      <c r="R2" s="47">
        <v>3.6666666666666665</v>
      </c>
      <c r="S2" s="47">
        <v>0.2492</v>
      </c>
      <c r="T2" s="1">
        <v>0</v>
      </c>
    </row>
    <row r="3" spans="1:20">
      <c r="A3" s="1">
        <v>32</v>
      </c>
      <c r="B3" s="1">
        <v>2013</v>
      </c>
      <c r="C3" s="1" t="s">
        <v>351</v>
      </c>
      <c r="D3" s="48">
        <v>11992680000193</v>
      </c>
      <c r="E3" s="1" t="s">
        <v>238</v>
      </c>
      <c r="F3" s="47">
        <v>16.11816275370688</v>
      </c>
      <c r="G3" s="47">
        <v>15.442541923972136</v>
      </c>
      <c r="H3" s="47">
        <v>14.761246369108907</v>
      </c>
      <c r="I3" s="47">
        <v>14.664471985284951</v>
      </c>
      <c r="J3" s="47">
        <v>-9.7833855177640403E-3</v>
      </c>
      <c r="K3" s="47">
        <v>1.0458894565424473E-2</v>
      </c>
      <c r="L3" s="47">
        <v>22.393591614976636</v>
      </c>
      <c r="M3" s="47">
        <v>0.2197722472183273</v>
      </c>
      <c r="N3" s="1">
        <v>11</v>
      </c>
      <c r="O3" s="1">
        <v>1</v>
      </c>
      <c r="P3" s="1">
        <v>1</v>
      </c>
      <c r="Q3" s="1">
        <v>12</v>
      </c>
      <c r="R3" s="47">
        <v>2.7272727272727271</v>
      </c>
      <c r="S3" s="47">
        <v>0.40869999999999995</v>
      </c>
      <c r="T3" s="1">
        <v>0</v>
      </c>
    </row>
    <row r="4" spans="1:20">
      <c r="A4" s="1">
        <v>32</v>
      </c>
      <c r="B4" s="1">
        <v>2015</v>
      </c>
      <c r="C4" s="1" t="s">
        <v>351</v>
      </c>
      <c r="D4" s="48">
        <v>11992680000193</v>
      </c>
      <c r="E4" s="1" t="s">
        <v>238</v>
      </c>
      <c r="F4" s="47">
        <v>17.575715468372739</v>
      </c>
      <c r="G4" s="47">
        <v>16.177080987291969</v>
      </c>
      <c r="H4" s="47">
        <v>16.510620649141369</v>
      </c>
      <c r="I4" s="47">
        <v>16.680136028627636</v>
      </c>
      <c r="J4" s="47">
        <v>6.6132041630173485E-2</v>
      </c>
      <c r="K4" s="47">
        <v>3.2773126032583089E-2</v>
      </c>
      <c r="L4" s="47">
        <v>22.4250317414254</v>
      </c>
      <c r="M4" s="47">
        <v>0.21356560451938222</v>
      </c>
      <c r="N4" s="1">
        <v>9</v>
      </c>
      <c r="O4" s="1">
        <v>1</v>
      </c>
      <c r="P4" s="1">
        <v>1</v>
      </c>
      <c r="Q4" s="1">
        <v>10</v>
      </c>
      <c r="R4" s="47">
        <v>3.4444444444444446</v>
      </c>
      <c r="S4" s="47">
        <v>0.26129999999999998</v>
      </c>
      <c r="T4" s="1">
        <v>0</v>
      </c>
    </row>
    <row r="5" spans="1:20">
      <c r="A5" s="1">
        <v>17</v>
      </c>
      <c r="B5" s="1">
        <v>2014</v>
      </c>
      <c r="C5" s="1" t="s">
        <v>298</v>
      </c>
      <c r="D5" s="48">
        <v>8807432000110</v>
      </c>
      <c r="E5" s="1" t="s">
        <v>238</v>
      </c>
      <c r="F5" s="47">
        <v>17.293997815579353</v>
      </c>
      <c r="G5" s="47">
        <v>16.200432310127479</v>
      </c>
      <c r="H5" s="47">
        <v>15.772572578816689</v>
      </c>
      <c r="I5" s="47">
        <v>16.487860556304561</v>
      </c>
      <c r="J5" s="47">
        <v>0.1211219326467068</v>
      </c>
      <c r="K5" s="47">
        <v>2.2062872920433744E-2</v>
      </c>
      <c r="L5" s="47">
        <v>22.137269426823192</v>
      </c>
      <c r="M5" s="47">
        <v>-9.8733107997129352E-2</v>
      </c>
      <c r="N5" s="1">
        <v>20</v>
      </c>
      <c r="O5" s="1">
        <v>2</v>
      </c>
      <c r="P5" s="1">
        <v>1</v>
      </c>
      <c r="Q5" s="1">
        <v>0</v>
      </c>
      <c r="R5" s="47">
        <v>3.4</v>
      </c>
      <c r="S5" s="47">
        <v>0.24940000000000001</v>
      </c>
      <c r="T5" s="1">
        <v>0</v>
      </c>
    </row>
    <row r="6" spans="1:20">
      <c r="A6" s="1">
        <v>32</v>
      </c>
      <c r="B6" s="1">
        <v>2016</v>
      </c>
      <c r="C6" s="1" t="s">
        <v>351</v>
      </c>
      <c r="D6" s="48">
        <v>11992680000193</v>
      </c>
      <c r="E6" s="1" t="s">
        <v>238</v>
      </c>
      <c r="F6" s="47">
        <v>17.423782272241564</v>
      </c>
      <c r="G6" s="47">
        <v>16.159808623160053</v>
      </c>
      <c r="H6" s="47">
        <v>16.524213224831062</v>
      </c>
      <c r="I6" s="47">
        <v>16.254938387900751</v>
      </c>
      <c r="J6" s="47">
        <v>0.11274401517415936</v>
      </c>
      <c r="K6" s="47">
        <v>4.8919956114175385E-2</v>
      </c>
      <c r="L6" s="47">
        <v>22.459009192602249</v>
      </c>
      <c r="M6" s="47">
        <v>0.17676007045299624</v>
      </c>
      <c r="N6" s="1">
        <v>10</v>
      </c>
      <c r="O6" s="1">
        <v>2</v>
      </c>
      <c r="P6" s="1">
        <v>1</v>
      </c>
      <c r="Q6" s="1">
        <v>10</v>
      </c>
      <c r="R6" s="47">
        <v>3.5</v>
      </c>
      <c r="S6" s="47">
        <v>0.30149999999999999</v>
      </c>
      <c r="T6" s="1">
        <v>0</v>
      </c>
    </row>
    <row r="7" spans="1:20">
      <c r="A7" s="1">
        <v>33</v>
      </c>
      <c r="B7" s="1">
        <v>2013</v>
      </c>
      <c r="C7" s="1" t="s">
        <v>356</v>
      </c>
      <c r="D7" s="48">
        <v>61585865000151</v>
      </c>
      <c r="E7" s="1" t="s">
        <v>331</v>
      </c>
      <c r="F7" s="47">
        <v>16.89476682631997</v>
      </c>
      <c r="G7" s="47">
        <v>16.196249313971506</v>
      </c>
      <c r="H7" s="47">
        <v>16.206961291072339</v>
      </c>
      <c r="J7" s="47">
        <v>2.7942003706047408E-2</v>
      </c>
      <c r="K7" s="47">
        <v>3.8766786805644202E-2</v>
      </c>
      <c r="L7" s="47">
        <v>22.157538080042908</v>
      </c>
      <c r="M7" s="47">
        <v>0.14416842761932247</v>
      </c>
      <c r="N7" s="1">
        <v>29</v>
      </c>
      <c r="O7" s="1">
        <v>5</v>
      </c>
      <c r="P7" s="1">
        <v>1</v>
      </c>
      <c r="Q7" s="1">
        <v>26</v>
      </c>
      <c r="R7" s="47">
        <v>1.9310344827586208</v>
      </c>
      <c r="S7" s="47">
        <v>0.21420000000000003</v>
      </c>
      <c r="T7" s="1">
        <v>0</v>
      </c>
    </row>
    <row r="8" spans="1:20">
      <c r="A8" s="1">
        <v>32</v>
      </c>
      <c r="B8" s="1">
        <v>2014</v>
      </c>
      <c r="C8" s="1" t="s">
        <v>351</v>
      </c>
      <c r="D8" s="48">
        <v>11992680000193</v>
      </c>
      <c r="E8" s="1" t="s">
        <v>238</v>
      </c>
      <c r="F8" s="47">
        <v>17.275590232861727</v>
      </c>
      <c r="G8" s="47">
        <v>15.907085963170582</v>
      </c>
      <c r="H8" s="47">
        <v>16.206152746993151</v>
      </c>
      <c r="I8" s="47">
        <v>16.36506077727832</v>
      </c>
      <c r="J8" s="47">
        <v>3.2346387813212148E-2</v>
      </c>
      <c r="K8" s="47">
        <v>2.0451145919675583E-2</v>
      </c>
      <c r="L8" s="47">
        <v>22.495781577665259</v>
      </c>
      <c r="M8" s="47">
        <v>0.13150190978539075</v>
      </c>
      <c r="N8" s="1">
        <v>11</v>
      </c>
      <c r="O8" s="1">
        <v>1</v>
      </c>
      <c r="P8" s="1">
        <v>0</v>
      </c>
      <c r="Q8" s="1">
        <v>11</v>
      </c>
      <c r="R8" s="47">
        <v>2.5454545454545454</v>
      </c>
      <c r="S8" s="47">
        <v>0.30559999999999998</v>
      </c>
      <c r="T8" s="1">
        <v>0</v>
      </c>
    </row>
    <row r="9" spans="1:20">
      <c r="A9" s="1">
        <v>33</v>
      </c>
      <c r="B9" s="1">
        <v>2014</v>
      </c>
      <c r="C9" s="1" t="s">
        <v>356</v>
      </c>
      <c r="D9" s="48">
        <v>61585865000151</v>
      </c>
      <c r="E9" s="1" t="s">
        <v>331</v>
      </c>
      <c r="F9" s="47">
        <v>16.834981232896325</v>
      </c>
      <c r="G9" s="47">
        <v>16.320092375945496</v>
      </c>
      <c r="H9" s="47">
        <v>15.839028232261519</v>
      </c>
      <c r="I9" s="47">
        <v>13.425602311927772</v>
      </c>
      <c r="J9" s="47">
        <v>5.4672807991723978E-2</v>
      </c>
      <c r="K9" s="47">
        <v>2.9743848118157955E-2</v>
      </c>
      <c r="L9" s="47">
        <v>22.434153624441304</v>
      </c>
      <c r="M9" s="47">
        <v>0.17212093286006508</v>
      </c>
      <c r="N9" s="1">
        <v>30</v>
      </c>
      <c r="O9" s="1">
        <v>6</v>
      </c>
      <c r="P9" s="1">
        <v>1</v>
      </c>
      <c r="Q9" s="1">
        <v>31</v>
      </c>
      <c r="R9" s="47">
        <v>2.0333333333333332</v>
      </c>
      <c r="S9" s="47">
        <v>0.21410000000000001</v>
      </c>
      <c r="T9" s="1">
        <v>0</v>
      </c>
    </row>
    <row r="10" spans="1:20">
      <c r="A10" s="1">
        <v>24</v>
      </c>
      <c r="B10" s="1">
        <v>2013</v>
      </c>
      <c r="C10" s="1" t="s">
        <v>325</v>
      </c>
      <c r="D10" s="48">
        <v>2800026000140</v>
      </c>
      <c r="E10" s="1" t="s">
        <v>238</v>
      </c>
      <c r="F10" s="47">
        <v>17.785102591752022</v>
      </c>
      <c r="G10" s="47">
        <v>15.815359401534414</v>
      </c>
      <c r="H10" s="47">
        <v>16.332385569881701</v>
      </c>
      <c r="I10" s="47">
        <v>17.317613406273917</v>
      </c>
      <c r="J10" s="47">
        <v>0.12663654936969898</v>
      </c>
      <c r="K10" s="47">
        <v>6.1199756400848342E-2</v>
      </c>
      <c r="L10" s="47">
        <v>22.150241670713822</v>
      </c>
      <c r="M10" s="47">
        <v>0.15997713208252085</v>
      </c>
      <c r="N10" s="1">
        <v>21</v>
      </c>
      <c r="O10" s="1">
        <v>2</v>
      </c>
      <c r="P10" s="1">
        <v>0</v>
      </c>
      <c r="Q10" s="1">
        <v>15</v>
      </c>
      <c r="R10" s="47">
        <v>2.7619047619047619</v>
      </c>
      <c r="S10" s="47">
        <v>0.20010000000000003</v>
      </c>
      <c r="T10" s="1">
        <v>0</v>
      </c>
    </row>
    <row r="11" spans="1:20">
      <c r="A11" s="1">
        <v>17</v>
      </c>
      <c r="B11" s="1">
        <v>2016</v>
      </c>
      <c r="C11" s="1" t="s">
        <v>298</v>
      </c>
      <c r="D11" s="48">
        <v>8807432000110</v>
      </c>
      <c r="E11" s="1" t="s">
        <v>238</v>
      </c>
      <c r="F11" s="47">
        <v>16.622455826687233</v>
      </c>
      <c r="G11" s="47">
        <v>16.53012066707791</v>
      </c>
      <c r="H11" s="47">
        <v>14.982191305203566</v>
      </c>
      <c r="J11" s="47">
        <v>8.8888792297409036E-2</v>
      </c>
      <c r="K11" s="47">
        <v>1.5159579449253897E-2</v>
      </c>
      <c r="L11" s="47">
        <v>22.373403253199086</v>
      </c>
      <c r="M11" s="47">
        <v>6.2218603443679438E-2</v>
      </c>
      <c r="N11" s="1">
        <v>21</v>
      </c>
      <c r="O11" s="1">
        <v>1</v>
      </c>
      <c r="P11" s="1">
        <v>0</v>
      </c>
      <c r="Q11" s="1">
        <v>0</v>
      </c>
      <c r="R11" s="47">
        <v>3.1428571428571428</v>
      </c>
      <c r="S11" s="47">
        <v>0.36219999999999997</v>
      </c>
      <c r="T11" s="1">
        <v>0</v>
      </c>
    </row>
    <row r="12" spans="1:20">
      <c r="A12" s="1">
        <v>17</v>
      </c>
      <c r="B12" s="1">
        <v>2015</v>
      </c>
      <c r="C12" s="1" t="s">
        <v>298</v>
      </c>
      <c r="D12" s="48">
        <v>8807432000110</v>
      </c>
      <c r="E12" s="1" t="s">
        <v>238</v>
      </c>
      <c r="F12" s="47">
        <v>17.335369655500628</v>
      </c>
      <c r="G12" s="47">
        <v>16.111107841990535</v>
      </c>
      <c r="H12" s="47">
        <v>15.83384807386946</v>
      </c>
      <c r="I12" s="47">
        <v>16.608116345291123</v>
      </c>
      <c r="J12" s="47">
        <v>0.11116164531730245</v>
      </c>
      <c r="K12" s="47">
        <v>2.2868137352389652E-2</v>
      </c>
      <c r="L12" s="47">
        <v>22.23358871227838</v>
      </c>
      <c r="M12" s="47">
        <v>-9.9598185951964666E-2</v>
      </c>
      <c r="N12" s="1">
        <v>21</v>
      </c>
      <c r="O12" s="1">
        <v>2</v>
      </c>
      <c r="P12" s="1">
        <v>0</v>
      </c>
      <c r="Q12" s="1">
        <v>0</v>
      </c>
      <c r="R12" s="47">
        <v>2.8571428571428572</v>
      </c>
      <c r="S12" s="47">
        <v>0.37689999999999996</v>
      </c>
      <c r="T12" s="1">
        <v>0</v>
      </c>
    </row>
    <row r="13" spans="1:20">
      <c r="A13" s="1">
        <v>26</v>
      </c>
      <c r="B13" s="1">
        <v>2013</v>
      </c>
      <c r="C13" s="1" t="s">
        <v>332</v>
      </c>
      <c r="D13" s="48">
        <v>92754738000162</v>
      </c>
      <c r="E13" s="1" t="s">
        <v>331</v>
      </c>
      <c r="F13" s="47">
        <v>16.767145218638117</v>
      </c>
      <c r="G13" s="47">
        <v>15.852117034683602</v>
      </c>
      <c r="H13" s="47">
        <v>15.631735996214809</v>
      </c>
      <c r="I13" s="47">
        <v>15.487744765365926</v>
      </c>
      <c r="J13" s="47">
        <v>9.0222973014870478E-2</v>
      </c>
      <c r="K13" s="47">
        <v>1.4582838659239551E-2</v>
      </c>
      <c r="L13" s="47">
        <v>22.675373285865074</v>
      </c>
      <c r="M13" s="47">
        <v>0.1186304391251177</v>
      </c>
      <c r="N13" s="1">
        <v>18</v>
      </c>
      <c r="O13" s="1">
        <v>4</v>
      </c>
      <c r="P13" s="1">
        <v>1</v>
      </c>
      <c r="Q13" s="1">
        <v>0</v>
      </c>
      <c r="R13" s="47">
        <v>1.0555555555555556</v>
      </c>
      <c r="S13" s="47">
        <v>0.28449999999999998</v>
      </c>
      <c r="T13" s="1">
        <v>0</v>
      </c>
    </row>
    <row r="14" spans="1:20">
      <c r="A14" s="1">
        <v>33</v>
      </c>
      <c r="B14" s="1">
        <v>2015</v>
      </c>
      <c r="C14" s="1" t="s">
        <v>356</v>
      </c>
      <c r="D14" s="48">
        <v>61585865000151</v>
      </c>
      <c r="E14" s="1" t="s">
        <v>331</v>
      </c>
      <c r="F14" s="47">
        <v>17.092476407033146</v>
      </c>
      <c r="G14" s="47">
        <v>16.391769337528213</v>
      </c>
      <c r="H14" s="47">
        <v>16.106852078228243</v>
      </c>
      <c r="I14" s="47">
        <v>15.056550508181273</v>
      </c>
      <c r="J14" s="47">
        <v>7.239656273481386E-2</v>
      </c>
      <c r="K14" s="47">
        <v>2.0215725728986597E-2</v>
      </c>
      <c r="L14" s="47">
        <v>22.719887649846449</v>
      </c>
      <c r="M14" s="47">
        <v>0.21678048401845335</v>
      </c>
      <c r="N14" s="1">
        <v>29</v>
      </c>
      <c r="O14" s="1">
        <v>6</v>
      </c>
      <c r="P14" s="1">
        <v>1</v>
      </c>
      <c r="Q14" s="1">
        <v>30</v>
      </c>
      <c r="R14" s="47">
        <v>1.8620689655172413</v>
      </c>
      <c r="S14" s="47">
        <v>0.20420000000000002</v>
      </c>
      <c r="T14" s="1">
        <v>0</v>
      </c>
    </row>
    <row r="15" spans="1:20">
      <c r="A15" s="1">
        <v>26</v>
      </c>
      <c r="B15" s="1">
        <v>2014</v>
      </c>
      <c r="C15" s="1" t="s">
        <v>332</v>
      </c>
      <c r="D15" s="48">
        <v>92754738000162</v>
      </c>
      <c r="E15" s="1" t="s">
        <v>331</v>
      </c>
      <c r="F15" s="47">
        <v>17.533057267981274</v>
      </c>
      <c r="G15" s="47">
        <v>16.294666780693042</v>
      </c>
      <c r="H15" s="47">
        <v>16.324633755822401</v>
      </c>
      <c r="I15" s="47">
        <v>16.645066985999268</v>
      </c>
      <c r="J15" s="47">
        <v>8.8587138309587074E-2</v>
      </c>
      <c r="K15" s="47">
        <v>1.6168342814066559E-2</v>
      </c>
      <c r="L15" s="47">
        <v>22.806955791327482</v>
      </c>
      <c r="M15" s="47">
        <v>0.11067677695742209</v>
      </c>
      <c r="N15" s="1">
        <v>18</v>
      </c>
      <c r="O15" s="1">
        <v>3</v>
      </c>
      <c r="P15" s="1">
        <v>1</v>
      </c>
      <c r="Q15" s="1">
        <v>0</v>
      </c>
      <c r="R15" s="47">
        <v>1.0555555555555556</v>
      </c>
      <c r="S15" s="47">
        <v>0.28120000000000001</v>
      </c>
      <c r="T15" s="1">
        <v>0</v>
      </c>
    </row>
    <row r="16" spans="1:20">
      <c r="A16" s="1">
        <v>33</v>
      </c>
      <c r="B16" s="1">
        <v>2016</v>
      </c>
      <c r="C16" s="1" t="s">
        <v>356</v>
      </c>
      <c r="D16" s="48">
        <v>61585865000151</v>
      </c>
      <c r="E16" s="1" t="s">
        <v>331</v>
      </c>
      <c r="F16" s="47">
        <v>17.510252543807962</v>
      </c>
      <c r="G16" s="47">
        <v>16.586332783366842</v>
      </c>
      <c r="H16" s="47">
        <v>16.399555882840289</v>
      </c>
      <c r="I16" s="47">
        <v>16.214568427412456</v>
      </c>
      <c r="J16" s="47">
        <v>7.9106031255085654E-2</v>
      </c>
      <c r="K16" s="47">
        <v>2.3212648974177519E-2</v>
      </c>
      <c r="L16" s="47">
        <v>23.078432620988465</v>
      </c>
      <c r="M16" s="47">
        <v>0.25890058475629085</v>
      </c>
      <c r="N16" s="1">
        <v>29</v>
      </c>
      <c r="O16" s="1">
        <v>6</v>
      </c>
      <c r="P16" s="1">
        <v>1</v>
      </c>
      <c r="Q16" s="1">
        <v>28</v>
      </c>
      <c r="R16" s="47">
        <v>1.7931034482758621</v>
      </c>
      <c r="S16" s="47">
        <v>0.20420000000000002</v>
      </c>
      <c r="T16" s="1">
        <v>0</v>
      </c>
    </row>
    <row r="17" spans="1:20">
      <c r="A17" s="1">
        <v>26</v>
      </c>
      <c r="B17" s="1">
        <v>2015</v>
      </c>
      <c r="C17" s="1" t="s">
        <v>332</v>
      </c>
      <c r="D17" s="48">
        <v>92754738000162</v>
      </c>
      <c r="E17" s="1" t="s">
        <v>331</v>
      </c>
      <c r="F17" s="47">
        <v>17.43609041736223</v>
      </c>
      <c r="G17" s="47">
        <v>16.121873974097234</v>
      </c>
      <c r="H17" s="47">
        <v>16.184686120721118</v>
      </c>
      <c r="I17" s="47">
        <v>16.626886807598815</v>
      </c>
      <c r="J17" s="47">
        <v>9.8715166944391433E-2</v>
      </c>
      <c r="K17" s="47">
        <v>9.7549060541104304E-3</v>
      </c>
      <c r="L17" s="47">
        <v>22.902745681401818</v>
      </c>
      <c r="M17" s="47">
        <v>7.9315655490994716E-2</v>
      </c>
      <c r="N17" s="1">
        <v>18</v>
      </c>
      <c r="O17" s="1">
        <v>3</v>
      </c>
      <c r="P17" s="1">
        <v>1</v>
      </c>
      <c r="Q17" s="1">
        <v>0</v>
      </c>
      <c r="R17" s="47">
        <v>1.0555555555555556</v>
      </c>
      <c r="S17" s="47">
        <v>0.3599</v>
      </c>
      <c r="T17" s="1">
        <v>0</v>
      </c>
    </row>
    <row r="18" spans="1:20">
      <c r="A18" s="1">
        <v>29</v>
      </c>
      <c r="B18" s="1">
        <v>2013</v>
      </c>
      <c r="C18" s="1" t="s">
        <v>340</v>
      </c>
      <c r="D18" s="48">
        <v>71673990000177</v>
      </c>
      <c r="E18" s="1" t="s">
        <v>331</v>
      </c>
      <c r="F18" s="47">
        <v>16.833664574952994</v>
      </c>
      <c r="G18" s="47">
        <v>16.469111613020374</v>
      </c>
      <c r="H18" s="47">
        <v>14.911753374983649</v>
      </c>
      <c r="I18" s="47">
        <v>14.995856431659053</v>
      </c>
      <c r="J18" s="47">
        <v>0.13485350704613289</v>
      </c>
      <c r="K18" s="47">
        <v>4.89674531397137E-2</v>
      </c>
      <c r="L18" s="47">
        <v>23.663719548631033</v>
      </c>
      <c r="M18" s="47">
        <v>0.38160780373479536</v>
      </c>
      <c r="N18" s="1">
        <v>12</v>
      </c>
      <c r="O18" s="1">
        <v>0</v>
      </c>
      <c r="P18" s="1">
        <v>0</v>
      </c>
      <c r="Q18" s="1">
        <v>12</v>
      </c>
      <c r="R18" s="47">
        <v>2.5833333333333335</v>
      </c>
      <c r="S18" s="47">
        <v>0.48719999999999997</v>
      </c>
      <c r="T18" s="1">
        <v>0</v>
      </c>
    </row>
    <row r="19" spans="1:20">
      <c r="A19" s="1">
        <v>26</v>
      </c>
      <c r="B19" s="1">
        <v>2016</v>
      </c>
      <c r="C19" s="1" t="s">
        <v>332</v>
      </c>
      <c r="D19" s="48">
        <v>92754738000162</v>
      </c>
      <c r="E19" s="1" t="s">
        <v>331</v>
      </c>
      <c r="F19" s="47">
        <v>17.249599646613891</v>
      </c>
      <c r="G19" s="47">
        <v>16.102992165381</v>
      </c>
      <c r="H19" s="47">
        <v>15.838813797666026</v>
      </c>
      <c r="I19" s="47">
        <v>16.424829448997205</v>
      </c>
      <c r="J19" s="47">
        <v>9.653089350588058E-2</v>
      </c>
      <c r="K19" s="47">
        <v>4.2342630210596482E-3</v>
      </c>
      <c r="L19" s="47">
        <v>23.08695867268224</v>
      </c>
      <c r="M19" s="47">
        <v>8.4953651968465424E-2</v>
      </c>
      <c r="N19" s="1">
        <v>18</v>
      </c>
      <c r="O19" s="1">
        <v>4</v>
      </c>
      <c r="P19" s="1">
        <v>1</v>
      </c>
      <c r="Q19" s="1">
        <v>0</v>
      </c>
      <c r="R19" s="47">
        <v>1.0555555555555556</v>
      </c>
      <c r="S19" s="47">
        <v>0.36749999999999999</v>
      </c>
      <c r="T19" s="1">
        <v>0</v>
      </c>
    </row>
    <row r="20" spans="1:20">
      <c r="A20" s="1">
        <v>11</v>
      </c>
      <c r="B20" s="1">
        <v>2013</v>
      </c>
      <c r="C20" s="1" t="s">
        <v>283</v>
      </c>
      <c r="D20" s="48">
        <v>4149454000180</v>
      </c>
      <c r="E20" s="1" t="s">
        <v>257</v>
      </c>
      <c r="F20" s="47">
        <v>16.544779590914569</v>
      </c>
      <c r="G20" s="47">
        <v>15.882773232397311</v>
      </c>
      <c r="H20" s="47">
        <v>15.307791684856447</v>
      </c>
      <c r="I20" s="47">
        <v>14.904508331620097</v>
      </c>
      <c r="J20" s="47">
        <v>6.1200461237810672E-2</v>
      </c>
      <c r="K20" s="47">
        <v>3.3521300514391852E-2</v>
      </c>
      <c r="L20" s="47">
        <v>22.829142253084399</v>
      </c>
      <c r="M20" s="47">
        <v>0.46827109098494207</v>
      </c>
      <c r="N20" s="1">
        <v>14</v>
      </c>
      <c r="O20" s="1">
        <v>0</v>
      </c>
      <c r="P20" s="1">
        <v>0</v>
      </c>
      <c r="Q20" s="1">
        <v>13</v>
      </c>
      <c r="R20" s="47">
        <v>2.9285714285714284</v>
      </c>
      <c r="S20" s="47">
        <v>0.64090000000000003</v>
      </c>
      <c r="T20" s="1">
        <v>0</v>
      </c>
    </row>
    <row r="21" spans="1:20">
      <c r="A21" s="1">
        <v>11</v>
      </c>
      <c r="B21" s="1">
        <v>2016</v>
      </c>
      <c r="C21" s="1" t="s">
        <v>283</v>
      </c>
      <c r="D21" s="48">
        <v>4149454000180</v>
      </c>
      <c r="E21" s="1" t="s">
        <v>257</v>
      </c>
      <c r="F21" s="47">
        <v>17.078271699785887</v>
      </c>
      <c r="G21" s="47">
        <v>16.075591930629592</v>
      </c>
      <c r="H21" s="47">
        <v>16.514617150631544</v>
      </c>
      <c r="I21" s="47">
        <v>14.329082407398291</v>
      </c>
      <c r="J21" s="47">
        <v>-0.14607944050699889</v>
      </c>
      <c r="K21" s="47">
        <v>9.214605174964588E-2</v>
      </c>
      <c r="L21" s="47">
        <v>22.55657637885264</v>
      </c>
      <c r="M21" s="47">
        <v>0.7397284886180725</v>
      </c>
      <c r="N21" s="1">
        <v>16</v>
      </c>
      <c r="O21" s="1">
        <v>1</v>
      </c>
      <c r="P21" s="1">
        <v>0</v>
      </c>
      <c r="Q21" s="1">
        <v>13</v>
      </c>
      <c r="R21" s="47">
        <v>2.0625</v>
      </c>
      <c r="S21" s="47">
        <v>0.64390000000000003</v>
      </c>
      <c r="T21" s="1">
        <v>0</v>
      </c>
    </row>
    <row r="22" spans="1:20">
      <c r="A22" s="1">
        <v>11</v>
      </c>
      <c r="B22" s="1">
        <v>2014</v>
      </c>
      <c r="C22" s="1" t="s">
        <v>283</v>
      </c>
      <c r="D22" s="48">
        <v>4149454000180</v>
      </c>
      <c r="E22" s="1" t="s">
        <v>257</v>
      </c>
      <c r="F22" s="47">
        <v>17.258883769298169</v>
      </c>
      <c r="G22" s="47">
        <v>16.055567587495677</v>
      </c>
      <c r="H22" s="47">
        <v>16.584958979617458</v>
      </c>
      <c r="I22" s="47">
        <v>15.598672339438203</v>
      </c>
      <c r="J22" s="47">
        <v>7.0413183186185349E-2</v>
      </c>
      <c r="K22" s="47">
        <v>3.2846258734937968E-2</v>
      </c>
      <c r="L22" s="47">
        <v>22.771967822569199</v>
      </c>
      <c r="M22" s="47">
        <v>0.59698500978980495</v>
      </c>
      <c r="N22" s="1">
        <v>13</v>
      </c>
      <c r="O22" s="1">
        <v>0</v>
      </c>
      <c r="P22" s="1">
        <v>0</v>
      </c>
      <c r="Q22" s="1">
        <v>13</v>
      </c>
      <c r="R22" s="47">
        <v>2.4615384615384617</v>
      </c>
      <c r="S22" s="47">
        <v>0.69389999999999996</v>
      </c>
      <c r="T22" s="1">
        <v>0</v>
      </c>
    </row>
    <row r="23" spans="1:20">
      <c r="A23" s="1">
        <v>29</v>
      </c>
      <c r="B23" s="1">
        <v>2014</v>
      </c>
      <c r="C23" s="1" t="s">
        <v>340</v>
      </c>
      <c r="D23" s="48">
        <v>71673990000177</v>
      </c>
      <c r="E23" s="1" t="s">
        <v>331</v>
      </c>
      <c r="F23" s="47">
        <v>16.874841848960418</v>
      </c>
      <c r="G23" s="47">
        <v>16.523474088644043</v>
      </c>
      <c r="H23" s="47">
        <v>15.289724217122048</v>
      </c>
      <c r="I23" s="47">
        <v>14.481800284354337</v>
      </c>
      <c r="J23" s="47">
        <v>0.10177910449087879</v>
      </c>
      <c r="K23" s="47">
        <v>5.5007801318722398E-2</v>
      </c>
      <c r="L23" s="47">
        <v>23.642803364085463</v>
      </c>
      <c r="M23" s="47">
        <v>0.37718477261998229</v>
      </c>
      <c r="N23" s="1">
        <v>16</v>
      </c>
      <c r="O23" s="1">
        <v>2</v>
      </c>
      <c r="P23" s="1">
        <v>0</v>
      </c>
      <c r="Q23" s="1">
        <v>16</v>
      </c>
      <c r="R23" s="47">
        <v>3</v>
      </c>
      <c r="S23" s="47">
        <v>0.49709999999999999</v>
      </c>
      <c r="T23" s="1">
        <v>0</v>
      </c>
    </row>
    <row r="24" spans="1:20">
      <c r="A24" s="1">
        <v>11</v>
      </c>
      <c r="B24" s="1">
        <v>2015</v>
      </c>
      <c r="C24" s="1" t="s">
        <v>283</v>
      </c>
      <c r="D24" s="48">
        <v>4149454000180</v>
      </c>
      <c r="E24" s="1" t="s">
        <v>257</v>
      </c>
      <c r="F24" s="47">
        <v>17.030899550893317</v>
      </c>
      <c r="G24" s="47">
        <v>16.026305966930227</v>
      </c>
      <c r="H24" s="47">
        <v>16.344071028864075</v>
      </c>
      <c r="I24" s="47">
        <v>14.995568569619479</v>
      </c>
      <c r="J24" s="47">
        <v>1.3862642878123513E-2</v>
      </c>
      <c r="K24" s="47">
        <v>2.8859625000411577E-2</v>
      </c>
      <c r="L24" s="47">
        <v>22.654246899688921</v>
      </c>
      <c r="M24" s="47">
        <v>0.64969309969758227</v>
      </c>
      <c r="N24" s="1">
        <v>13</v>
      </c>
      <c r="O24" s="1">
        <v>0</v>
      </c>
      <c r="P24" s="1">
        <v>0</v>
      </c>
      <c r="Q24" s="1">
        <v>13</v>
      </c>
      <c r="R24" s="47">
        <v>2.1538461538461537</v>
      </c>
      <c r="S24" s="47">
        <v>0.64390000000000003</v>
      </c>
      <c r="T24" s="1">
        <v>0</v>
      </c>
    </row>
    <row r="25" spans="1:20">
      <c r="A25" s="1">
        <v>29</v>
      </c>
      <c r="B25" s="1">
        <v>2016</v>
      </c>
      <c r="C25" s="1" t="s">
        <v>340</v>
      </c>
      <c r="D25" s="48">
        <v>71673990000177</v>
      </c>
      <c r="E25" s="1" t="s">
        <v>331</v>
      </c>
      <c r="F25" s="47">
        <v>17.509487000336055</v>
      </c>
      <c r="G25" s="47">
        <v>16.811712721102861</v>
      </c>
      <c r="H25" s="47">
        <v>16.369974364444822</v>
      </c>
      <c r="I25" s="47">
        <v>15.807567925901678</v>
      </c>
      <c r="J25" s="47">
        <v>3.5230804104550942E-2</v>
      </c>
      <c r="K25" s="47">
        <v>5.2582441121394381E-2</v>
      </c>
      <c r="L25" s="47">
        <v>23.452433891558762</v>
      </c>
      <c r="M25" s="47">
        <v>0.41181369337507845</v>
      </c>
      <c r="N25" s="1">
        <v>16</v>
      </c>
      <c r="O25" s="1">
        <v>3</v>
      </c>
      <c r="P25" s="1">
        <v>0</v>
      </c>
      <c r="Q25" s="1">
        <v>16</v>
      </c>
      <c r="R25" s="47">
        <v>3</v>
      </c>
      <c r="S25" s="47">
        <v>0.48509999999999998</v>
      </c>
      <c r="T25" s="1">
        <v>0</v>
      </c>
    </row>
    <row r="26" spans="1:20">
      <c r="A26" s="1">
        <v>16</v>
      </c>
      <c r="B26" s="1">
        <v>2013</v>
      </c>
      <c r="C26" s="1" t="s">
        <v>296</v>
      </c>
      <c r="D26" s="48">
        <v>3220438000173</v>
      </c>
      <c r="E26" s="1" t="s">
        <v>263</v>
      </c>
      <c r="F26" s="47">
        <v>16.095747787294414</v>
      </c>
      <c r="G26" s="47">
        <v>15.369647154613284</v>
      </c>
      <c r="H26" s="47">
        <v>15.434502683203187</v>
      </c>
      <c r="J26" s="47">
        <v>7.5396284439642382E-3</v>
      </c>
      <c r="K26" s="47">
        <v>2.1289119817158426E-2</v>
      </c>
      <c r="L26" s="47">
        <v>21.650904101350537</v>
      </c>
      <c r="M26" s="47">
        <v>0.351898215861703</v>
      </c>
      <c r="N26" s="1">
        <v>18</v>
      </c>
      <c r="O26" s="1">
        <v>2</v>
      </c>
      <c r="P26" s="1">
        <v>1</v>
      </c>
      <c r="Q26" s="1">
        <v>15</v>
      </c>
      <c r="R26" s="47">
        <v>2.7222222222222223</v>
      </c>
      <c r="S26" s="47">
        <v>0.43880000000000002</v>
      </c>
      <c r="T26" s="1">
        <v>0</v>
      </c>
    </row>
    <row r="27" spans="1:20">
      <c r="A27" s="1">
        <v>29</v>
      </c>
      <c r="B27" s="1">
        <v>2015</v>
      </c>
      <c r="C27" s="1" t="s">
        <v>340</v>
      </c>
      <c r="D27" s="48">
        <v>71673990000177</v>
      </c>
      <c r="E27" s="1" t="s">
        <v>331</v>
      </c>
      <c r="F27" s="47">
        <v>17.331580076056841</v>
      </c>
      <c r="G27" s="47">
        <v>16.670669560104695</v>
      </c>
      <c r="H27" s="47">
        <v>16.234855941567019</v>
      </c>
      <c r="I27" s="47">
        <v>15.43216238741657</v>
      </c>
      <c r="J27" s="47">
        <v>5.4658226557350142E-2</v>
      </c>
      <c r="K27" s="47">
        <v>6.1758849785536453E-2</v>
      </c>
      <c r="L27" s="47">
        <v>23.523254199590301</v>
      </c>
      <c r="M27" s="47">
        <v>0.34830196795076007</v>
      </c>
      <c r="N27" s="1">
        <v>18</v>
      </c>
      <c r="O27" s="1">
        <v>4</v>
      </c>
      <c r="P27" s="1">
        <v>0</v>
      </c>
      <c r="Q27" s="1">
        <v>18</v>
      </c>
      <c r="R27" s="47">
        <v>2.8333333333333335</v>
      </c>
      <c r="S27" s="47">
        <v>0.48909999999999998</v>
      </c>
      <c r="T27" s="1">
        <v>0</v>
      </c>
    </row>
    <row r="28" spans="1:20">
      <c r="A28" s="1">
        <v>2</v>
      </c>
      <c r="B28" s="1">
        <v>2015</v>
      </c>
      <c r="C28" s="1" t="s">
        <v>235</v>
      </c>
      <c r="D28" s="48">
        <v>3847461000192</v>
      </c>
      <c r="E28" s="1" t="s">
        <v>238</v>
      </c>
      <c r="F28" s="47">
        <v>15.108351015332905</v>
      </c>
      <c r="G28" s="47">
        <v>14.11685882117987</v>
      </c>
      <c r="H28" s="47">
        <v>14.644690998866064</v>
      </c>
      <c r="J28" s="47">
        <v>-0.26719419181137744</v>
      </c>
      <c r="K28" s="47">
        <v>0.16483223339425218</v>
      </c>
      <c r="L28" s="47">
        <v>22.730820323025959</v>
      </c>
      <c r="M28" s="47">
        <v>0.14451055512168764</v>
      </c>
      <c r="N28" s="1">
        <v>21</v>
      </c>
      <c r="O28" s="1">
        <v>2</v>
      </c>
      <c r="P28" s="1">
        <v>0</v>
      </c>
      <c r="Q28" s="1">
        <v>16</v>
      </c>
      <c r="R28" s="47">
        <v>1.9523809523809523</v>
      </c>
      <c r="S28" s="47">
        <v>0.76269999999999993</v>
      </c>
      <c r="T28" s="1">
        <v>0</v>
      </c>
    </row>
    <row r="29" spans="1:20">
      <c r="A29" s="1">
        <v>43</v>
      </c>
      <c r="B29" s="1">
        <v>2013</v>
      </c>
      <c r="C29" s="1" t="s">
        <v>384</v>
      </c>
      <c r="D29" s="48">
        <v>84429695000111</v>
      </c>
      <c r="E29" s="1" t="s">
        <v>387</v>
      </c>
      <c r="F29" s="47">
        <v>15.499877262729882</v>
      </c>
      <c r="G29" s="47">
        <v>14.75538655784171</v>
      </c>
      <c r="H29" s="47">
        <v>14.855565690302219</v>
      </c>
      <c r="J29" s="47">
        <v>8.3171544299134245E-2</v>
      </c>
      <c r="K29" s="47">
        <v>1.4842039969827046E-2</v>
      </c>
      <c r="L29" s="47">
        <v>23.399787957116665</v>
      </c>
      <c r="M29" s="47">
        <v>1.1093126485569345E-2</v>
      </c>
      <c r="N29" s="1">
        <v>25</v>
      </c>
      <c r="O29" s="1">
        <v>1</v>
      </c>
      <c r="P29" s="1">
        <v>0</v>
      </c>
      <c r="Q29" s="1">
        <v>22</v>
      </c>
      <c r="R29" s="47">
        <v>4.08</v>
      </c>
      <c r="S29" s="47">
        <v>0.53500000000000003</v>
      </c>
      <c r="T29" s="1">
        <v>0</v>
      </c>
    </row>
    <row r="30" spans="1:20">
      <c r="A30" s="1">
        <v>28</v>
      </c>
      <c r="B30" s="1">
        <v>2013</v>
      </c>
      <c r="C30" s="1" t="s">
        <v>338</v>
      </c>
      <c r="D30" s="48">
        <v>8343492000120</v>
      </c>
      <c r="E30" s="1" t="s">
        <v>279</v>
      </c>
      <c r="F30" s="47">
        <v>16.509301578438929</v>
      </c>
      <c r="G30" s="47">
        <v>15.976387375705581</v>
      </c>
      <c r="H30" s="47">
        <v>15.200024835675366</v>
      </c>
      <c r="I30" s="47">
        <v>14.565038071960327</v>
      </c>
      <c r="J30" s="47">
        <v>4.148513170973351E-2</v>
      </c>
      <c r="K30" s="47">
        <v>2.3055263805896762E-2</v>
      </c>
      <c r="L30" s="47">
        <v>22.486760150477956</v>
      </c>
      <c r="M30" s="47">
        <v>0.16687594657971971</v>
      </c>
      <c r="N30" s="1">
        <v>15</v>
      </c>
      <c r="O30" s="1">
        <v>3</v>
      </c>
      <c r="P30" s="1">
        <v>1</v>
      </c>
      <c r="Q30" s="1">
        <v>2</v>
      </c>
      <c r="R30" s="47">
        <v>2.6</v>
      </c>
      <c r="S30" s="47">
        <v>0.48979999999999996</v>
      </c>
      <c r="T30" s="1">
        <v>0</v>
      </c>
    </row>
    <row r="31" spans="1:20">
      <c r="A31" s="1">
        <v>2</v>
      </c>
      <c r="B31" s="1">
        <v>2016</v>
      </c>
      <c r="C31" s="1" t="s">
        <v>235</v>
      </c>
      <c r="D31" s="48">
        <v>3847461000192</v>
      </c>
      <c r="E31" s="1" t="s">
        <v>238</v>
      </c>
      <c r="F31" s="47">
        <v>15.378538791723754</v>
      </c>
      <c r="G31" s="47">
        <v>14.46501928149439</v>
      </c>
      <c r="H31" s="47">
        <v>14.865861411161296</v>
      </c>
      <c r="J31" s="47">
        <v>6.1235959812073873E-2</v>
      </c>
      <c r="K31" s="47">
        <v>0.13429349631773266</v>
      </c>
      <c r="L31" s="47">
        <v>22.535848295077582</v>
      </c>
      <c r="M31" s="47">
        <v>5.465223777775205E-2</v>
      </c>
      <c r="N31" s="1">
        <v>21</v>
      </c>
      <c r="O31" s="1">
        <v>2</v>
      </c>
      <c r="P31" s="1">
        <v>0</v>
      </c>
      <c r="Q31" s="1">
        <v>16</v>
      </c>
      <c r="R31" s="47">
        <v>1.6190476190476191</v>
      </c>
      <c r="S31" s="47">
        <v>0.76269999999999993</v>
      </c>
      <c r="T31" s="1">
        <v>0</v>
      </c>
    </row>
    <row r="32" spans="1:20">
      <c r="A32" s="1">
        <v>2</v>
      </c>
      <c r="B32" s="1">
        <v>2014</v>
      </c>
      <c r="C32" s="1" t="s">
        <v>235</v>
      </c>
      <c r="D32" s="48">
        <v>3847461000192</v>
      </c>
      <c r="E32" s="1" t="s">
        <v>238</v>
      </c>
      <c r="F32" s="47">
        <v>15.360653119692477</v>
      </c>
      <c r="G32" s="47">
        <v>14.582948551104469</v>
      </c>
      <c r="H32" s="47">
        <v>14.745467480602244</v>
      </c>
      <c r="J32" s="47">
        <v>9.5748443779974171E-3</v>
      </c>
      <c r="K32" s="47">
        <v>8.1771409438127773E-2</v>
      </c>
      <c r="L32" s="47">
        <v>23.041339441276644</v>
      </c>
      <c r="M32" s="47">
        <v>6.7614768461764826E-2</v>
      </c>
      <c r="N32" s="1">
        <v>23</v>
      </c>
      <c r="O32" s="1">
        <v>1</v>
      </c>
      <c r="P32" s="1">
        <v>0</v>
      </c>
      <c r="Q32" s="1">
        <v>18</v>
      </c>
      <c r="R32" s="47">
        <v>2.2173913043478262</v>
      </c>
      <c r="S32" s="47">
        <v>0.76269999999999993</v>
      </c>
      <c r="T32" s="1">
        <v>0</v>
      </c>
    </row>
    <row r="33" spans="1:20">
      <c r="A33" s="1">
        <v>28</v>
      </c>
      <c r="B33" s="1">
        <v>2014</v>
      </c>
      <c r="C33" s="1" t="s">
        <v>338</v>
      </c>
      <c r="D33" s="48">
        <v>8343492000120</v>
      </c>
      <c r="E33" s="1" t="s">
        <v>279</v>
      </c>
      <c r="F33" s="47">
        <v>16.664095040791967</v>
      </c>
      <c r="G33" s="47">
        <v>16.164633757338667</v>
      </c>
      <c r="H33" s="47">
        <v>15.112418086569129</v>
      </c>
      <c r="I33" s="47">
        <v>14.956217950405035</v>
      </c>
      <c r="J33" s="47">
        <v>6.6580322496400404E-2</v>
      </c>
      <c r="K33" s="47">
        <v>2.2268047357335459E-2</v>
      </c>
      <c r="L33" s="47">
        <v>22.361088931160069</v>
      </c>
      <c r="M33" s="47">
        <v>0.18861399764726003</v>
      </c>
      <c r="N33" s="1">
        <v>14</v>
      </c>
      <c r="O33" s="1">
        <v>2</v>
      </c>
      <c r="P33" s="1">
        <v>1</v>
      </c>
      <c r="Q33" s="1">
        <v>2</v>
      </c>
      <c r="R33" s="47">
        <v>2.5714285714285716</v>
      </c>
      <c r="S33" s="47">
        <v>0.52060000000000006</v>
      </c>
      <c r="T33" s="1">
        <v>0</v>
      </c>
    </row>
    <row r="34" spans="1:20">
      <c r="A34" s="1">
        <v>2</v>
      </c>
      <c r="B34" s="1">
        <v>2013</v>
      </c>
      <c r="C34" s="1" t="s">
        <v>235</v>
      </c>
      <c r="D34" s="48">
        <v>3847461000192</v>
      </c>
      <c r="E34" s="1" t="s">
        <v>238</v>
      </c>
      <c r="F34" s="47">
        <v>15.728070727338034</v>
      </c>
      <c r="G34" s="47">
        <v>14.87413383841602</v>
      </c>
      <c r="H34" s="47">
        <v>15.173405444562468</v>
      </c>
      <c r="J34" s="47">
        <v>-4.3935923485979257E-3</v>
      </c>
      <c r="K34" s="47">
        <v>7.3959532319199328E-2</v>
      </c>
      <c r="L34" s="47">
        <v>23.203799489102593</v>
      </c>
      <c r="M34" s="47">
        <v>6.5886019841293234E-2</v>
      </c>
      <c r="N34" s="1">
        <v>19</v>
      </c>
      <c r="O34" s="1">
        <v>1</v>
      </c>
      <c r="P34" s="1">
        <v>0</v>
      </c>
      <c r="Q34" s="1">
        <v>17</v>
      </c>
      <c r="R34" s="47">
        <v>2.5263157894736841</v>
      </c>
      <c r="S34" s="47">
        <v>0.76269999999999993</v>
      </c>
      <c r="T34" s="1">
        <v>0</v>
      </c>
    </row>
    <row r="35" spans="1:20">
      <c r="A35" s="1">
        <v>16</v>
      </c>
      <c r="B35" s="1">
        <v>2014</v>
      </c>
      <c r="C35" s="1" t="s">
        <v>296</v>
      </c>
      <c r="D35" s="48">
        <v>3220438000173</v>
      </c>
      <c r="E35" s="1" t="s">
        <v>263</v>
      </c>
      <c r="F35" s="47">
        <v>16.436476652159371</v>
      </c>
      <c r="G35" s="47">
        <v>15.26007382720814</v>
      </c>
      <c r="H35" s="47">
        <v>15.60158724405683</v>
      </c>
      <c r="I35" s="47">
        <v>15.08048438384761</v>
      </c>
      <c r="J35" s="47">
        <v>5.6595669608992608E-2</v>
      </c>
      <c r="K35" s="47">
        <v>2.3799276862604891E-2</v>
      </c>
      <c r="L35" s="47">
        <v>21.8979244275166</v>
      </c>
      <c r="M35" s="47">
        <v>0.30728616947520515</v>
      </c>
      <c r="N35" s="1">
        <v>17</v>
      </c>
      <c r="O35" s="1">
        <v>2</v>
      </c>
      <c r="P35" s="1">
        <v>1</v>
      </c>
      <c r="Q35" s="1">
        <v>11</v>
      </c>
      <c r="R35" s="47">
        <v>2.7058823529411766</v>
      </c>
      <c r="S35" s="47">
        <v>0.43880000000000002</v>
      </c>
      <c r="T35" s="1">
        <v>0</v>
      </c>
    </row>
    <row r="36" spans="1:20">
      <c r="A36" s="1">
        <v>28</v>
      </c>
      <c r="B36" s="1">
        <v>2015</v>
      </c>
      <c r="C36" s="1" t="s">
        <v>338</v>
      </c>
      <c r="D36" s="48">
        <v>8343492000120</v>
      </c>
      <c r="E36" s="1" t="s">
        <v>279</v>
      </c>
      <c r="F36" s="47">
        <v>16.758760514734195</v>
      </c>
      <c r="G36" s="47">
        <v>16.353545251291074</v>
      </c>
      <c r="H36" s="47">
        <v>15.196268370646399</v>
      </c>
      <c r="I36" s="47">
        <v>14.667681241129056</v>
      </c>
      <c r="J36" s="47">
        <v>4.8065848635250326E-2</v>
      </c>
      <c r="K36" s="47">
        <v>1.7153089648509857E-2</v>
      </c>
      <c r="L36" s="47">
        <v>22.205699443191886</v>
      </c>
      <c r="M36" s="47">
        <v>0.19775993261067587</v>
      </c>
      <c r="N36" s="1">
        <v>14</v>
      </c>
      <c r="O36" s="1">
        <v>2</v>
      </c>
      <c r="P36" s="1">
        <v>1</v>
      </c>
      <c r="Q36" s="1">
        <v>0</v>
      </c>
      <c r="R36" s="47">
        <v>2.5714285714285716</v>
      </c>
      <c r="S36" s="47">
        <v>0.52390000000000003</v>
      </c>
      <c r="T36" s="1">
        <v>0</v>
      </c>
    </row>
    <row r="37" spans="1:20">
      <c r="A37" s="1">
        <v>21</v>
      </c>
      <c r="B37" s="1">
        <v>2016</v>
      </c>
      <c r="C37" s="1" t="s">
        <v>315</v>
      </c>
      <c r="D37" s="48">
        <v>2932074000191</v>
      </c>
      <c r="E37" s="1" t="s">
        <v>238</v>
      </c>
      <c r="F37" s="47">
        <v>17.749432112317375</v>
      </c>
      <c r="G37" s="47">
        <v>16.449461455490574</v>
      </c>
      <c r="H37" s="47">
        <v>17.418477302332636</v>
      </c>
      <c r="I37" s="47">
        <v>13.063332137979671</v>
      </c>
      <c r="J37" s="47">
        <v>0.10226656135049876</v>
      </c>
      <c r="K37" s="47">
        <v>3.5238228543420784E-2</v>
      </c>
      <c r="L37" s="47">
        <v>23.24502141506948</v>
      </c>
      <c r="M37" s="47">
        <v>-0.19854968242289284</v>
      </c>
      <c r="N37" s="1">
        <v>17</v>
      </c>
      <c r="O37" s="1">
        <v>3</v>
      </c>
      <c r="P37" s="1">
        <v>2</v>
      </c>
      <c r="Q37" s="1">
        <v>16</v>
      </c>
      <c r="R37" s="47">
        <v>2.2941176470588234</v>
      </c>
      <c r="S37" s="47">
        <v>0.40380000000000005</v>
      </c>
      <c r="T37" s="1">
        <v>0</v>
      </c>
    </row>
    <row r="38" spans="1:20">
      <c r="A38" s="1">
        <v>43</v>
      </c>
      <c r="B38" s="1">
        <v>2014</v>
      </c>
      <c r="C38" s="1" t="s">
        <v>384</v>
      </c>
      <c r="D38" s="48">
        <v>84429695000111</v>
      </c>
      <c r="E38" s="1" t="s">
        <v>387</v>
      </c>
      <c r="F38" s="47">
        <v>15.457808032724994</v>
      </c>
      <c r="G38" s="47">
        <v>14.760247240080114</v>
      </c>
      <c r="H38" s="47">
        <v>14.769055069846376</v>
      </c>
      <c r="J38" s="47">
        <v>8.1028259395398136E-2</v>
      </c>
      <c r="K38" s="47">
        <v>7.8578155584829688E-3</v>
      </c>
      <c r="L38" s="47">
        <v>23.567367662220033</v>
      </c>
      <c r="M38" s="47">
        <v>2.3320935100466789E-2</v>
      </c>
      <c r="N38" s="1">
        <v>28</v>
      </c>
      <c r="O38" s="1">
        <v>0</v>
      </c>
      <c r="P38" s="1">
        <v>0</v>
      </c>
      <c r="Q38" s="1">
        <v>25</v>
      </c>
      <c r="R38" s="47">
        <v>3.9642857142857144</v>
      </c>
      <c r="S38" s="47">
        <v>0.53500000000000003</v>
      </c>
      <c r="T38" s="1">
        <v>0</v>
      </c>
    </row>
    <row r="39" spans="1:20">
      <c r="A39" s="1">
        <v>10</v>
      </c>
      <c r="B39" s="1">
        <v>2016</v>
      </c>
      <c r="C39" s="1" t="s">
        <v>276</v>
      </c>
      <c r="D39" s="48">
        <v>73178600000118</v>
      </c>
      <c r="E39" s="1" t="s">
        <v>279</v>
      </c>
      <c r="F39" s="47">
        <v>16.998925533324943</v>
      </c>
      <c r="G39" s="47">
        <v>15.804071519660651</v>
      </c>
      <c r="H39" s="47">
        <v>14.838350259005534</v>
      </c>
      <c r="I39" s="47">
        <v>16.457628769725122</v>
      </c>
      <c r="J39" s="47">
        <v>1.2740390139514477E-2</v>
      </c>
      <c r="K39" s="47">
        <v>1.586290844465027E-2</v>
      </c>
      <c r="L39" s="47">
        <v>22.301839841458925</v>
      </c>
      <c r="M39" s="47">
        <v>7.2115688304055514E-2</v>
      </c>
      <c r="N39" s="1">
        <v>12</v>
      </c>
      <c r="O39" s="1">
        <v>0</v>
      </c>
      <c r="P39" s="1">
        <v>1</v>
      </c>
      <c r="Q39" s="1">
        <v>13</v>
      </c>
      <c r="R39" s="47">
        <v>2.8333333333333335</v>
      </c>
      <c r="S39" s="47">
        <v>0.44490000000000002</v>
      </c>
      <c r="T39" s="1">
        <v>0</v>
      </c>
    </row>
    <row r="40" spans="1:20">
      <c r="A40" s="1">
        <v>28</v>
      </c>
      <c r="B40" s="1">
        <v>2016</v>
      </c>
      <c r="C40" s="1" t="s">
        <v>338</v>
      </c>
      <c r="D40" s="48">
        <v>8343492000120</v>
      </c>
      <c r="E40" s="1" t="s">
        <v>279</v>
      </c>
      <c r="F40" s="47">
        <v>16.874259648576231</v>
      </c>
      <c r="G40" s="47">
        <v>16.436112486651947</v>
      </c>
      <c r="H40" s="47">
        <v>15.399544504856475</v>
      </c>
      <c r="I40" s="47">
        <v>14.802193022462761</v>
      </c>
      <c r="J40" s="47">
        <v>4.519456578815971E-2</v>
      </c>
      <c r="K40" s="47">
        <v>9.7501030305907812E-3</v>
      </c>
      <c r="L40" s="47">
        <v>22.191777723723238</v>
      </c>
      <c r="M40" s="47">
        <v>0.23128096845034557</v>
      </c>
      <c r="N40" s="1">
        <v>14</v>
      </c>
      <c r="O40" s="1">
        <v>3</v>
      </c>
      <c r="P40" s="1">
        <v>1</v>
      </c>
      <c r="Q40" s="1">
        <v>0</v>
      </c>
      <c r="R40" s="47">
        <v>2.6428571428571428</v>
      </c>
      <c r="S40" s="47">
        <v>0.47539999999999999</v>
      </c>
      <c r="T40" s="1">
        <v>0</v>
      </c>
    </row>
    <row r="41" spans="1:20">
      <c r="A41" s="1">
        <v>21</v>
      </c>
      <c r="B41" s="1">
        <v>2013</v>
      </c>
      <c r="C41" s="1" t="s">
        <v>315</v>
      </c>
      <c r="D41" s="48">
        <v>2932074000191</v>
      </c>
      <c r="E41" s="1" t="s">
        <v>238</v>
      </c>
      <c r="F41" s="47">
        <v>17.244656939387607</v>
      </c>
      <c r="G41" s="47">
        <v>16.446839883328337</v>
      </c>
      <c r="H41" s="47">
        <v>16.332351886011097</v>
      </c>
      <c r="I41" s="47">
        <v>15.334733011634789</v>
      </c>
      <c r="J41" s="47">
        <v>2.0534495836541822E-2</v>
      </c>
      <c r="K41" s="47">
        <v>1.9433621874421818E-2</v>
      </c>
      <c r="L41" s="47">
        <v>23.00219307680182</v>
      </c>
      <c r="M41" s="47">
        <v>0.18010235991567156</v>
      </c>
      <c r="N41" s="1">
        <v>24</v>
      </c>
      <c r="O41" s="1">
        <v>4</v>
      </c>
      <c r="P41" s="1">
        <v>1</v>
      </c>
      <c r="Q41" s="1">
        <v>23</v>
      </c>
      <c r="R41" s="47">
        <v>2.2916666666666665</v>
      </c>
      <c r="S41" s="47">
        <v>0.40389999999999998</v>
      </c>
      <c r="T41" s="1">
        <v>0</v>
      </c>
    </row>
    <row r="42" spans="1:20">
      <c r="A42" s="1">
        <v>16</v>
      </c>
      <c r="B42" s="1">
        <v>2015</v>
      </c>
      <c r="C42" s="1" t="s">
        <v>296</v>
      </c>
      <c r="D42" s="48">
        <v>3220438000173</v>
      </c>
      <c r="E42" s="1" t="s">
        <v>263</v>
      </c>
      <c r="F42" s="47">
        <v>16.885488615604057</v>
      </c>
      <c r="G42" s="47">
        <v>15.230781027320681</v>
      </c>
      <c r="H42" s="47">
        <v>16.073603387567339</v>
      </c>
      <c r="I42" s="47">
        <v>15.877169929848312</v>
      </c>
      <c r="J42" s="47">
        <v>6.4237188844934012E-2</v>
      </c>
      <c r="K42" s="47">
        <v>2.5376177726435637E-2</v>
      </c>
      <c r="L42" s="47">
        <v>22.193174933829184</v>
      </c>
      <c r="M42" s="47">
        <v>0.25556614571007008</v>
      </c>
      <c r="N42" s="1">
        <v>17</v>
      </c>
      <c r="O42" s="1">
        <v>2</v>
      </c>
      <c r="P42" s="1">
        <v>0</v>
      </c>
      <c r="Q42" s="1">
        <v>17</v>
      </c>
      <c r="R42" s="47">
        <v>2.5882352941176472</v>
      </c>
      <c r="S42" s="47">
        <v>0.26119999999999999</v>
      </c>
      <c r="T42" s="1">
        <v>0</v>
      </c>
    </row>
    <row r="43" spans="1:20">
      <c r="A43" s="1">
        <v>15</v>
      </c>
      <c r="B43" s="1">
        <v>2013</v>
      </c>
      <c r="C43" s="1" t="s">
        <v>294</v>
      </c>
      <c r="D43" s="48">
        <v>2474103000119</v>
      </c>
      <c r="E43" s="1" t="s">
        <v>263</v>
      </c>
      <c r="F43" s="47">
        <v>16.701718679388076</v>
      </c>
      <c r="G43" s="47">
        <v>16.2772619324573</v>
      </c>
      <c r="H43" s="47">
        <v>15.640040711122495</v>
      </c>
      <c r="J43" s="47">
        <v>0.11348719342375618</v>
      </c>
      <c r="K43" s="47">
        <v>1.0868697552478549E-2</v>
      </c>
      <c r="L43" s="47">
        <v>23.686020001285975</v>
      </c>
      <c r="M43" s="47">
        <v>0.3982467559995525</v>
      </c>
      <c r="N43" s="1">
        <v>27</v>
      </c>
      <c r="O43" s="1">
        <v>0</v>
      </c>
      <c r="P43" s="1">
        <v>2</v>
      </c>
      <c r="Q43" s="1">
        <v>21</v>
      </c>
      <c r="R43" s="47">
        <v>2.8148148148148149</v>
      </c>
      <c r="S43" s="47">
        <v>0.78709999999999991</v>
      </c>
      <c r="T43" s="1">
        <v>0</v>
      </c>
    </row>
    <row r="44" spans="1:20">
      <c r="A44" s="1">
        <v>10</v>
      </c>
      <c r="B44" s="1">
        <v>2015</v>
      </c>
      <c r="C44" s="1" t="s">
        <v>276</v>
      </c>
      <c r="D44" s="48">
        <v>73178600000118</v>
      </c>
      <c r="E44" s="1" t="s">
        <v>279</v>
      </c>
      <c r="F44" s="47">
        <v>16.511602206418427</v>
      </c>
      <c r="G44" s="47">
        <v>15.784283353560051</v>
      </c>
      <c r="H44" s="47">
        <v>15.554879639990405</v>
      </c>
      <c r="I44" s="47">
        <v>14.491541080780028</v>
      </c>
      <c r="J44" s="47">
        <v>3.5177886354216648E-2</v>
      </c>
      <c r="K44" s="47">
        <v>7.1134721648208063E-3</v>
      </c>
      <c r="L44" s="47">
        <v>22.387564251709623</v>
      </c>
      <c r="M44" s="47">
        <v>6.1599802562345304E-2</v>
      </c>
      <c r="N44" s="1">
        <v>11</v>
      </c>
      <c r="O44" s="1">
        <v>0</v>
      </c>
      <c r="P44" s="1">
        <v>1</v>
      </c>
      <c r="Q44" s="1">
        <v>7</v>
      </c>
      <c r="R44" s="47">
        <v>2.7272727272727271</v>
      </c>
      <c r="S44" s="47">
        <v>0.41110000000000002</v>
      </c>
      <c r="T44" s="1">
        <v>0</v>
      </c>
    </row>
    <row r="45" spans="1:20">
      <c r="A45" s="1">
        <v>14</v>
      </c>
      <c r="B45" s="1">
        <v>2014</v>
      </c>
      <c r="C45" s="1" t="s">
        <v>292</v>
      </c>
      <c r="D45" s="48">
        <v>3983431000103</v>
      </c>
      <c r="E45" s="1" t="s">
        <v>263</v>
      </c>
      <c r="F45" s="47">
        <v>15.572288927497075</v>
      </c>
      <c r="G45" s="47">
        <v>15.324580803036843</v>
      </c>
      <c r="H45" s="47">
        <v>14.055486053953356</v>
      </c>
      <c r="J45" s="47">
        <v>5.6446503624903478E-2</v>
      </c>
      <c r="K45" s="47">
        <v>1.3560478463347141E-2</v>
      </c>
      <c r="L45" s="47">
        <v>22.457356432660379</v>
      </c>
      <c r="M45" s="47">
        <v>0.26462922025913088</v>
      </c>
      <c r="N45" s="1">
        <v>11</v>
      </c>
      <c r="O45" s="1">
        <v>0</v>
      </c>
      <c r="P45" s="1">
        <v>1</v>
      </c>
      <c r="Q45" s="1">
        <v>8</v>
      </c>
      <c r="R45" s="47">
        <v>2.8181818181818183</v>
      </c>
      <c r="S45" s="47">
        <v>0.56009999999999993</v>
      </c>
      <c r="T45" s="1">
        <v>0</v>
      </c>
    </row>
    <row r="46" spans="1:20">
      <c r="A46" s="1">
        <v>10</v>
      </c>
      <c r="B46" s="1">
        <v>2014</v>
      </c>
      <c r="C46" s="1" t="s">
        <v>276</v>
      </c>
      <c r="D46" s="48">
        <v>73178600000118</v>
      </c>
      <c r="E46" s="1" t="s">
        <v>279</v>
      </c>
      <c r="F46" s="47">
        <v>16.209052276875337</v>
      </c>
      <c r="G46" s="47">
        <v>15.677146152939812</v>
      </c>
      <c r="H46" s="47">
        <v>15.220244608198</v>
      </c>
      <c r="I46" s="47">
        <v>13.002498175543622</v>
      </c>
      <c r="J46" s="47">
        <v>4.9289779035412096E-2</v>
      </c>
      <c r="K46" s="47">
        <v>5.4736662488023401E-3</v>
      </c>
      <c r="L46" s="47">
        <v>22.604537772275965</v>
      </c>
      <c r="M46" s="47">
        <v>0.1076705199554238</v>
      </c>
      <c r="N46" s="1">
        <v>12</v>
      </c>
      <c r="O46" s="1">
        <v>0</v>
      </c>
      <c r="P46" s="1">
        <v>1</v>
      </c>
      <c r="Q46" s="1">
        <v>8</v>
      </c>
      <c r="R46" s="47">
        <v>2.6666666666666665</v>
      </c>
      <c r="S46" s="47">
        <v>0.38530000000000003</v>
      </c>
      <c r="T46" s="1">
        <v>0</v>
      </c>
    </row>
    <row r="47" spans="1:20">
      <c r="A47" s="1">
        <v>43</v>
      </c>
      <c r="B47" s="1">
        <v>2016</v>
      </c>
      <c r="C47" s="1" t="s">
        <v>384</v>
      </c>
      <c r="D47" s="48">
        <v>84429695000111</v>
      </c>
      <c r="E47" s="1" t="s">
        <v>387</v>
      </c>
      <c r="F47" s="47">
        <v>15.262427658545887</v>
      </c>
      <c r="G47" s="47">
        <v>14.905000363019111</v>
      </c>
      <c r="H47" s="47">
        <v>14.060208143142873</v>
      </c>
      <c r="J47" s="47">
        <v>8.2729781363710758E-2</v>
      </c>
      <c r="K47" s="47">
        <v>3.7370944062368105E-3</v>
      </c>
      <c r="L47" s="47">
        <v>23.813137395984533</v>
      </c>
      <c r="M47" s="47">
        <v>-6.5823265580286687E-3</v>
      </c>
      <c r="N47" s="1">
        <v>27</v>
      </c>
      <c r="O47" s="1">
        <v>0</v>
      </c>
      <c r="P47" s="1">
        <v>0</v>
      </c>
      <c r="Q47" s="1">
        <v>25</v>
      </c>
      <c r="R47" s="47">
        <v>3.9629629629629628</v>
      </c>
      <c r="S47" s="47">
        <v>0.53520000000000001</v>
      </c>
      <c r="T47" s="1">
        <v>0</v>
      </c>
    </row>
    <row r="48" spans="1:20">
      <c r="A48" s="1">
        <v>15</v>
      </c>
      <c r="B48" s="1">
        <v>2014</v>
      </c>
      <c r="C48" s="1" t="s">
        <v>294</v>
      </c>
      <c r="D48" s="48">
        <v>2474103000119</v>
      </c>
      <c r="E48" s="1" t="s">
        <v>263</v>
      </c>
      <c r="F48" s="47">
        <v>16.844531294676916</v>
      </c>
      <c r="G48" s="47">
        <v>16.354009646331082</v>
      </c>
      <c r="H48" s="47">
        <v>15.896990057845874</v>
      </c>
      <c r="J48" s="47">
        <v>0.10149137927363558</v>
      </c>
      <c r="K48" s="47">
        <v>1.1517248943953532E-2</v>
      </c>
      <c r="L48" s="47">
        <v>23.765735722005051</v>
      </c>
      <c r="M48" s="47">
        <v>0.35042517886987606</v>
      </c>
      <c r="N48" s="1">
        <v>27</v>
      </c>
      <c r="O48" s="1">
        <v>0</v>
      </c>
      <c r="P48" s="1">
        <v>2</v>
      </c>
      <c r="Q48" s="1">
        <v>21</v>
      </c>
      <c r="R48" s="47">
        <v>2.8148148148148149</v>
      </c>
      <c r="S48" s="47">
        <v>0.78709999999999991</v>
      </c>
      <c r="T48" s="1">
        <v>0</v>
      </c>
    </row>
    <row r="49" spans="1:20">
      <c r="A49" s="1">
        <v>21</v>
      </c>
      <c r="B49" s="1">
        <v>2014</v>
      </c>
      <c r="C49" s="1" t="s">
        <v>315</v>
      </c>
      <c r="D49" s="48">
        <v>2932074000191</v>
      </c>
      <c r="E49" s="1" t="s">
        <v>238</v>
      </c>
      <c r="F49" s="47">
        <v>17.168583349763271</v>
      </c>
      <c r="G49" s="47">
        <v>16.525448699118932</v>
      </c>
      <c r="H49" s="47">
        <v>16.259070564343133</v>
      </c>
      <c r="I49" s="47">
        <v>14.532446445153683</v>
      </c>
      <c r="J49" s="47">
        <v>2.8996540893658995E-2</v>
      </c>
      <c r="K49" s="47">
        <v>1.3095919270010721E-2</v>
      </c>
      <c r="L49" s="47">
        <v>23.020465212968087</v>
      </c>
      <c r="M49" s="47">
        <v>0.16262591582220523</v>
      </c>
      <c r="N49" s="1">
        <v>23</v>
      </c>
      <c r="O49" s="1">
        <v>3</v>
      </c>
      <c r="P49" s="1">
        <v>1</v>
      </c>
      <c r="Q49" s="1">
        <v>22</v>
      </c>
      <c r="R49" s="47">
        <v>2.3913043478260869</v>
      </c>
      <c r="S49" s="47">
        <v>0.44119999999999998</v>
      </c>
      <c r="T49" s="1">
        <v>0</v>
      </c>
    </row>
    <row r="50" spans="1:20">
      <c r="A50" s="1">
        <v>5</v>
      </c>
      <c r="B50" s="1">
        <v>2013</v>
      </c>
      <c r="C50" s="1" t="s">
        <v>254</v>
      </c>
      <c r="D50" s="48">
        <v>2846056000197</v>
      </c>
      <c r="E50" s="1" t="s">
        <v>257</v>
      </c>
      <c r="F50" s="47">
        <v>17.291939090302744</v>
      </c>
      <c r="G50" s="47">
        <v>16.441844429446494</v>
      </c>
      <c r="H50" s="47">
        <v>16.734415781404937</v>
      </c>
      <c r="J50" s="47">
        <v>9.6272360669592619E-2</v>
      </c>
      <c r="K50" s="47">
        <v>1.6244038620621647E-2</v>
      </c>
      <c r="L50" s="47">
        <v>23.94692587917411</v>
      </c>
      <c r="M50" s="47">
        <v>0.62380975175988385</v>
      </c>
      <c r="N50" s="1">
        <v>35</v>
      </c>
      <c r="O50" s="1">
        <v>2</v>
      </c>
      <c r="P50" s="1">
        <v>0</v>
      </c>
      <c r="Q50" s="1">
        <v>33</v>
      </c>
      <c r="R50" s="47">
        <v>2.1428571428571428</v>
      </c>
      <c r="S50" s="47">
        <v>0.43790000000000001</v>
      </c>
      <c r="T50" s="1">
        <v>0</v>
      </c>
    </row>
    <row r="51" spans="1:20">
      <c r="A51" s="1">
        <v>25</v>
      </c>
      <c r="B51" s="1">
        <v>2013</v>
      </c>
      <c r="C51" s="1" t="s">
        <v>328</v>
      </c>
      <c r="D51" s="48">
        <v>33014556000196</v>
      </c>
      <c r="E51" s="1" t="s">
        <v>331</v>
      </c>
      <c r="F51" s="47">
        <v>17.399722450716531</v>
      </c>
      <c r="G51" s="47">
        <v>16.670961279169223</v>
      </c>
      <c r="H51" s="47">
        <v>16.390125818933129</v>
      </c>
      <c r="I51" s="47">
        <v>15.523239475851641</v>
      </c>
      <c r="J51" s="47">
        <v>3.2740093559695392E-2</v>
      </c>
      <c r="K51" s="47">
        <v>6.423317552318523E-3</v>
      </c>
      <c r="L51" s="47">
        <v>23.248707656124271</v>
      </c>
      <c r="M51" s="47">
        <v>0.43468426349282874</v>
      </c>
      <c r="N51" s="1">
        <v>23</v>
      </c>
      <c r="O51" s="1">
        <v>3</v>
      </c>
      <c r="P51" s="1">
        <v>1</v>
      </c>
      <c r="Q51" s="1">
        <v>8</v>
      </c>
      <c r="R51" s="47">
        <v>0.47826086956521741</v>
      </c>
      <c r="S51" s="47">
        <v>0.66689999999999994</v>
      </c>
      <c r="T51" s="1">
        <v>0</v>
      </c>
    </row>
    <row r="52" spans="1:20">
      <c r="A52" s="1">
        <v>14</v>
      </c>
      <c r="B52" s="1">
        <v>2013</v>
      </c>
      <c r="C52" s="1" t="s">
        <v>292</v>
      </c>
      <c r="D52" s="48">
        <v>3983431000103</v>
      </c>
      <c r="E52" s="1" t="s">
        <v>263</v>
      </c>
      <c r="F52" s="47">
        <v>15.415823968454625</v>
      </c>
      <c r="G52" s="47">
        <v>15.188033780733544</v>
      </c>
      <c r="H52" s="47">
        <v>13.824759652909993</v>
      </c>
      <c r="J52" s="47">
        <v>2.657201565831729E-2</v>
      </c>
      <c r="K52" s="47">
        <v>1.2806186007585344E-2</v>
      </c>
      <c r="L52" s="47">
        <v>22.493852366428886</v>
      </c>
      <c r="M52" s="47">
        <v>0.22673387726218969</v>
      </c>
      <c r="N52" s="1">
        <v>8</v>
      </c>
      <c r="O52" s="1">
        <v>1</v>
      </c>
      <c r="P52" s="1">
        <v>2</v>
      </c>
      <c r="Q52" s="1">
        <v>7</v>
      </c>
      <c r="R52" s="47">
        <v>3.625</v>
      </c>
      <c r="S52" s="47">
        <v>0.56200000000000006</v>
      </c>
      <c r="T52" s="1">
        <v>0</v>
      </c>
    </row>
    <row r="53" spans="1:20">
      <c r="A53" s="1">
        <v>16</v>
      </c>
      <c r="B53" s="1">
        <v>2016</v>
      </c>
      <c r="C53" s="1" t="s">
        <v>296</v>
      </c>
      <c r="D53" s="48">
        <v>3220438000173</v>
      </c>
      <c r="E53" s="1" t="s">
        <v>263</v>
      </c>
      <c r="F53" s="47">
        <v>16.839943012823145</v>
      </c>
      <c r="G53" s="47">
        <v>15.23499304966886</v>
      </c>
      <c r="H53" s="47">
        <v>15.965916027322898</v>
      </c>
      <c r="I53" s="47">
        <v>15.877169929848312</v>
      </c>
      <c r="J53" s="47">
        <v>5.0087274394634979E-2</v>
      </c>
      <c r="K53" s="47">
        <v>2.5677227161753684E-2</v>
      </c>
      <c r="L53" s="47">
        <v>22.553228514665921</v>
      </c>
      <c r="M53" s="47">
        <v>0.24270129882055069</v>
      </c>
      <c r="N53" s="1">
        <v>18</v>
      </c>
      <c r="O53" s="1">
        <v>2</v>
      </c>
      <c r="P53" s="1">
        <v>0</v>
      </c>
      <c r="Q53" s="1">
        <v>18</v>
      </c>
      <c r="R53" s="47">
        <v>2.4444444444444446</v>
      </c>
      <c r="S53" s="47">
        <v>0.29870000000000002</v>
      </c>
      <c r="T53" s="1">
        <v>0</v>
      </c>
    </row>
    <row r="54" spans="1:20">
      <c r="A54" s="1">
        <v>43</v>
      </c>
      <c r="B54" s="1">
        <v>2015</v>
      </c>
      <c r="C54" s="1" t="s">
        <v>384</v>
      </c>
      <c r="D54" s="48">
        <v>84429695000111</v>
      </c>
      <c r="E54" s="1" t="s">
        <v>387</v>
      </c>
      <c r="F54" s="47">
        <v>15.623523061476945</v>
      </c>
      <c r="G54" s="47">
        <v>14.90116458314891</v>
      </c>
      <c r="H54" s="47">
        <v>14.95875804165382</v>
      </c>
      <c r="J54" s="47">
        <v>8.1061716963124808E-2</v>
      </c>
      <c r="K54" s="47">
        <v>7.7010875366545582E-3</v>
      </c>
      <c r="L54" s="47">
        <v>23.683442650492733</v>
      </c>
      <c r="M54" s="47">
        <v>3.8530413582598677E-2</v>
      </c>
      <c r="N54" s="1">
        <v>27</v>
      </c>
      <c r="O54" s="1">
        <v>0</v>
      </c>
      <c r="P54" s="1">
        <v>0</v>
      </c>
      <c r="Q54" s="1">
        <v>24</v>
      </c>
      <c r="R54" s="47">
        <v>4</v>
      </c>
      <c r="S54" s="47">
        <v>0.53500000000000003</v>
      </c>
      <c r="T54" s="1">
        <v>0</v>
      </c>
    </row>
    <row r="55" spans="1:20">
      <c r="A55" s="1">
        <v>10</v>
      </c>
      <c r="B55" s="1">
        <v>2013</v>
      </c>
      <c r="C55" s="1" t="s">
        <v>276</v>
      </c>
      <c r="D55" s="48">
        <v>73178600000118</v>
      </c>
      <c r="E55" s="1" t="s">
        <v>279</v>
      </c>
      <c r="F55" s="47">
        <v>17.332894739012325</v>
      </c>
      <c r="G55" s="47">
        <v>15.673811852874726</v>
      </c>
      <c r="H55" s="47">
        <v>15.092645251334122</v>
      </c>
      <c r="I55" s="47">
        <v>16.980858467221868</v>
      </c>
      <c r="J55" s="47">
        <v>4.9963651463022535E-2</v>
      </c>
      <c r="K55" s="47">
        <v>1.1551883881889265E-2</v>
      </c>
      <c r="L55" s="47">
        <v>22.77539884687587</v>
      </c>
      <c r="M55" s="47">
        <v>0.1342319632331716</v>
      </c>
      <c r="N55" s="1">
        <v>6</v>
      </c>
      <c r="O55" s="1">
        <v>0</v>
      </c>
      <c r="P55" s="1">
        <v>2</v>
      </c>
      <c r="Q55" s="1">
        <v>7</v>
      </c>
      <c r="R55" s="47">
        <v>3.8333333333333335</v>
      </c>
      <c r="S55" s="47">
        <v>0.38090000000000002</v>
      </c>
      <c r="T55" s="1">
        <v>0</v>
      </c>
    </row>
    <row r="56" spans="1:20">
      <c r="A56" s="1">
        <v>15</v>
      </c>
      <c r="B56" s="1">
        <v>2016</v>
      </c>
      <c r="C56" s="1" t="s">
        <v>294</v>
      </c>
      <c r="D56" s="48">
        <v>2474103000119</v>
      </c>
      <c r="E56" s="1" t="s">
        <v>263</v>
      </c>
      <c r="F56" s="47">
        <v>16.996461826680662</v>
      </c>
      <c r="G56" s="47">
        <v>16.52289679936068</v>
      </c>
      <c r="H56" s="47">
        <v>16.021540195620162</v>
      </c>
      <c r="J56" s="47">
        <v>0.1073048652706913</v>
      </c>
      <c r="K56" s="47">
        <v>9.6676036456036629E-3</v>
      </c>
      <c r="L56" s="47">
        <v>23.832479346670929</v>
      </c>
      <c r="M56" s="47">
        <v>0.31752365405888383</v>
      </c>
      <c r="N56" s="1">
        <v>26</v>
      </c>
      <c r="O56" s="1">
        <v>0</v>
      </c>
      <c r="P56" s="1">
        <v>2</v>
      </c>
      <c r="Q56" s="1">
        <v>20</v>
      </c>
      <c r="R56" s="47">
        <v>2.8461538461538463</v>
      </c>
      <c r="S56" s="47">
        <v>0.78709999999999991</v>
      </c>
      <c r="T56" s="1">
        <v>0</v>
      </c>
    </row>
    <row r="57" spans="1:20">
      <c r="A57" s="1">
        <v>23</v>
      </c>
      <c r="B57" s="1">
        <v>2013</v>
      </c>
      <c r="C57" s="1" t="s">
        <v>321</v>
      </c>
      <c r="D57" s="48">
        <v>89637490000145</v>
      </c>
      <c r="E57" s="1" t="s">
        <v>306</v>
      </c>
      <c r="F57" s="47">
        <v>17.400805052797921</v>
      </c>
      <c r="G57" s="47">
        <v>17.006380657118989</v>
      </c>
      <c r="H57" s="47">
        <v>16.090193216472002</v>
      </c>
      <c r="I57" s="47">
        <v>14.523336673864838</v>
      </c>
      <c r="J57" s="47">
        <v>1.9444155486217498E-2</v>
      </c>
      <c r="K57" s="47">
        <v>1.7047295603672505E-2</v>
      </c>
      <c r="L57" s="47">
        <v>22.767256610292524</v>
      </c>
      <c r="M57" s="47">
        <v>0.34900963450639205</v>
      </c>
      <c r="N57" s="1">
        <v>42</v>
      </c>
      <c r="O57" s="1">
        <v>6</v>
      </c>
      <c r="P57" s="1">
        <v>0</v>
      </c>
      <c r="Q57" s="1">
        <v>34</v>
      </c>
      <c r="R57" s="47">
        <v>1.7857142857142858</v>
      </c>
      <c r="S57" s="47">
        <v>0.79519999999999991</v>
      </c>
      <c r="T57" s="1">
        <v>0</v>
      </c>
    </row>
    <row r="58" spans="1:20">
      <c r="A58" s="1">
        <v>15</v>
      </c>
      <c r="B58" s="1">
        <v>2015</v>
      </c>
      <c r="C58" s="1" t="s">
        <v>294</v>
      </c>
      <c r="D58" s="48">
        <v>2474103000119</v>
      </c>
      <c r="E58" s="1" t="s">
        <v>263</v>
      </c>
      <c r="F58" s="47">
        <v>16.97530253271746</v>
      </c>
      <c r="G58" s="47">
        <v>16.526890949820729</v>
      </c>
      <c r="H58" s="47">
        <v>15.957417030581873</v>
      </c>
      <c r="J58" s="47">
        <v>9.8060523220122403E-2</v>
      </c>
      <c r="K58" s="47">
        <v>1.0315872770717351E-2</v>
      </c>
      <c r="L58" s="47">
        <v>23.802670524351605</v>
      </c>
      <c r="M58" s="47">
        <v>0.28274444764684947</v>
      </c>
      <c r="N58" s="1">
        <v>25</v>
      </c>
      <c r="O58" s="1">
        <v>1</v>
      </c>
      <c r="P58" s="1">
        <v>3</v>
      </c>
      <c r="Q58" s="1">
        <v>20</v>
      </c>
      <c r="R58" s="47">
        <v>2.92</v>
      </c>
      <c r="S58" s="47">
        <v>0.78709999999999991</v>
      </c>
      <c r="T58" s="1">
        <v>0</v>
      </c>
    </row>
    <row r="59" spans="1:20">
      <c r="A59" s="1">
        <v>24</v>
      </c>
      <c r="B59" s="1">
        <v>2014</v>
      </c>
      <c r="C59" s="1" t="s">
        <v>325</v>
      </c>
      <c r="D59" s="48">
        <v>2800026000140</v>
      </c>
      <c r="E59" s="1" t="s">
        <v>238</v>
      </c>
      <c r="F59" s="47">
        <v>17.833538679031033</v>
      </c>
      <c r="G59" s="47">
        <v>16.014254435024398</v>
      </c>
      <c r="H59" s="47">
        <v>16.528636994488213</v>
      </c>
      <c r="I59" s="47">
        <v>17.265541182233051</v>
      </c>
      <c r="J59" s="47">
        <v>6.4612448002025036E-2</v>
      </c>
      <c r="K59" s="47">
        <v>5.7785136156249008E-2</v>
      </c>
      <c r="L59" s="47">
        <v>22.917286732414137</v>
      </c>
      <c r="M59" s="47">
        <v>0.17114668167414429</v>
      </c>
      <c r="N59" s="1">
        <v>23</v>
      </c>
      <c r="O59" s="1">
        <v>2</v>
      </c>
      <c r="P59" s="1">
        <v>0</v>
      </c>
      <c r="Q59" s="1">
        <v>8</v>
      </c>
      <c r="R59" s="47">
        <v>2.6086956521739131</v>
      </c>
      <c r="S59" s="47">
        <v>6.8900000000000003E-2</v>
      </c>
      <c r="T59" s="1">
        <v>0</v>
      </c>
    </row>
    <row r="60" spans="1:20">
      <c r="A60" s="1">
        <v>21</v>
      </c>
      <c r="B60" s="1">
        <v>2015</v>
      </c>
      <c r="C60" s="1" t="s">
        <v>315</v>
      </c>
      <c r="D60" s="48">
        <v>2932074000191</v>
      </c>
      <c r="E60" s="1" t="s">
        <v>238</v>
      </c>
      <c r="F60" s="47">
        <v>17.333785733769577</v>
      </c>
      <c r="G60" s="47">
        <v>16.566393512734916</v>
      </c>
      <c r="H60" s="47">
        <v>16.685631458290743</v>
      </c>
      <c r="I60" s="47">
        <v>12.972949076537828</v>
      </c>
      <c r="J60" s="47">
        <v>3.538246764449933E-2</v>
      </c>
      <c r="K60" s="47">
        <v>1.5099216578457079E-2</v>
      </c>
      <c r="L60" s="47">
        <v>23.04789304770485</v>
      </c>
      <c r="M60" s="47">
        <v>-0.10082384953851661</v>
      </c>
      <c r="N60" s="1">
        <v>21</v>
      </c>
      <c r="O60" s="1">
        <v>2</v>
      </c>
      <c r="P60" s="1">
        <v>1</v>
      </c>
      <c r="Q60" s="1">
        <v>20</v>
      </c>
      <c r="R60" s="47">
        <v>1.9523809523809523</v>
      </c>
      <c r="S60" s="47">
        <v>0.43990000000000001</v>
      </c>
      <c r="T60" s="1">
        <v>0</v>
      </c>
    </row>
    <row r="61" spans="1:20">
      <c r="A61" s="1">
        <v>40</v>
      </c>
      <c r="B61" s="1">
        <v>2013</v>
      </c>
      <c r="C61" s="1" t="s">
        <v>376</v>
      </c>
      <c r="D61" s="48">
        <v>33256439000139</v>
      </c>
      <c r="E61" s="1" t="s">
        <v>246</v>
      </c>
      <c r="F61" s="47">
        <v>17.366044191529056</v>
      </c>
      <c r="G61" s="47">
        <v>16.63404612024156</v>
      </c>
      <c r="H61" s="47">
        <v>16.485360325251179</v>
      </c>
      <c r="I61" s="47">
        <v>15.10798862287988</v>
      </c>
      <c r="J61" s="47">
        <v>7.4801699418354933E-2</v>
      </c>
      <c r="K61" s="47">
        <v>1.2026782070751358E-2</v>
      </c>
      <c r="L61" s="47">
        <v>23.686630619482777</v>
      </c>
      <c r="M61" s="47">
        <v>0.21676182322776535</v>
      </c>
      <c r="N61" s="1">
        <v>22</v>
      </c>
      <c r="O61" s="1">
        <v>1</v>
      </c>
      <c r="P61" s="1">
        <v>0</v>
      </c>
      <c r="Q61" s="1">
        <v>0</v>
      </c>
      <c r="R61" s="47">
        <v>0.95454545454545459</v>
      </c>
      <c r="S61" s="47">
        <v>0.43509999999999999</v>
      </c>
      <c r="T61" s="1">
        <v>0</v>
      </c>
    </row>
    <row r="62" spans="1:20">
      <c r="A62" s="1">
        <v>24</v>
      </c>
      <c r="B62" s="1">
        <v>2015</v>
      </c>
      <c r="C62" s="1" t="s">
        <v>325</v>
      </c>
      <c r="D62" s="48">
        <v>2800026000140</v>
      </c>
      <c r="E62" s="1" t="s">
        <v>238</v>
      </c>
      <c r="F62" s="47">
        <v>17.754518250975689</v>
      </c>
      <c r="G62" s="47">
        <v>16.074415097565588</v>
      </c>
      <c r="H62" s="47">
        <v>16.822667965403728</v>
      </c>
      <c r="I62" s="47">
        <v>16.886591163215087</v>
      </c>
      <c r="J62" s="47">
        <v>8.3908062418241058E-2</v>
      </c>
      <c r="K62" s="47">
        <v>4.1788367141202494E-2</v>
      </c>
      <c r="L62" s="47">
        <v>23.188238161766474</v>
      </c>
      <c r="M62" s="47">
        <v>0.1553277138060748</v>
      </c>
      <c r="N62" s="1">
        <v>19</v>
      </c>
      <c r="O62" s="1">
        <v>3</v>
      </c>
      <c r="P62" s="1">
        <v>0</v>
      </c>
      <c r="Q62" s="1">
        <v>0</v>
      </c>
      <c r="R62" s="47">
        <v>3.0526315789473686</v>
      </c>
      <c r="S62" s="47">
        <v>0.15629999999999999</v>
      </c>
      <c r="T62" s="1">
        <v>0</v>
      </c>
    </row>
    <row r="63" spans="1:20">
      <c r="A63" s="1">
        <v>25</v>
      </c>
      <c r="B63" s="1">
        <v>2014</v>
      </c>
      <c r="C63" s="1" t="s">
        <v>328</v>
      </c>
      <c r="D63" s="48">
        <v>33014556000196</v>
      </c>
      <c r="E63" s="1" t="s">
        <v>331</v>
      </c>
      <c r="F63" s="47">
        <v>17.546925274117157</v>
      </c>
      <c r="G63" s="47">
        <v>16.832256489926046</v>
      </c>
      <c r="H63" s="47">
        <v>16.418117128843626</v>
      </c>
      <c r="I63" s="47">
        <v>15.871493587738135</v>
      </c>
      <c r="J63" s="47">
        <v>2.5378527302506445E-2</v>
      </c>
      <c r="K63" s="47">
        <v>5.2435117751952996E-3</v>
      </c>
      <c r="L63" s="47">
        <v>23.369373369656969</v>
      </c>
      <c r="M63" s="47">
        <v>0.39342271708099946</v>
      </c>
      <c r="N63" s="1">
        <v>23</v>
      </c>
      <c r="O63" s="1">
        <v>3</v>
      </c>
      <c r="P63" s="1">
        <v>2</v>
      </c>
      <c r="Q63" s="1">
        <v>8</v>
      </c>
      <c r="R63" s="47">
        <v>0.47826086956521741</v>
      </c>
      <c r="S63" s="47">
        <v>0.67370000000000008</v>
      </c>
      <c r="T63" s="1">
        <v>0</v>
      </c>
    </row>
    <row r="64" spans="1:20">
      <c r="A64" s="1">
        <v>5</v>
      </c>
      <c r="B64" s="1">
        <v>2014</v>
      </c>
      <c r="C64" s="1" t="s">
        <v>254</v>
      </c>
      <c r="D64" s="48">
        <v>2846056000197</v>
      </c>
      <c r="E64" s="1" t="s">
        <v>257</v>
      </c>
      <c r="F64" s="47">
        <v>17.532758786128653</v>
      </c>
      <c r="G64" s="47">
        <v>16.513577761013082</v>
      </c>
      <c r="H64" s="47">
        <v>17.085079497147994</v>
      </c>
      <c r="J64" s="47">
        <v>7.8315462839141869E-2</v>
      </c>
      <c r="K64" s="47">
        <v>1.6117612575067983E-2</v>
      </c>
      <c r="L64" s="47">
        <v>24.020581912084982</v>
      </c>
      <c r="M64" s="47">
        <v>0.64152655112808465</v>
      </c>
      <c r="N64" s="1">
        <v>37</v>
      </c>
      <c r="O64" s="1">
        <v>3</v>
      </c>
      <c r="P64" s="1">
        <v>0</v>
      </c>
      <c r="Q64" s="1">
        <v>33</v>
      </c>
      <c r="R64" s="47">
        <v>2.5945945945945947</v>
      </c>
      <c r="S64" s="47">
        <v>0.43790000000000001</v>
      </c>
      <c r="T64" s="1">
        <v>0</v>
      </c>
    </row>
    <row r="65" spans="1:20">
      <c r="A65" s="1">
        <v>24</v>
      </c>
      <c r="B65" s="1">
        <v>2016</v>
      </c>
      <c r="C65" s="1" t="s">
        <v>325</v>
      </c>
      <c r="D65" s="48">
        <v>2800026000140</v>
      </c>
      <c r="E65" s="1" t="s">
        <v>238</v>
      </c>
      <c r="F65" s="47">
        <v>17.925886052398244</v>
      </c>
      <c r="G65" s="47">
        <v>16.360756866617681</v>
      </c>
      <c r="H65" s="47">
        <v>16.973129677893585</v>
      </c>
      <c r="I65" s="47">
        <v>17.022665798749252</v>
      </c>
      <c r="J65" s="47">
        <v>0.10593875995571859</v>
      </c>
      <c r="K65" s="47">
        <v>2.9873530193835502E-2</v>
      </c>
      <c r="L65" s="47">
        <v>23.481984741419808</v>
      </c>
      <c r="M65" s="47">
        <v>6.5930046648370419E-2</v>
      </c>
      <c r="N65" s="1">
        <v>20</v>
      </c>
      <c r="O65" s="1">
        <v>2</v>
      </c>
      <c r="P65" s="1">
        <v>0</v>
      </c>
      <c r="Q65" s="1">
        <v>0</v>
      </c>
      <c r="R65" s="47">
        <v>3.05</v>
      </c>
      <c r="S65" s="47">
        <v>0.15179999999999999</v>
      </c>
      <c r="T65" s="1">
        <v>0</v>
      </c>
    </row>
    <row r="66" spans="1:20">
      <c r="A66" s="1">
        <v>27</v>
      </c>
      <c r="B66" s="1">
        <v>2013</v>
      </c>
      <c r="C66" s="1" t="s">
        <v>336</v>
      </c>
      <c r="D66" s="48">
        <v>3853896000140</v>
      </c>
      <c r="E66" s="1" t="s">
        <v>226</v>
      </c>
      <c r="F66" s="47">
        <v>16.728500438889107</v>
      </c>
      <c r="G66" s="47">
        <v>16.236462102172524</v>
      </c>
      <c r="H66" s="47">
        <v>15.783349923062808</v>
      </c>
      <c r="J66" s="47">
        <v>-5.1246092848131128E-2</v>
      </c>
      <c r="K66" s="47">
        <v>4.2163449784315535E-2</v>
      </c>
      <c r="L66" s="47">
        <v>22.159925502003876</v>
      </c>
      <c r="M66" s="47">
        <v>0.50738536934872314</v>
      </c>
      <c r="N66" s="1">
        <v>17</v>
      </c>
      <c r="O66" s="1">
        <v>1</v>
      </c>
      <c r="P66" s="1">
        <v>1</v>
      </c>
      <c r="Q66" s="1">
        <v>16</v>
      </c>
      <c r="R66" s="47">
        <v>2.4705882352941178</v>
      </c>
      <c r="S66" s="47">
        <v>0.53880000000000006</v>
      </c>
      <c r="T66" s="1">
        <v>0</v>
      </c>
    </row>
    <row r="67" spans="1:20">
      <c r="A67" s="1">
        <v>14</v>
      </c>
      <c r="B67" s="1">
        <v>2015</v>
      </c>
      <c r="C67" s="1" t="s">
        <v>292</v>
      </c>
      <c r="D67" s="48">
        <v>3983431000103</v>
      </c>
      <c r="E67" s="1" t="s">
        <v>263</v>
      </c>
      <c r="F67" s="47">
        <v>15.766613771119433</v>
      </c>
      <c r="G67" s="47">
        <v>15.441814830293271</v>
      </c>
      <c r="H67" s="47">
        <v>14.484057109203258</v>
      </c>
      <c r="J67" s="47">
        <v>6.8754759036602622E-2</v>
      </c>
      <c r="K67" s="47">
        <v>1.9589069097456547E-2</v>
      </c>
      <c r="L67" s="47">
        <v>22.442751415167745</v>
      </c>
      <c r="M67" s="47">
        <v>0.33350518787726058</v>
      </c>
      <c r="N67" s="1">
        <v>11</v>
      </c>
      <c r="O67" s="1">
        <v>0</v>
      </c>
      <c r="P67" s="1">
        <v>1</v>
      </c>
      <c r="Q67" s="1">
        <v>8</v>
      </c>
      <c r="R67" s="47">
        <v>2.8181818181818183</v>
      </c>
      <c r="S67" s="47">
        <v>0.57830000000000004</v>
      </c>
      <c r="T67" s="1">
        <v>0</v>
      </c>
    </row>
    <row r="68" spans="1:20">
      <c r="A68" s="1">
        <v>14</v>
      </c>
      <c r="B68" s="1">
        <v>2016</v>
      </c>
      <c r="C68" s="1" t="s">
        <v>292</v>
      </c>
      <c r="D68" s="48">
        <v>3983431000103</v>
      </c>
      <c r="E68" s="1" t="s">
        <v>263</v>
      </c>
      <c r="F68" s="47">
        <v>15.728420128655875</v>
      </c>
      <c r="G68" s="47">
        <v>15.498555559988509</v>
      </c>
      <c r="H68" s="47">
        <v>14.145423472045</v>
      </c>
      <c r="J68" s="47">
        <v>3.4639785248525942E-2</v>
      </c>
      <c r="K68" s="47">
        <v>1.9700721615489955E-2</v>
      </c>
      <c r="L68" s="47">
        <v>22.496560543538127</v>
      </c>
      <c r="M68" s="47">
        <v>0.29792109148149643</v>
      </c>
      <c r="N68" s="1">
        <v>10</v>
      </c>
      <c r="O68" s="1">
        <v>0</v>
      </c>
      <c r="P68" s="1">
        <v>1</v>
      </c>
      <c r="Q68" s="1">
        <v>8</v>
      </c>
      <c r="R68" s="47">
        <v>3</v>
      </c>
      <c r="S68" s="47">
        <v>0.5806</v>
      </c>
      <c r="T68" s="1">
        <v>0</v>
      </c>
    </row>
    <row r="69" spans="1:20">
      <c r="A69" s="1">
        <v>40</v>
      </c>
      <c r="B69" s="1">
        <v>2014</v>
      </c>
      <c r="C69" s="1" t="s">
        <v>376</v>
      </c>
      <c r="D69" s="48">
        <v>33256439000139</v>
      </c>
      <c r="E69" s="1" t="s">
        <v>246</v>
      </c>
      <c r="F69" s="47">
        <v>17.543218821524189</v>
      </c>
      <c r="G69" s="47">
        <v>16.766627191883956</v>
      </c>
      <c r="H69" s="47">
        <v>16.648406204501153</v>
      </c>
      <c r="I69" s="47">
        <v>15.513288963721434</v>
      </c>
      <c r="J69" s="47">
        <v>6.3734017125536863E-2</v>
      </c>
      <c r="K69" s="47">
        <v>6.0484911738431478E-3</v>
      </c>
      <c r="L69" s="47">
        <v>23.853035245215832</v>
      </c>
      <c r="M69" s="47">
        <v>0.21584234177558737</v>
      </c>
      <c r="N69" s="1">
        <v>22</v>
      </c>
      <c r="O69" s="1">
        <v>0</v>
      </c>
      <c r="P69" s="1">
        <v>0</v>
      </c>
      <c r="Q69" s="1">
        <v>0</v>
      </c>
      <c r="R69" s="47">
        <v>0.95454545454545459</v>
      </c>
      <c r="S69" s="47">
        <v>0.41070000000000001</v>
      </c>
      <c r="T69" s="1">
        <v>0</v>
      </c>
    </row>
    <row r="70" spans="1:20">
      <c r="A70" s="1">
        <v>27</v>
      </c>
      <c r="B70" s="1">
        <v>2014</v>
      </c>
      <c r="C70" s="1" t="s">
        <v>336</v>
      </c>
      <c r="D70" s="48">
        <v>3853896000140</v>
      </c>
      <c r="E70" s="1" t="s">
        <v>226</v>
      </c>
      <c r="F70" s="47">
        <v>17.025977341741765</v>
      </c>
      <c r="G70" s="47">
        <v>16.436034104616951</v>
      </c>
      <c r="H70" s="47">
        <v>16.131113992432351</v>
      </c>
      <c r="I70" s="47">
        <v>13.728540071047725</v>
      </c>
      <c r="J70" s="47">
        <v>-3.6633080860172355E-2</v>
      </c>
      <c r="K70" s="47">
        <v>2.2998134948454062E-2</v>
      </c>
      <c r="L70" s="47">
        <v>21.980810497764484</v>
      </c>
      <c r="M70" s="47">
        <v>0.58341488437496092</v>
      </c>
      <c r="N70" s="1">
        <v>19</v>
      </c>
      <c r="O70" s="1">
        <v>1</v>
      </c>
      <c r="P70" s="1">
        <v>1</v>
      </c>
      <c r="Q70" s="1">
        <v>18</v>
      </c>
      <c r="R70" s="47">
        <v>2.7894736842105261</v>
      </c>
      <c r="S70" s="47">
        <v>0.52979999999999994</v>
      </c>
      <c r="T70" s="1">
        <v>0</v>
      </c>
    </row>
    <row r="71" spans="1:20">
      <c r="A71" s="1">
        <v>27</v>
      </c>
      <c r="B71" s="1">
        <v>2016</v>
      </c>
      <c r="C71" s="1" t="s">
        <v>336</v>
      </c>
      <c r="D71" s="48">
        <v>3853896000140</v>
      </c>
      <c r="E71" s="1" t="s">
        <v>226</v>
      </c>
      <c r="F71" s="47">
        <v>16.977368650014135</v>
      </c>
      <c r="G71" s="47">
        <v>16.720804389753848</v>
      </c>
      <c r="H71" s="47">
        <v>15.085986506977989</v>
      </c>
      <c r="I71" s="47">
        <v>14.392839329225023</v>
      </c>
      <c r="J71" s="47">
        <v>-3.3526413184431482E-2</v>
      </c>
      <c r="K71" s="47">
        <v>1.5410789515915695E-2</v>
      </c>
      <c r="L71" s="47">
        <v>21.889323168721816</v>
      </c>
      <c r="M71" s="47">
        <v>0.54869405608596578</v>
      </c>
      <c r="N71" s="1">
        <v>20</v>
      </c>
      <c r="O71" s="1">
        <v>1</v>
      </c>
      <c r="P71" s="1">
        <v>1</v>
      </c>
      <c r="Q71" s="1">
        <v>17</v>
      </c>
      <c r="R71" s="47">
        <v>2.4500000000000002</v>
      </c>
      <c r="S71" s="47">
        <v>0.60840000000000005</v>
      </c>
      <c r="T71" s="1">
        <v>0</v>
      </c>
    </row>
    <row r="72" spans="1:20">
      <c r="A72" s="1">
        <v>25</v>
      </c>
      <c r="B72" s="1">
        <v>2015</v>
      </c>
      <c r="C72" s="1" t="s">
        <v>328</v>
      </c>
      <c r="D72" s="48">
        <v>33014556000196</v>
      </c>
      <c r="E72" s="1" t="s">
        <v>331</v>
      </c>
      <c r="F72" s="47">
        <v>17.607405542907014</v>
      </c>
      <c r="G72" s="47">
        <v>16.864450083120602</v>
      </c>
      <c r="H72" s="47">
        <v>16.45099006623165</v>
      </c>
      <c r="I72" s="47">
        <v>16.0452433055599</v>
      </c>
      <c r="J72" s="47">
        <v>1.2190467449909157E-2</v>
      </c>
      <c r="K72" s="47">
        <v>1.0214681397230857E-2</v>
      </c>
      <c r="L72" s="47">
        <v>23.493856739873504</v>
      </c>
      <c r="M72" s="47">
        <v>0.42715990879803561</v>
      </c>
      <c r="N72" s="1">
        <v>23</v>
      </c>
      <c r="O72" s="1">
        <v>3</v>
      </c>
      <c r="P72" s="1">
        <v>2</v>
      </c>
      <c r="Q72" s="1">
        <v>8</v>
      </c>
      <c r="R72" s="47">
        <v>0.43478260869565216</v>
      </c>
      <c r="S72" s="47">
        <v>0.67269999999999996</v>
      </c>
      <c r="T72" s="1">
        <v>0</v>
      </c>
    </row>
    <row r="73" spans="1:20">
      <c r="A73" s="1">
        <v>25</v>
      </c>
      <c r="B73" s="1">
        <v>2016</v>
      </c>
      <c r="C73" s="1" t="s">
        <v>328</v>
      </c>
      <c r="D73" s="48">
        <v>33014556000196</v>
      </c>
      <c r="E73" s="1" t="s">
        <v>331</v>
      </c>
      <c r="F73" s="47">
        <v>17.739364224326334</v>
      </c>
      <c r="G73" s="47">
        <v>16.993939109762035</v>
      </c>
      <c r="H73" s="47">
        <v>16.461575207438365</v>
      </c>
      <c r="I73" s="47">
        <v>16.340247030232593</v>
      </c>
      <c r="J73" s="47">
        <v>1.018757661186896E-2</v>
      </c>
      <c r="K73" s="47">
        <v>1.2008600464405444E-2</v>
      </c>
      <c r="L73" s="47">
        <v>23.629128554624401</v>
      </c>
      <c r="M73" s="47">
        <v>0.4644800653878301</v>
      </c>
      <c r="N73" s="1">
        <v>23</v>
      </c>
      <c r="O73" s="1">
        <v>3</v>
      </c>
      <c r="P73" s="1">
        <v>2</v>
      </c>
      <c r="Q73" s="1">
        <v>8</v>
      </c>
      <c r="R73" s="47">
        <v>0.43478260869565216</v>
      </c>
      <c r="S73" s="47">
        <v>0.67879999999999996</v>
      </c>
      <c r="T73" s="1">
        <v>0</v>
      </c>
    </row>
    <row r="74" spans="1:20">
      <c r="A74" s="1">
        <v>27</v>
      </c>
      <c r="B74" s="1">
        <v>2015</v>
      </c>
      <c r="C74" s="1" t="s">
        <v>336</v>
      </c>
      <c r="D74" s="48">
        <v>3853896000140</v>
      </c>
      <c r="E74" s="1" t="s">
        <v>226</v>
      </c>
      <c r="F74" s="47">
        <v>17.004140900135862</v>
      </c>
      <c r="G74" s="47">
        <v>16.720039152187457</v>
      </c>
      <c r="H74" s="47">
        <v>15.473460948397523</v>
      </c>
      <c r="I74" s="47">
        <v>13.527836072150381</v>
      </c>
      <c r="J74" s="47">
        <v>-2.8017949364860281E-2</v>
      </c>
      <c r="K74" s="47">
        <v>1.5374613265845308E-2</v>
      </c>
      <c r="L74" s="47">
        <v>21.858058645135813</v>
      </c>
      <c r="M74" s="47">
        <v>0.56082238363792392</v>
      </c>
      <c r="N74" s="1">
        <v>18</v>
      </c>
      <c r="O74" s="1">
        <v>1</v>
      </c>
      <c r="P74" s="1">
        <v>1</v>
      </c>
      <c r="Q74" s="1">
        <v>17</v>
      </c>
      <c r="R74" s="47">
        <v>2.6111111111111112</v>
      </c>
      <c r="S74" s="47">
        <v>0.57799999999999996</v>
      </c>
      <c r="T74" s="1">
        <v>0</v>
      </c>
    </row>
    <row r="75" spans="1:20">
      <c r="A75" s="1">
        <v>40</v>
      </c>
      <c r="B75" s="1">
        <v>2015</v>
      </c>
      <c r="C75" s="1" t="s">
        <v>376</v>
      </c>
      <c r="D75" s="48">
        <v>33256439000139</v>
      </c>
      <c r="E75" s="1" t="s">
        <v>246</v>
      </c>
      <c r="F75" s="47">
        <v>17.72275215063539</v>
      </c>
      <c r="G75" s="47">
        <v>16.868563176691072</v>
      </c>
      <c r="H75" s="47">
        <v>16.927055037476119</v>
      </c>
      <c r="I75" s="47">
        <v>15.62803624237613</v>
      </c>
      <c r="J75" s="47">
        <v>7.170955290622473E-2</v>
      </c>
      <c r="K75" s="47">
        <v>5.4796141559780506E-3</v>
      </c>
      <c r="L75" s="47">
        <v>24.004888754301628</v>
      </c>
      <c r="M75" s="47">
        <v>0.26751045998619005</v>
      </c>
      <c r="N75" s="1">
        <v>22</v>
      </c>
      <c r="O75" s="1">
        <v>0</v>
      </c>
      <c r="P75" s="1">
        <v>0</v>
      </c>
      <c r="Q75" s="1">
        <v>0</v>
      </c>
      <c r="R75" s="47">
        <v>1</v>
      </c>
      <c r="S75" s="47">
        <v>0.40939999999999999</v>
      </c>
      <c r="T75" s="1">
        <v>0</v>
      </c>
    </row>
    <row r="76" spans="1:20">
      <c r="A76" s="1">
        <v>23</v>
      </c>
      <c r="B76" s="1">
        <v>2014</v>
      </c>
      <c r="C76" s="1" t="s">
        <v>321</v>
      </c>
      <c r="D76" s="48">
        <v>89637490000145</v>
      </c>
      <c r="E76" s="1" t="s">
        <v>306</v>
      </c>
      <c r="F76" s="47">
        <v>17.559459041187189</v>
      </c>
      <c r="G76" s="47">
        <v>17.108824733919352</v>
      </c>
      <c r="H76" s="47">
        <v>16.3050841821326</v>
      </c>
      <c r="I76" s="47">
        <v>15.002266248750832</v>
      </c>
      <c r="J76" s="47">
        <v>3.449206580473891E-2</v>
      </c>
      <c r="K76" s="47">
        <v>1.6635247021064153E-2</v>
      </c>
      <c r="L76" s="47">
        <v>22.978922055496096</v>
      </c>
      <c r="M76" s="47">
        <v>0.32084283900249638</v>
      </c>
      <c r="N76" s="1">
        <v>41</v>
      </c>
      <c r="O76" s="1">
        <v>6</v>
      </c>
      <c r="P76" s="1">
        <v>0</v>
      </c>
      <c r="Q76" s="1">
        <v>33</v>
      </c>
      <c r="R76" s="47">
        <v>1.8536585365853659</v>
      </c>
      <c r="S76" s="47">
        <v>0.65780000000000005</v>
      </c>
      <c r="T76" s="1">
        <v>0</v>
      </c>
    </row>
    <row r="77" spans="1:20">
      <c r="A77" s="1">
        <v>34</v>
      </c>
      <c r="B77" s="1">
        <v>2015</v>
      </c>
      <c r="C77" s="1" t="s">
        <v>360</v>
      </c>
      <c r="D77" s="48">
        <v>71550388000142</v>
      </c>
      <c r="E77" s="1" t="s">
        <v>257</v>
      </c>
      <c r="F77" s="47">
        <v>15.422372316962747</v>
      </c>
      <c r="G77" s="47">
        <v>15.031025566035201</v>
      </c>
      <c r="H77" s="47">
        <v>14.294910880923524</v>
      </c>
      <c r="J77" s="47">
        <v>-7.3463604890864525E-3</v>
      </c>
      <c r="K77" s="47">
        <v>3.6469521073842409E-2</v>
      </c>
      <c r="L77" s="47">
        <v>21.346987373815594</v>
      </c>
      <c r="M77" s="47">
        <v>0.77160088668153126</v>
      </c>
      <c r="N77" s="1">
        <v>7</v>
      </c>
      <c r="O77" s="1">
        <v>0</v>
      </c>
      <c r="P77" s="1">
        <v>1</v>
      </c>
      <c r="Q77" s="1">
        <v>8</v>
      </c>
      <c r="R77" s="47">
        <v>4.8571428571428568</v>
      </c>
      <c r="S77" s="47">
        <v>0.42969999999999997</v>
      </c>
      <c r="T77" s="1">
        <v>0</v>
      </c>
    </row>
    <row r="78" spans="1:20">
      <c r="A78" s="1">
        <v>5</v>
      </c>
      <c r="B78" s="1">
        <v>2015</v>
      </c>
      <c r="C78" s="1" t="s">
        <v>254</v>
      </c>
      <c r="D78" s="48">
        <v>2846056000197</v>
      </c>
      <c r="E78" s="1" t="s">
        <v>257</v>
      </c>
      <c r="F78" s="47">
        <v>17.612459355546953</v>
      </c>
      <c r="G78" s="47">
        <v>16.757683814423704</v>
      </c>
      <c r="H78" s="47">
        <v>17.058415360631837</v>
      </c>
      <c r="J78" s="47">
        <v>4.0324128574481588E-2</v>
      </c>
      <c r="K78" s="47">
        <v>2.0809223433047148E-2</v>
      </c>
      <c r="L78" s="47">
        <v>24.031298036650618</v>
      </c>
      <c r="M78" s="47">
        <v>0.65011280559120221</v>
      </c>
      <c r="N78" s="1">
        <v>37</v>
      </c>
      <c r="O78" s="1">
        <v>5</v>
      </c>
      <c r="P78" s="1">
        <v>0</v>
      </c>
      <c r="Q78" s="1">
        <v>35</v>
      </c>
      <c r="R78" s="47">
        <v>2.810810810810811</v>
      </c>
      <c r="S78" s="47">
        <v>0.43790000000000001</v>
      </c>
      <c r="T78" s="1">
        <v>0</v>
      </c>
    </row>
    <row r="79" spans="1:20">
      <c r="A79" s="1">
        <v>7</v>
      </c>
      <c r="B79" s="1">
        <v>2013</v>
      </c>
      <c r="C79" s="1" t="s">
        <v>266</v>
      </c>
      <c r="D79" s="48">
        <v>76483817000120</v>
      </c>
      <c r="E79" s="1" t="s">
        <v>263</v>
      </c>
      <c r="F79" s="47">
        <v>16.224613876211706</v>
      </c>
      <c r="G79" s="47">
        <v>16.224613876211706</v>
      </c>
      <c r="J79" s="47">
        <v>4.6408175689577176E-2</v>
      </c>
      <c r="K79" s="47">
        <v>1.5408782124723765E-2</v>
      </c>
      <c r="L79" s="47">
        <v>22.933576352031043</v>
      </c>
      <c r="M79" s="47">
        <v>0.24441778057626221</v>
      </c>
      <c r="N79" s="1">
        <v>21</v>
      </c>
      <c r="O79" s="1">
        <v>1</v>
      </c>
      <c r="P79" s="1">
        <v>1</v>
      </c>
      <c r="Q79" s="1">
        <v>16</v>
      </c>
      <c r="R79" s="47">
        <v>3.9047619047619047</v>
      </c>
      <c r="S79" s="47">
        <v>0.85040000000000004</v>
      </c>
      <c r="T79" s="1">
        <v>1</v>
      </c>
    </row>
    <row r="80" spans="1:20">
      <c r="A80" s="1">
        <v>13</v>
      </c>
      <c r="B80" s="1">
        <v>2013</v>
      </c>
      <c r="C80" s="1" t="s">
        <v>287</v>
      </c>
      <c r="D80" s="48">
        <v>7689002000189</v>
      </c>
      <c r="E80" s="1" t="s">
        <v>290</v>
      </c>
      <c r="F80" s="47">
        <v>17.769730612092207</v>
      </c>
      <c r="G80" s="47">
        <v>16.877872913816027</v>
      </c>
      <c r="H80" s="47">
        <v>16.950830845725317</v>
      </c>
      <c r="I80" s="47">
        <v>15.867195422599067</v>
      </c>
      <c r="J80" s="47">
        <v>3.2730591477973144E-2</v>
      </c>
      <c r="K80" s="47">
        <v>1.6902476624551015E-2</v>
      </c>
      <c r="L80" s="47">
        <v>22.98992385240955</v>
      </c>
      <c r="M80" s="47">
        <v>0.29930173488519368</v>
      </c>
      <c r="N80" s="1">
        <v>35</v>
      </c>
      <c r="O80" s="1">
        <v>2</v>
      </c>
      <c r="P80" s="1">
        <v>0</v>
      </c>
      <c r="Q80" s="1">
        <v>0</v>
      </c>
      <c r="R80" s="47">
        <v>2.1714285714285713</v>
      </c>
      <c r="S80" s="47">
        <v>0.25370000000000004</v>
      </c>
      <c r="T80" s="1">
        <v>0</v>
      </c>
    </row>
    <row r="81" spans="1:20">
      <c r="A81" s="1">
        <v>40</v>
      </c>
      <c r="B81" s="1">
        <v>2016</v>
      </c>
      <c r="C81" s="1" t="s">
        <v>376</v>
      </c>
      <c r="D81" s="48">
        <v>33256439000139</v>
      </c>
      <c r="E81" s="1" t="s">
        <v>246</v>
      </c>
      <c r="F81" s="47">
        <v>17.771337986049193</v>
      </c>
      <c r="G81" s="47">
        <v>17.025155912817311</v>
      </c>
      <c r="H81" s="47">
        <v>16.908423987227813</v>
      </c>
      <c r="I81" s="47">
        <v>15.506970755875765</v>
      </c>
      <c r="J81" s="47">
        <v>6.4636023588070537E-2</v>
      </c>
      <c r="K81" s="47">
        <v>4.8229452022485585E-3</v>
      </c>
      <c r="L81" s="47">
        <v>24.145040565339976</v>
      </c>
      <c r="M81" s="47">
        <v>0.22300429134599109</v>
      </c>
      <c r="N81" s="1">
        <v>22</v>
      </c>
      <c r="O81" s="1">
        <v>0</v>
      </c>
      <c r="P81" s="1">
        <v>0</v>
      </c>
      <c r="Q81" s="1">
        <v>0</v>
      </c>
      <c r="R81" s="47">
        <v>1</v>
      </c>
      <c r="S81" s="47">
        <v>0.40939999999999999</v>
      </c>
      <c r="T81" s="1">
        <v>0</v>
      </c>
    </row>
    <row r="82" spans="1:20">
      <c r="A82" s="1">
        <v>5</v>
      </c>
      <c r="B82" s="1">
        <v>2016</v>
      </c>
      <c r="C82" s="1" t="s">
        <v>254</v>
      </c>
      <c r="D82" s="48">
        <v>2846056000197</v>
      </c>
      <c r="E82" s="1" t="s">
        <v>257</v>
      </c>
      <c r="F82" s="47">
        <v>17.428669201538071</v>
      </c>
      <c r="G82" s="47">
        <v>16.784179911968575</v>
      </c>
      <c r="H82" s="47">
        <v>16.684374902909276</v>
      </c>
      <c r="J82" s="47">
        <v>6.9794008734457416E-2</v>
      </c>
      <c r="K82" s="47">
        <v>2.0817221108330154E-2</v>
      </c>
      <c r="L82" s="47">
        <v>24.078487312696904</v>
      </c>
      <c r="M82" s="47">
        <v>0.65952319916767688</v>
      </c>
      <c r="N82" s="1">
        <v>37</v>
      </c>
      <c r="O82" s="1">
        <v>6</v>
      </c>
      <c r="P82" s="1">
        <v>0</v>
      </c>
      <c r="Q82" s="1">
        <v>36</v>
      </c>
      <c r="R82" s="47">
        <v>2.7837837837837838</v>
      </c>
      <c r="S82" s="47">
        <v>0.43790000000000001</v>
      </c>
      <c r="T82" s="1">
        <v>0</v>
      </c>
    </row>
    <row r="83" spans="1:20">
      <c r="A83" s="1">
        <v>18</v>
      </c>
      <c r="B83" s="1">
        <v>2014</v>
      </c>
      <c r="C83" s="1" t="s">
        <v>303</v>
      </c>
      <c r="D83" s="48">
        <v>60643228000121</v>
      </c>
      <c r="E83" s="1" t="s">
        <v>306</v>
      </c>
      <c r="F83" s="47">
        <v>17.735637396656333</v>
      </c>
      <c r="G83" s="47">
        <v>16.490124329549545</v>
      </c>
      <c r="H83" s="47">
        <v>17.14650825451848</v>
      </c>
      <c r="I83" s="47">
        <v>15.886650545648546</v>
      </c>
      <c r="J83" s="47">
        <v>6.0789294982648264E-3</v>
      </c>
      <c r="K83" s="47">
        <v>2.2861355583937645E-2</v>
      </c>
      <c r="L83" s="47">
        <v>23.282482795559545</v>
      </c>
      <c r="M83" s="47">
        <v>0.35062452674124928</v>
      </c>
      <c r="N83" s="1">
        <v>29</v>
      </c>
      <c r="O83" s="1">
        <v>2</v>
      </c>
      <c r="P83" s="1">
        <v>0</v>
      </c>
      <c r="Q83" s="1">
        <v>27</v>
      </c>
      <c r="R83" s="47">
        <v>3.6896551724137931</v>
      </c>
      <c r="S83" s="47">
        <v>0.65810000000000002</v>
      </c>
      <c r="T83" s="1">
        <v>0</v>
      </c>
    </row>
    <row r="84" spans="1:20">
      <c r="A84" s="1">
        <v>7</v>
      </c>
      <c r="B84" s="1">
        <v>2014</v>
      </c>
      <c r="C84" s="1" t="s">
        <v>266</v>
      </c>
      <c r="D84" s="48">
        <v>76483817000120</v>
      </c>
      <c r="E84" s="1" t="s">
        <v>263</v>
      </c>
      <c r="F84" s="47">
        <v>15.95684366795655</v>
      </c>
      <c r="G84" s="47">
        <v>15.95684366795655</v>
      </c>
      <c r="J84" s="47">
        <v>4.7074061811352284E-2</v>
      </c>
      <c r="K84" s="47">
        <v>1.0452801201948613E-2</v>
      </c>
      <c r="L84" s="47">
        <v>22.892633659402996</v>
      </c>
      <c r="M84" s="47">
        <v>0.26840497980230182</v>
      </c>
      <c r="N84" s="1">
        <v>22</v>
      </c>
      <c r="O84" s="1">
        <v>0</v>
      </c>
      <c r="P84" s="1">
        <v>1</v>
      </c>
      <c r="Q84" s="1">
        <v>16</v>
      </c>
      <c r="R84" s="47">
        <v>3.3636363636363638</v>
      </c>
      <c r="S84" s="47">
        <v>0.85040000000000004</v>
      </c>
      <c r="T84" s="1">
        <v>1</v>
      </c>
    </row>
    <row r="85" spans="1:20">
      <c r="A85" s="1">
        <v>41</v>
      </c>
      <c r="B85" s="1">
        <v>2016</v>
      </c>
      <c r="C85" s="1" t="s">
        <v>378</v>
      </c>
      <c r="D85" s="48">
        <v>60894730000105</v>
      </c>
      <c r="E85" s="1" t="s">
        <v>311</v>
      </c>
      <c r="F85" s="47">
        <v>16.470164613130336</v>
      </c>
      <c r="G85" s="47">
        <v>16.404245330896195</v>
      </c>
      <c r="I85" s="47">
        <v>13.718061739902554</v>
      </c>
      <c r="J85" s="47">
        <v>-2.5517368384267301E-2</v>
      </c>
      <c r="K85" s="47">
        <v>4.8529683622397478E-2</v>
      </c>
      <c r="L85" s="47">
        <v>22.933166575636875</v>
      </c>
      <c r="M85" s="47">
        <v>0.27632690652467834</v>
      </c>
      <c r="N85" s="1">
        <v>39</v>
      </c>
      <c r="O85" s="1">
        <v>5</v>
      </c>
      <c r="P85" s="1">
        <v>0</v>
      </c>
      <c r="Q85" s="1">
        <v>24</v>
      </c>
      <c r="R85" s="47">
        <v>2.3846153846153846</v>
      </c>
      <c r="S85" s="47">
        <v>0.60389999999999999</v>
      </c>
      <c r="T85" s="1">
        <v>0</v>
      </c>
    </row>
    <row r="86" spans="1:20">
      <c r="A86" s="1">
        <v>23</v>
      </c>
      <c r="B86" s="1">
        <v>2015</v>
      </c>
      <c r="C86" s="1" t="s">
        <v>321</v>
      </c>
      <c r="D86" s="48">
        <v>89637490000145</v>
      </c>
      <c r="E86" s="1" t="s">
        <v>306</v>
      </c>
      <c r="F86" s="47">
        <v>17.6462017120468</v>
      </c>
      <c r="G86" s="47">
        <v>17.24996729220307</v>
      </c>
      <c r="H86" s="47">
        <v>16.201120568650612</v>
      </c>
      <c r="I86" s="47">
        <v>15.253955592317407</v>
      </c>
      <c r="J86" s="47">
        <v>-4.7707797038089431E-2</v>
      </c>
      <c r="K86" s="47">
        <v>3.8085488076763596E-2</v>
      </c>
      <c r="L86" s="47">
        <v>23.33855516067646</v>
      </c>
      <c r="M86" s="47">
        <v>0.49364631769065748</v>
      </c>
      <c r="N86" s="1">
        <v>42</v>
      </c>
      <c r="O86" s="1">
        <v>6</v>
      </c>
      <c r="P86" s="1">
        <v>0</v>
      </c>
      <c r="Q86" s="1">
        <v>35</v>
      </c>
      <c r="R86" s="47">
        <v>1.8095238095238095</v>
      </c>
      <c r="S86" s="47">
        <v>0.62130000000000007</v>
      </c>
      <c r="T86" s="1">
        <v>0</v>
      </c>
    </row>
    <row r="87" spans="1:20">
      <c r="A87" s="1">
        <v>18</v>
      </c>
      <c r="B87" s="1">
        <v>2013</v>
      </c>
      <c r="C87" s="1" t="s">
        <v>303</v>
      </c>
      <c r="D87" s="48">
        <v>60643228000121</v>
      </c>
      <c r="E87" s="1" t="s">
        <v>306</v>
      </c>
      <c r="F87" s="47">
        <v>17.435280699169361</v>
      </c>
      <c r="G87" s="47">
        <v>16.410213447772684</v>
      </c>
      <c r="H87" s="47">
        <v>16.733910001557238</v>
      </c>
      <c r="I87" s="47">
        <v>15.506481254433437</v>
      </c>
      <c r="J87" s="47">
        <v>-2.6408129263617446E-2</v>
      </c>
      <c r="K87" s="47">
        <v>2.6050638265870063E-2</v>
      </c>
      <c r="L87" s="47">
        <v>23.287197969517784</v>
      </c>
      <c r="M87" s="47">
        <v>0.2890801724487872</v>
      </c>
      <c r="N87" s="1">
        <v>30</v>
      </c>
      <c r="O87" s="1">
        <v>2</v>
      </c>
      <c r="P87" s="1">
        <v>0</v>
      </c>
      <c r="Q87" s="1">
        <v>28</v>
      </c>
      <c r="R87" s="47">
        <v>3.3666666666666667</v>
      </c>
      <c r="S87" s="47">
        <v>0.64980000000000004</v>
      </c>
      <c r="T87" s="1">
        <v>0</v>
      </c>
    </row>
    <row r="88" spans="1:20">
      <c r="A88" s="1">
        <v>8</v>
      </c>
      <c r="B88" s="1">
        <v>2014</v>
      </c>
      <c r="C88" s="1" t="s">
        <v>269</v>
      </c>
      <c r="D88" s="48">
        <v>50746577000115</v>
      </c>
      <c r="E88" s="1" t="s">
        <v>226</v>
      </c>
      <c r="F88" s="47">
        <v>17.299613145516901</v>
      </c>
      <c r="G88" s="47">
        <v>15.810443463185022</v>
      </c>
      <c r="H88" s="47">
        <v>16.609554804193937</v>
      </c>
      <c r="I88" s="47">
        <v>16.000938847427662</v>
      </c>
      <c r="J88" s="47">
        <v>1.0774280659416689E-2</v>
      </c>
      <c r="K88" s="47">
        <v>4.2386667215500266E-2</v>
      </c>
      <c r="L88" s="47">
        <v>23.315858182065597</v>
      </c>
      <c r="M88" s="47">
        <v>0.42819459449258856</v>
      </c>
      <c r="N88" s="1">
        <v>20</v>
      </c>
      <c r="O88" s="1">
        <v>1</v>
      </c>
      <c r="P88" s="1">
        <v>1</v>
      </c>
      <c r="Q88" s="1">
        <v>19</v>
      </c>
      <c r="R88" s="47">
        <v>2.85</v>
      </c>
      <c r="S88" s="47">
        <v>0.69480000000000008</v>
      </c>
      <c r="T88" s="1">
        <v>0</v>
      </c>
    </row>
    <row r="89" spans="1:20">
      <c r="A89" s="1">
        <v>37</v>
      </c>
      <c r="B89" s="1">
        <v>2013</v>
      </c>
      <c r="C89" s="1" t="s">
        <v>369</v>
      </c>
      <c r="D89" s="48">
        <v>16404287000155</v>
      </c>
      <c r="E89" s="1" t="s">
        <v>306</v>
      </c>
      <c r="F89" s="47">
        <v>17.382820804943144</v>
      </c>
      <c r="G89" s="47">
        <v>16.251609836684803</v>
      </c>
      <c r="H89" s="47">
        <v>16.833193062825906</v>
      </c>
      <c r="I89" s="47">
        <v>15.082164504254036</v>
      </c>
      <c r="J89" s="47">
        <v>-8.1202333330865507E-3</v>
      </c>
      <c r="K89" s="47">
        <v>3.4210790971979745E-2</v>
      </c>
      <c r="L89" s="47">
        <v>22.595580497890236</v>
      </c>
      <c r="M89" s="47">
        <v>0.40169183959700244</v>
      </c>
      <c r="N89" s="1">
        <v>21</v>
      </c>
      <c r="O89" s="1">
        <v>0</v>
      </c>
      <c r="P89" s="1">
        <v>0</v>
      </c>
      <c r="Q89" s="1">
        <v>13</v>
      </c>
      <c r="R89" s="47">
        <v>2.5714285714285716</v>
      </c>
      <c r="S89" s="47">
        <v>1</v>
      </c>
      <c r="T89" s="1">
        <v>0</v>
      </c>
    </row>
    <row r="90" spans="1:20">
      <c r="A90" s="1">
        <v>8</v>
      </c>
      <c r="B90" s="1">
        <v>2016</v>
      </c>
      <c r="C90" s="1" t="s">
        <v>269</v>
      </c>
      <c r="D90" s="48">
        <v>50746577000115</v>
      </c>
      <c r="E90" s="1" t="s">
        <v>226</v>
      </c>
      <c r="F90" s="47">
        <v>17.256954258077009</v>
      </c>
      <c r="G90" s="47">
        <v>15.960291655726882</v>
      </c>
      <c r="H90" s="47">
        <v>16.532874452985926</v>
      </c>
      <c r="I90" s="47">
        <v>15.837254884647473</v>
      </c>
      <c r="J90" s="47">
        <v>3.7952069223583781E-2</v>
      </c>
      <c r="K90" s="47">
        <v>1.1773265858640537E-2</v>
      </c>
      <c r="L90" s="47">
        <v>23.368060959612666</v>
      </c>
      <c r="M90" s="47">
        <v>0.38701133082753403</v>
      </c>
      <c r="N90" s="1">
        <v>19</v>
      </c>
      <c r="O90" s="1">
        <v>2</v>
      </c>
      <c r="P90" s="1">
        <v>1</v>
      </c>
      <c r="Q90" s="1">
        <v>20</v>
      </c>
      <c r="R90" s="47">
        <v>2.4736842105263159</v>
      </c>
      <c r="S90" s="47">
        <v>0.62290000000000001</v>
      </c>
      <c r="T90" s="1">
        <v>0</v>
      </c>
    </row>
    <row r="91" spans="1:20">
      <c r="A91" s="1">
        <v>13</v>
      </c>
      <c r="B91" s="1">
        <v>2014</v>
      </c>
      <c r="C91" s="1" t="s">
        <v>287</v>
      </c>
      <c r="D91" s="48">
        <v>7689002000189</v>
      </c>
      <c r="E91" s="1" t="s">
        <v>290</v>
      </c>
      <c r="F91" s="47">
        <v>17.806714361266863</v>
      </c>
      <c r="G91" s="47">
        <v>17.018622787652998</v>
      </c>
      <c r="H91" s="47">
        <v>16.62900127152448</v>
      </c>
      <c r="I91" s="47">
        <v>16.368309473795193</v>
      </c>
      <c r="J91" s="47">
        <v>2.8787752769982931E-2</v>
      </c>
      <c r="K91" s="47">
        <v>1.2140049382726999E-2</v>
      </c>
      <c r="L91" s="47">
        <v>23.196709436297688</v>
      </c>
      <c r="M91" s="47">
        <v>0.30233418675326179</v>
      </c>
      <c r="N91" s="1">
        <v>31</v>
      </c>
      <c r="O91" s="1">
        <v>4</v>
      </c>
      <c r="P91" s="1">
        <v>0</v>
      </c>
      <c r="Q91" s="1">
        <v>0</v>
      </c>
      <c r="R91" s="47">
        <v>2</v>
      </c>
      <c r="S91" s="47">
        <v>0.24179999999999999</v>
      </c>
      <c r="T91" s="1">
        <v>0</v>
      </c>
    </row>
    <row r="92" spans="1:20">
      <c r="A92" s="1">
        <v>41</v>
      </c>
      <c r="B92" s="1">
        <v>2015</v>
      </c>
      <c r="C92" s="1" t="s">
        <v>378</v>
      </c>
      <c r="D92" s="48">
        <v>60894730000105</v>
      </c>
      <c r="E92" s="1" t="s">
        <v>311</v>
      </c>
      <c r="F92" s="47">
        <v>16.803324745550881</v>
      </c>
      <c r="G92" s="47">
        <v>16.496280868824631</v>
      </c>
      <c r="H92" s="47">
        <v>14.714808132522951</v>
      </c>
      <c r="I92" s="47">
        <v>14.840854735030366</v>
      </c>
      <c r="J92" s="47">
        <v>-0.11658139257070634</v>
      </c>
      <c r="K92" s="47">
        <v>5.1748466193487018E-2</v>
      </c>
      <c r="L92" s="47">
        <v>23.048782324203263</v>
      </c>
      <c r="M92" s="47">
        <v>0.31056702043366502</v>
      </c>
      <c r="N92" s="1">
        <v>37</v>
      </c>
      <c r="O92" s="1">
        <v>4</v>
      </c>
      <c r="P92" s="1">
        <v>0</v>
      </c>
      <c r="Q92" s="1">
        <v>23</v>
      </c>
      <c r="R92" s="47">
        <v>2.5945945945945947</v>
      </c>
      <c r="S92" s="47">
        <v>0.64819999999999989</v>
      </c>
      <c r="T92" s="1">
        <v>0</v>
      </c>
    </row>
    <row r="93" spans="1:20">
      <c r="A93" s="1">
        <v>37</v>
      </c>
      <c r="B93" s="1">
        <v>2014</v>
      </c>
      <c r="C93" s="1" t="s">
        <v>369</v>
      </c>
      <c r="D93" s="48">
        <v>16404287000155</v>
      </c>
      <c r="E93" s="1" t="s">
        <v>306</v>
      </c>
      <c r="F93" s="47">
        <v>17.38290003290739</v>
      </c>
      <c r="G93" s="47">
        <v>16.28617043944913</v>
      </c>
      <c r="H93" s="47">
        <v>16.72522077226515</v>
      </c>
      <c r="I93" s="47">
        <v>15.472264495224781</v>
      </c>
      <c r="J93" s="47">
        <v>-9.2998242924756443E-3</v>
      </c>
      <c r="K93" s="47">
        <v>2.1202931592558264E-2</v>
      </c>
      <c r="L93" s="47">
        <v>22.763542863893804</v>
      </c>
      <c r="M93" s="47">
        <v>0.43685785484256878</v>
      </c>
      <c r="N93" s="1">
        <v>21</v>
      </c>
      <c r="O93" s="1">
        <v>0</v>
      </c>
      <c r="P93" s="1">
        <v>0</v>
      </c>
      <c r="Q93" s="1">
        <v>13</v>
      </c>
      <c r="R93" s="47">
        <v>2.1904761904761907</v>
      </c>
      <c r="S93" s="47">
        <v>1</v>
      </c>
      <c r="T93" s="1">
        <v>0</v>
      </c>
    </row>
    <row r="94" spans="1:20">
      <c r="A94" s="1">
        <v>39</v>
      </c>
      <c r="B94" s="1">
        <v>2013</v>
      </c>
      <c r="C94" s="1" t="s">
        <v>374</v>
      </c>
      <c r="D94" s="48">
        <v>2558115000121</v>
      </c>
      <c r="E94" s="1" t="s">
        <v>373</v>
      </c>
      <c r="F94" s="47">
        <v>16.604451968199285</v>
      </c>
      <c r="G94" s="47">
        <v>16.166846957229936</v>
      </c>
      <c r="H94" s="47">
        <v>14.821652597072681</v>
      </c>
      <c r="I94" s="47">
        <v>14.923800202937661</v>
      </c>
      <c r="J94" s="47">
        <v>5.3507891967518706E-2</v>
      </c>
      <c r="K94" s="47">
        <v>3.6333916363828524E-2</v>
      </c>
      <c r="L94" s="47">
        <v>23.729685001709548</v>
      </c>
      <c r="M94" s="47">
        <v>0.11121376873007244</v>
      </c>
      <c r="N94" s="1">
        <v>22</v>
      </c>
      <c r="O94" s="1">
        <v>1</v>
      </c>
      <c r="P94" s="1">
        <v>1</v>
      </c>
      <c r="Q94" s="1">
        <v>21</v>
      </c>
      <c r="R94" s="47">
        <v>1.5454545454545454</v>
      </c>
      <c r="S94" s="47">
        <v>0.66709999999999992</v>
      </c>
      <c r="T94" s="1">
        <v>0</v>
      </c>
    </row>
    <row r="95" spans="1:20">
      <c r="A95" s="1">
        <v>37</v>
      </c>
      <c r="B95" s="1">
        <v>2015</v>
      </c>
      <c r="C95" s="1" t="s">
        <v>369</v>
      </c>
      <c r="D95" s="48">
        <v>16404287000155</v>
      </c>
      <c r="E95" s="1" t="s">
        <v>306</v>
      </c>
      <c r="F95" s="47">
        <v>17.456617554632068</v>
      </c>
      <c r="G95" s="47">
        <v>16.375843323035408</v>
      </c>
      <c r="H95" s="47">
        <v>16.682036253956014</v>
      </c>
      <c r="I95" s="47">
        <v>15.846031885956107</v>
      </c>
      <c r="J95" s="47">
        <v>-3.2744320281840204E-2</v>
      </c>
      <c r="K95" s="47">
        <v>1.2763687523122935E-2</v>
      </c>
      <c r="L95" s="47">
        <v>23.082657826449871</v>
      </c>
      <c r="M95" s="47">
        <v>0.4888616036546275</v>
      </c>
      <c r="N95" s="1">
        <v>19</v>
      </c>
      <c r="O95" s="1">
        <v>0</v>
      </c>
      <c r="P95" s="1">
        <v>0</v>
      </c>
      <c r="Q95" s="1">
        <v>12</v>
      </c>
      <c r="R95" s="47">
        <v>2.3157894736842106</v>
      </c>
      <c r="S95" s="47">
        <v>1</v>
      </c>
      <c r="T95" s="1">
        <v>0</v>
      </c>
    </row>
    <row r="96" spans="1:20">
      <c r="A96" s="1">
        <v>35</v>
      </c>
      <c r="B96" s="1">
        <v>2013</v>
      </c>
      <c r="C96" s="1" t="s">
        <v>364</v>
      </c>
      <c r="D96" s="48">
        <v>43776517000180</v>
      </c>
      <c r="E96" s="1" t="s">
        <v>238</v>
      </c>
      <c r="F96" s="47">
        <v>15.253567499339875</v>
      </c>
      <c r="G96" s="47">
        <v>15.096711253929687</v>
      </c>
      <c r="H96" s="47">
        <v>13.323738800851007</v>
      </c>
      <c r="J96" s="47">
        <v>6.8032078891165235E-2</v>
      </c>
      <c r="K96" s="47">
        <v>9.3074373515754892E-3</v>
      </c>
      <c r="L96" s="47">
        <v>23.322522703671694</v>
      </c>
      <c r="M96" s="47">
        <v>0.43028104154019731</v>
      </c>
      <c r="N96" s="1">
        <v>22</v>
      </c>
      <c r="O96" s="1">
        <v>2</v>
      </c>
      <c r="P96" s="1">
        <v>1</v>
      </c>
      <c r="Q96" s="1">
        <v>16</v>
      </c>
      <c r="R96" s="47">
        <v>3.5</v>
      </c>
      <c r="S96" s="47">
        <v>0.50259999999999994</v>
      </c>
      <c r="T96" s="1">
        <v>1</v>
      </c>
    </row>
    <row r="97" spans="1:20">
      <c r="A97" s="1">
        <v>8</v>
      </c>
      <c r="B97" s="1">
        <v>2013</v>
      </c>
      <c r="C97" s="1" t="s">
        <v>269</v>
      </c>
      <c r="D97" s="48">
        <v>50746577000115</v>
      </c>
      <c r="E97" s="1" t="s">
        <v>226</v>
      </c>
      <c r="F97" s="47">
        <v>16.659914851456339</v>
      </c>
      <c r="G97" s="47">
        <v>15.733897661960398</v>
      </c>
      <c r="H97" s="47">
        <v>14.566259867796802</v>
      </c>
      <c r="I97" s="47">
        <v>15.927269460067865</v>
      </c>
      <c r="J97" s="47">
        <v>8.1875287101122844E-3</v>
      </c>
      <c r="K97" s="47">
        <v>4.1123741253477834E-2</v>
      </c>
      <c r="L97" s="47">
        <v>23.296055379676996</v>
      </c>
      <c r="M97" s="47">
        <v>0.41486152881809485</v>
      </c>
      <c r="N97" s="1">
        <v>21</v>
      </c>
      <c r="O97" s="1">
        <v>1</v>
      </c>
      <c r="P97" s="1">
        <v>2</v>
      </c>
      <c r="Q97" s="1">
        <v>21</v>
      </c>
      <c r="R97" s="47">
        <v>3.1428571428571428</v>
      </c>
      <c r="S97" s="47">
        <v>0.66819999999999991</v>
      </c>
      <c r="T97" s="1">
        <v>0</v>
      </c>
    </row>
    <row r="98" spans="1:20">
      <c r="A98" s="1">
        <v>7</v>
      </c>
      <c r="B98" s="1">
        <v>2015</v>
      </c>
      <c r="C98" s="1" t="s">
        <v>266</v>
      </c>
      <c r="D98" s="48">
        <v>76483817000120</v>
      </c>
      <c r="E98" s="1" t="s">
        <v>263</v>
      </c>
      <c r="F98" s="47">
        <v>15.978564341635314</v>
      </c>
      <c r="G98" s="47">
        <v>15.978564341635314</v>
      </c>
      <c r="J98" s="47">
        <v>4.1203265604535799E-2</v>
      </c>
      <c r="K98" s="47">
        <v>1.0042030073409891E-2</v>
      </c>
      <c r="L98" s="47">
        <v>22.760862048176342</v>
      </c>
      <c r="M98" s="47">
        <v>0.26137680392055568</v>
      </c>
      <c r="N98" s="1">
        <v>23</v>
      </c>
      <c r="O98" s="1">
        <v>0</v>
      </c>
      <c r="P98" s="1">
        <v>1</v>
      </c>
      <c r="Q98" s="1">
        <v>16</v>
      </c>
      <c r="R98" s="47">
        <v>3.1304347826086958</v>
      </c>
      <c r="S98" s="47">
        <v>0.85040000000000004</v>
      </c>
      <c r="T98" s="1">
        <v>1</v>
      </c>
    </row>
    <row r="99" spans="1:20">
      <c r="A99" s="1">
        <v>23</v>
      </c>
      <c r="B99" s="1">
        <v>2016</v>
      </c>
      <c r="C99" s="1" t="s">
        <v>321</v>
      </c>
      <c r="D99" s="48">
        <v>89637490000145</v>
      </c>
      <c r="E99" s="1" t="s">
        <v>306</v>
      </c>
      <c r="F99" s="47">
        <v>17.618145833604906</v>
      </c>
      <c r="G99" s="47">
        <v>17.170503018883608</v>
      </c>
      <c r="H99" s="47">
        <v>16.327712258702718</v>
      </c>
      <c r="I99" s="47">
        <v>15.16142550369465</v>
      </c>
      <c r="J99" s="47">
        <v>8.4668381835692072E-2</v>
      </c>
      <c r="K99" s="47">
        <v>4.9236143597953738E-2</v>
      </c>
      <c r="L99" s="47">
        <v>23.501525635690669</v>
      </c>
      <c r="M99" s="47">
        <v>0.44856595747385553</v>
      </c>
      <c r="N99" s="1">
        <v>40</v>
      </c>
      <c r="O99" s="1">
        <v>7</v>
      </c>
      <c r="P99" s="1">
        <v>0</v>
      </c>
      <c r="Q99" s="1">
        <v>34</v>
      </c>
      <c r="R99" s="47">
        <v>1.75</v>
      </c>
      <c r="S99" s="47">
        <v>0.61909999999999998</v>
      </c>
      <c r="T99" s="1">
        <v>0</v>
      </c>
    </row>
    <row r="100" spans="1:20">
      <c r="A100" s="1">
        <v>37</v>
      </c>
      <c r="B100" s="1">
        <v>2016</v>
      </c>
      <c r="C100" s="1" t="s">
        <v>369</v>
      </c>
      <c r="D100" s="48">
        <v>16404287000155</v>
      </c>
      <c r="E100" s="1" t="s">
        <v>306</v>
      </c>
      <c r="F100" s="47">
        <v>17.47754121554933</v>
      </c>
      <c r="G100" s="47">
        <v>16.482622666834928</v>
      </c>
      <c r="H100" s="47">
        <v>16.63255707797407</v>
      </c>
      <c r="I100" s="47">
        <v>15.87150883616702</v>
      </c>
      <c r="J100" s="47">
        <v>5.7552297225448773E-2</v>
      </c>
      <c r="K100" s="47">
        <v>3.3869146824102768E-2</v>
      </c>
      <c r="L100" s="47">
        <v>23.299248487769621</v>
      </c>
      <c r="M100" s="47">
        <v>0.42704864412307864</v>
      </c>
      <c r="N100" s="1">
        <v>21</v>
      </c>
      <c r="O100" s="1">
        <v>1</v>
      </c>
      <c r="P100" s="1">
        <v>0</v>
      </c>
      <c r="Q100" s="1">
        <v>13</v>
      </c>
      <c r="R100" s="47">
        <v>2.1904761904761907</v>
      </c>
      <c r="S100" s="47">
        <v>1</v>
      </c>
      <c r="T100" s="1">
        <v>0</v>
      </c>
    </row>
    <row r="101" spans="1:20">
      <c r="A101" s="1">
        <v>18</v>
      </c>
      <c r="B101" s="1">
        <v>2015</v>
      </c>
      <c r="C101" s="1" t="s">
        <v>303</v>
      </c>
      <c r="D101" s="48">
        <v>60643228000121</v>
      </c>
      <c r="E101" s="1" t="s">
        <v>306</v>
      </c>
      <c r="F101" s="47">
        <v>18.038417532747907</v>
      </c>
      <c r="G101" s="47">
        <v>16.409994582200593</v>
      </c>
      <c r="H101" s="47">
        <v>17.476784044148925</v>
      </c>
      <c r="I101" s="47">
        <v>16.583777645377939</v>
      </c>
      <c r="J101" s="47">
        <v>1.1625509810464627E-2</v>
      </c>
      <c r="K101" s="47">
        <v>2.0194833556665601E-2</v>
      </c>
      <c r="L101" s="47">
        <v>23.507771074642832</v>
      </c>
      <c r="M101" s="47">
        <v>0.43344239743816865</v>
      </c>
      <c r="N101" s="1">
        <v>30</v>
      </c>
      <c r="O101" s="1">
        <v>1</v>
      </c>
      <c r="P101" s="1">
        <v>0</v>
      </c>
      <c r="Q101" s="1">
        <v>24</v>
      </c>
      <c r="R101" s="47">
        <v>3.4333333333333331</v>
      </c>
      <c r="S101" s="47">
        <v>0.58560000000000001</v>
      </c>
      <c r="T101" s="1">
        <v>0</v>
      </c>
    </row>
    <row r="102" spans="1:20">
      <c r="A102" s="1">
        <v>6</v>
      </c>
      <c r="B102" s="1">
        <v>2013</v>
      </c>
      <c r="C102" s="1" t="s">
        <v>260</v>
      </c>
      <c r="D102" s="48">
        <v>17155730000164</v>
      </c>
      <c r="E102" s="1" t="s">
        <v>263</v>
      </c>
      <c r="F102" s="47">
        <v>16.290318091247737</v>
      </c>
      <c r="G102" s="47">
        <v>15.906247713317242</v>
      </c>
      <c r="H102" s="47">
        <v>15.147492149613841</v>
      </c>
      <c r="J102" s="47">
        <v>0.10410680273810999</v>
      </c>
      <c r="K102" s="47">
        <v>2.1369599777765032E-2</v>
      </c>
      <c r="L102" s="47">
        <v>23.63244092126099</v>
      </c>
      <c r="M102" s="47">
        <v>0.35427606128662026</v>
      </c>
      <c r="N102" s="1">
        <v>49</v>
      </c>
      <c r="O102" s="1">
        <v>2</v>
      </c>
      <c r="P102" s="1">
        <v>1</v>
      </c>
      <c r="Q102" s="1">
        <v>32</v>
      </c>
      <c r="R102" s="47">
        <v>1.3265306122448979</v>
      </c>
      <c r="S102" s="47">
        <v>0.89180000000000004</v>
      </c>
      <c r="T102" s="1">
        <v>1</v>
      </c>
    </row>
    <row r="103" spans="1:20">
      <c r="A103" s="1">
        <v>35</v>
      </c>
      <c r="B103" s="1">
        <v>2014</v>
      </c>
      <c r="C103" s="1" t="s">
        <v>364</v>
      </c>
      <c r="D103" s="48">
        <v>43776517000180</v>
      </c>
      <c r="E103" s="1" t="s">
        <v>238</v>
      </c>
      <c r="F103" s="47">
        <v>15.263196590172488</v>
      </c>
      <c r="G103" s="47">
        <v>15.115983788016194</v>
      </c>
      <c r="H103" s="47">
        <v>13.274616904489104</v>
      </c>
      <c r="J103" s="47">
        <v>2.9746990984153086E-2</v>
      </c>
      <c r="K103" s="47">
        <v>1.8221499997544008E-2</v>
      </c>
      <c r="L103" s="47">
        <v>23.3773832351512</v>
      </c>
      <c r="M103" s="47">
        <v>0.45835953960383058</v>
      </c>
      <c r="N103" s="1">
        <v>24</v>
      </c>
      <c r="O103" s="1">
        <v>2</v>
      </c>
      <c r="P103" s="1">
        <v>1</v>
      </c>
      <c r="Q103" s="1">
        <v>17</v>
      </c>
      <c r="R103" s="47">
        <v>3.4166666666666665</v>
      </c>
      <c r="S103" s="47">
        <v>0.50259999999999994</v>
      </c>
      <c r="T103" s="1">
        <v>1</v>
      </c>
    </row>
    <row r="104" spans="1:20">
      <c r="A104" s="1">
        <v>8</v>
      </c>
      <c r="B104" s="1">
        <v>2015</v>
      </c>
      <c r="C104" s="1" t="s">
        <v>269</v>
      </c>
      <c r="D104" s="48">
        <v>50746577000115</v>
      </c>
      <c r="E104" s="1" t="s">
        <v>226</v>
      </c>
      <c r="F104" s="47">
        <v>16.766838587772938</v>
      </c>
      <c r="G104" s="47">
        <v>15.940624265046461</v>
      </c>
      <c r="H104" s="47">
        <v>14.836442339542685</v>
      </c>
      <c r="I104" s="47">
        <v>15.892663768410175</v>
      </c>
      <c r="J104" s="47">
        <v>2.1939958181422796E-2</v>
      </c>
      <c r="K104" s="47">
        <v>4.1912331314529525E-2</v>
      </c>
      <c r="L104" s="47">
        <v>23.300982270424878</v>
      </c>
      <c r="M104" s="47">
        <v>0.43193187060514537</v>
      </c>
      <c r="N104" s="1">
        <v>19</v>
      </c>
      <c r="O104" s="1">
        <v>2</v>
      </c>
      <c r="P104" s="1">
        <v>1</v>
      </c>
      <c r="Q104" s="1">
        <v>18</v>
      </c>
      <c r="R104" s="47">
        <v>2.6842105263157894</v>
      </c>
      <c r="S104" s="47">
        <v>0.62529999999999997</v>
      </c>
      <c r="T104" s="1">
        <v>0</v>
      </c>
    </row>
    <row r="105" spans="1:20">
      <c r="A105" s="1">
        <v>7</v>
      </c>
      <c r="B105" s="1">
        <v>2016</v>
      </c>
      <c r="C105" s="1" t="s">
        <v>266</v>
      </c>
      <c r="D105" s="48">
        <v>76483817000120</v>
      </c>
      <c r="E105" s="1" t="s">
        <v>263</v>
      </c>
      <c r="F105" s="47">
        <v>15.988082047651224</v>
      </c>
      <c r="G105" s="47">
        <v>15.988082047651224</v>
      </c>
      <c r="J105" s="47">
        <v>3.1499093667918227E-2</v>
      </c>
      <c r="K105" s="47">
        <v>7.3012439844890656E-3</v>
      </c>
      <c r="L105" s="47">
        <v>22.665012301313151</v>
      </c>
      <c r="M105" s="47">
        <v>0.3618525572232747</v>
      </c>
      <c r="N105" s="1">
        <v>24</v>
      </c>
      <c r="O105" s="1">
        <v>4</v>
      </c>
      <c r="P105" s="1">
        <v>1</v>
      </c>
      <c r="Q105" s="1">
        <v>17</v>
      </c>
      <c r="R105" s="47">
        <v>1.625</v>
      </c>
      <c r="S105" s="47">
        <v>0.90069999999999995</v>
      </c>
      <c r="T105" s="1">
        <v>1</v>
      </c>
    </row>
    <row r="106" spans="1:20">
      <c r="A106" s="1">
        <v>41</v>
      </c>
      <c r="B106" s="1">
        <v>2014</v>
      </c>
      <c r="C106" s="1" t="s">
        <v>378</v>
      </c>
      <c r="D106" s="48">
        <v>60894730000105</v>
      </c>
      <c r="E106" s="1" t="s">
        <v>311</v>
      </c>
      <c r="F106" s="47">
        <v>17.360178602564403</v>
      </c>
      <c r="G106" s="47">
        <v>16.767506176310839</v>
      </c>
      <c r="H106" s="47">
        <v>16.115320987136435</v>
      </c>
      <c r="I106" s="47">
        <v>15.522397562915311</v>
      </c>
      <c r="J106" s="47">
        <v>4.2498273360026626E-3</v>
      </c>
      <c r="K106" s="47">
        <v>2.569228633419041E-2</v>
      </c>
      <c r="L106" s="47">
        <v>23.33924471016282</v>
      </c>
      <c r="M106" s="47">
        <v>0.2297141080635775</v>
      </c>
      <c r="N106" s="1">
        <v>34</v>
      </c>
      <c r="O106" s="1">
        <v>3</v>
      </c>
      <c r="P106" s="1">
        <v>0</v>
      </c>
      <c r="Q106" s="1">
        <v>25</v>
      </c>
      <c r="R106" s="47">
        <v>2.9411764705882355</v>
      </c>
      <c r="S106" s="47">
        <v>0.62350000000000005</v>
      </c>
      <c r="T106" s="1">
        <v>0</v>
      </c>
    </row>
    <row r="107" spans="1:20">
      <c r="A107" s="1">
        <v>9</v>
      </c>
      <c r="B107" s="1">
        <v>2013</v>
      </c>
      <c r="C107" s="1" t="s">
        <v>274</v>
      </c>
      <c r="D107" s="48">
        <v>2429144000193</v>
      </c>
      <c r="E107" s="1" t="s">
        <v>263</v>
      </c>
      <c r="F107" s="47">
        <v>16.201241232044989</v>
      </c>
      <c r="G107" s="47">
        <v>16.024444094876863</v>
      </c>
      <c r="H107" s="47">
        <v>14.381392387478343</v>
      </c>
      <c r="J107" s="47">
        <v>3.0197634259491315E-2</v>
      </c>
      <c r="K107" s="47">
        <v>2.1082734254135219E-2</v>
      </c>
      <c r="L107" s="47">
        <v>23.726662345077106</v>
      </c>
      <c r="M107" s="47">
        <v>0.48384010949346851</v>
      </c>
      <c r="N107" s="1">
        <v>28</v>
      </c>
      <c r="O107" s="1">
        <v>5</v>
      </c>
      <c r="P107" s="1">
        <v>0</v>
      </c>
      <c r="Q107" s="1">
        <v>28</v>
      </c>
      <c r="R107" s="47">
        <v>3.0357142857142856</v>
      </c>
      <c r="S107" s="47">
        <v>0.68530000000000002</v>
      </c>
      <c r="T107" s="1">
        <v>0</v>
      </c>
    </row>
    <row r="108" spans="1:20">
      <c r="A108" s="1">
        <v>41</v>
      </c>
      <c r="B108" s="1">
        <v>2013</v>
      </c>
      <c r="C108" s="1" t="s">
        <v>378</v>
      </c>
      <c r="D108" s="48">
        <v>60894730000105</v>
      </c>
      <c r="E108" s="1" t="s">
        <v>311</v>
      </c>
      <c r="F108" s="47">
        <v>17.2721924907469</v>
      </c>
      <c r="G108" s="47">
        <v>16.865625844605265</v>
      </c>
      <c r="H108" s="47">
        <v>15.620204021303969</v>
      </c>
      <c r="I108" s="47">
        <v>15.323069380871134</v>
      </c>
      <c r="J108" s="47">
        <v>-4.5180823747845607E-3</v>
      </c>
      <c r="K108" s="47">
        <v>3.1188489176851065E-2</v>
      </c>
      <c r="L108" s="47">
        <v>23.54850085036065</v>
      </c>
      <c r="M108" s="47">
        <v>0.22091008702321849</v>
      </c>
      <c r="N108" s="1">
        <v>37</v>
      </c>
      <c r="O108" s="1">
        <v>2</v>
      </c>
      <c r="P108" s="1">
        <v>0</v>
      </c>
      <c r="Q108" s="1">
        <v>23</v>
      </c>
      <c r="R108" s="47">
        <v>3</v>
      </c>
      <c r="S108" s="47">
        <v>0.52180000000000004</v>
      </c>
      <c r="T108" s="1">
        <v>0</v>
      </c>
    </row>
    <row r="109" spans="1:20">
      <c r="A109" s="1">
        <v>4</v>
      </c>
      <c r="B109" s="1">
        <v>2013</v>
      </c>
      <c r="C109" s="1" t="s">
        <v>249</v>
      </c>
      <c r="D109" s="48">
        <v>1838723000127</v>
      </c>
      <c r="E109" s="1" t="s">
        <v>226</v>
      </c>
      <c r="F109" s="47">
        <v>17.766837914009528</v>
      </c>
      <c r="G109" s="47">
        <v>17.079555254792812</v>
      </c>
      <c r="H109" s="47">
        <v>16.699628787133982</v>
      </c>
      <c r="I109" s="47">
        <v>15.890121529956099</v>
      </c>
      <c r="J109" s="47">
        <v>3.2816807538040123E-2</v>
      </c>
      <c r="K109" s="47">
        <v>1.483073518422898E-2</v>
      </c>
      <c r="L109" s="47">
        <v>24.152623133478141</v>
      </c>
      <c r="M109" s="47">
        <v>0.23444399700891769</v>
      </c>
      <c r="N109" s="1">
        <v>33</v>
      </c>
      <c r="O109" s="1">
        <v>6</v>
      </c>
      <c r="P109" s="1">
        <v>0</v>
      </c>
      <c r="Q109" s="1">
        <v>9</v>
      </c>
      <c r="R109" s="47">
        <v>2.7575757575757578</v>
      </c>
      <c r="S109" s="47">
        <v>0.3231</v>
      </c>
      <c r="T109" s="1">
        <v>0</v>
      </c>
    </row>
    <row r="110" spans="1:20">
      <c r="A110" s="1">
        <v>39</v>
      </c>
      <c r="B110" s="1">
        <v>2014</v>
      </c>
      <c r="C110" s="1" t="s">
        <v>374</v>
      </c>
      <c r="D110" s="48">
        <v>2558115000121</v>
      </c>
      <c r="E110" s="1" t="s">
        <v>373</v>
      </c>
      <c r="F110" s="47">
        <v>16.660652937893794</v>
      </c>
      <c r="G110" s="47">
        <v>16.177732679382547</v>
      </c>
      <c r="H110" s="47">
        <v>14.955254233285956</v>
      </c>
      <c r="I110" s="47">
        <v>15.057798569442802</v>
      </c>
      <c r="J110" s="47">
        <v>4.7298172500469568E-2</v>
      </c>
      <c r="K110" s="47">
        <v>2.7663342235359399E-2</v>
      </c>
      <c r="L110" s="47">
        <v>23.860473219350119</v>
      </c>
      <c r="M110" s="47">
        <v>0.19853749348157801</v>
      </c>
      <c r="N110" s="1">
        <v>21</v>
      </c>
      <c r="O110" s="1">
        <v>1</v>
      </c>
      <c r="P110" s="1">
        <v>1</v>
      </c>
      <c r="Q110" s="1">
        <v>20</v>
      </c>
      <c r="R110" s="47">
        <v>1.2380952380952381</v>
      </c>
      <c r="S110" s="47">
        <v>0.66639999999999999</v>
      </c>
      <c r="T110" s="1">
        <v>0</v>
      </c>
    </row>
    <row r="111" spans="1:20">
      <c r="A111" s="1">
        <v>35</v>
      </c>
      <c r="B111" s="1">
        <v>2015</v>
      </c>
      <c r="C111" s="1" t="s">
        <v>364</v>
      </c>
      <c r="D111" s="48">
        <v>43776517000180</v>
      </c>
      <c r="E111" s="1" t="s">
        <v>238</v>
      </c>
      <c r="F111" s="47">
        <v>15.341287879069094</v>
      </c>
      <c r="G111" s="47">
        <v>15.193468227739208</v>
      </c>
      <c r="H111" s="47">
        <v>13.356526011025634</v>
      </c>
      <c r="J111" s="47">
        <v>1.5910200888169902E-2</v>
      </c>
      <c r="K111" s="47">
        <v>2.4223702399434336E-2</v>
      </c>
      <c r="L111" s="47">
        <v>23.421905093700396</v>
      </c>
      <c r="M111" s="47">
        <v>0.49297980039822958</v>
      </c>
      <c r="N111" s="1">
        <v>20</v>
      </c>
      <c r="O111" s="1">
        <v>2</v>
      </c>
      <c r="P111" s="1">
        <v>1</v>
      </c>
      <c r="Q111" s="1">
        <v>13</v>
      </c>
      <c r="R111" s="47">
        <v>3.45</v>
      </c>
      <c r="S111" s="47">
        <v>0.59219999999999995</v>
      </c>
      <c r="T111" s="1">
        <v>1</v>
      </c>
    </row>
    <row r="112" spans="1:20">
      <c r="A112" s="1">
        <v>18</v>
      </c>
      <c r="B112" s="1">
        <v>2016</v>
      </c>
      <c r="C112" s="1" t="s">
        <v>303</v>
      </c>
      <c r="D112" s="48">
        <v>60643228000121</v>
      </c>
      <c r="E112" s="1" t="s">
        <v>306</v>
      </c>
      <c r="F112" s="47">
        <v>16.449717348426098</v>
      </c>
      <c r="G112" s="47">
        <v>16.549516216858915</v>
      </c>
      <c r="H112" s="47">
        <v>15.73094572326905</v>
      </c>
      <c r="J112" s="47">
        <v>4.8049716599679305E-2</v>
      </c>
      <c r="K112" s="47">
        <v>3.0679139908233389E-2</v>
      </c>
      <c r="L112" s="47">
        <v>23.636934252511288</v>
      </c>
      <c r="M112" s="47">
        <v>0.42860942070186403</v>
      </c>
      <c r="N112" s="1">
        <v>29</v>
      </c>
      <c r="O112" s="1">
        <v>3</v>
      </c>
      <c r="P112" s="1">
        <v>0</v>
      </c>
      <c r="Q112" s="1">
        <v>28</v>
      </c>
      <c r="R112" s="47">
        <v>3.2758620689655173</v>
      </c>
      <c r="S112" s="47">
        <v>0.58560000000000001</v>
      </c>
      <c r="T112" s="1">
        <v>0</v>
      </c>
    </row>
    <row r="113" spans="1:20">
      <c r="A113" s="1">
        <v>39</v>
      </c>
      <c r="B113" s="1">
        <v>2016</v>
      </c>
      <c r="C113" s="1" t="s">
        <v>374</v>
      </c>
      <c r="D113" s="48">
        <v>2558115000121</v>
      </c>
      <c r="E113" s="1" t="s">
        <v>373</v>
      </c>
      <c r="F113" s="47">
        <v>16.890527328745971</v>
      </c>
      <c r="G113" s="47">
        <v>16.361588738810113</v>
      </c>
      <c r="H113" s="47">
        <v>15.855852709130939</v>
      </c>
      <c r="I113" s="47">
        <v>13.997856281132886</v>
      </c>
      <c r="J113" s="47">
        <v>2.1653795279734808E-2</v>
      </c>
      <c r="K113" s="47">
        <v>1.4906915903603844E-2</v>
      </c>
      <c r="L113" s="47">
        <v>23.847227028571432</v>
      </c>
      <c r="M113" s="47">
        <v>0.21709723925508118</v>
      </c>
      <c r="N113" s="1">
        <v>22</v>
      </c>
      <c r="O113" s="1">
        <v>4</v>
      </c>
      <c r="P113" s="1">
        <v>1</v>
      </c>
      <c r="Q113" s="1">
        <v>23</v>
      </c>
      <c r="R113" s="47">
        <v>1.1363636363636365</v>
      </c>
      <c r="S113" s="47">
        <v>0.66620000000000001</v>
      </c>
      <c r="T113" s="1">
        <v>0</v>
      </c>
    </row>
    <row r="114" spans="1:20">
      <c r="A114" s="1">
        <v>6</v>
      </c>
      <c r="B114" s="1">
        <v>2014</v>
      </c>
      <c r="C114" s="1" t="s">
        <v>260</v>
      </c>
      <c r="D114" s="48">
        <v>17155730000164</v>
      </c>
      <c r="E114" s="1" t="s">
        <v>263</v>
      </c>
      <c r="F114" s="47">
        <v>16.338900035754484</v>
      </c>
      <c r="G114" s="47">
        <v>15.954739069551652</v>
      </c>
      <c r="H114" s="47">
        <v>15.196267528496325</v>
      </c>
      <c r="J114" s="47">
        <v>8.9618249461292904E-2</v>
      </c>
      <c r="K114" s="47">
        <v>1.935654645535086E-2</v>
      </c>
      <c r="L114" s="47">
        <v>23.623330081675753</v>
      </c>
      <c r="M114" s="47">
        <v>0.49192485832758365</v>
      </c>
      <c r="N114" s="1">
        <v>47</v>
      </c>
      <c r="O114" s="1">
        <v>2</v>
      </c>
      <c r="P114" s="1">
        <v>2</v>
      </c>
      <c r="Q114" s="1">
        <v>31</v>
      </c>
      <c r="R114" s="47">
        <v>2.7659574468085109</v>
      </c>
      <c r="S114" s="47">
        <v>0.90700000000000003</v>
      </c>
      <c r="T114" s="1">
        <v>1</v>
      </c>
    </row>
    <row r="115" spans="1:20">
      <c r="A115" s="1">
        <v>9</v>
      </c>
      <c r="B115" s="1">
        <v>2014</v>
      </c>
      <c r="C115" s="1" t="s">
        <v>274</v>
      </c>
      <c r="D115" s="48">
        <v>2429144000193</v>
      </c>
      <c r="E115" s="1" t="s">
        <v>263</v>
      </c>
      <c r="F115" s="47">
        <v>16.539565333208198</v>
      </c>
      <c r="G115" s="47">
        <v>16.00425483453456</v>
      </c>
      <c r="H115" s="47">
        <v>15.658913260344168</v>
      </c>
      <c r="J115" s="47">
        <v>2.7042991991524729E-2</v>
      </c>
      <c r="K115" s="47">
        <v>2.0559070113574069E-2</v>
      </c>
      <c r="L115" s="47">
        <v>23.735030521808788</v>
      </c>
      <c r="M115" s="47">
        <v>0.47112411002887977</v>
      </c>
      <c r="N115" s="1">
        <v>30</v>
      </c>
      <c r="O115" s="1">
        <v>6</v>
      </c>
      <c r="P115" s="1">
        <v>0</v>
      </c>
      <c r="Q115" s="1">
        <v>30</v>
      </c>
      <c r="R115" s="47">
        <v>4.0333333333333332</v>
      </c>
      <c r="S115" s="47">
        <v>0.69059999999999999</v>
      </c>
      <c r="T115" s="1">
        <v>0</v>
      </c>
    </row>
    <row r="116" spans="1:20">
      <c r="A116" s="1">
        <v>39</v>
      </c>
      <c r="B116" s="1">
        <v>2015</v>
      </c>
      <c r="C116" s="1" t="s">
        <v>374</v>
      </c>
      <c r="D116" s="48">
        <v>2558115000121</v>
      </c>
      <c r="E116" s="1" t="s">
        <v>373</v>
      </c>
      <c r="F116" s="47">
        <v>16.709701015337714</v>
      </c>
      <c r="G116" s="47">
        <v>16.286338482627862</v>
      </c>
      <c r="H116" s="47">
        <v>14.981134245186713</v>
      </c>
      <c r="I116" s="47">
        <v>14.923646023562032</v>
      </c>
      <c r="J116" s="47">
        <v>5.8500885727833955E-2</v>
      </c>
      <c r="K116" s="47">
        <v>4.1240133545417347E-3</v>
      </c>
      <c r="L116" s="47">
        <v>23.876535392169771</v>
      </c>
      <c r="M116" s="47">
        <v>0.18629879829951629</v>
      </c>
      <c r="N116" s="1">
        <v>22</v>
      </c>
      <c r="O116" s="1">
        <v>2</v>
      </c>
      <c r="P116" s="1">
        <v>1</v>
      </c>
      <c r="Q116" s="1">
        <v>22</v>
      </c>
      <c r="R116" s="47">
        <v>1.1363636363636365</v>
      </c>
      <c r="S116" s="47">
        <v>0.66620000000000001</v>
      </c>
      <c r="T116" s="1">
        <v>0</v>
      </c>
    </row>
    <row r="117" spans="1:20">
      <c r="A117" s="1">
        <v>4</v>
      </c>
      <c r="B117" s="1">
        <v>2014</v>
      </c>
      <c r="C117" s="1" t="s">
        <v>249</v>
      </c>
      <c r="D117" s="48">
        <v>1838723000127</v>
      </c>
      <c r="E117" s="1" t="s">
        <v>226</v>
      </c>
      <c r="F117" s="47">
        <v>18.254758252786615</v>
      </c>
      <c r="G117" s="47">
        <v>17.340587810421169</v>
      </c>
      <c r="H117" s="47">
        <v>17.556512181329062</v>
      </c>
      <c r="I117" s="47">
        <v>15.968970700304318</v>
      </c>
      <c r="J117" s="47">
        <v>6.1628969966680734E-2</v>
      </c>
      <c r="K117" s="47">
        <v>1.459848583332634E-2</v>
      </c>
      <c r="L117" s="47">
        <v>24.356129600533933</v>
      </c>
      <c r="M117" s="47">
        <v>0.16401237337626393</v>
      </c>
      <c r="N117" s="1">
        <v>31</v>
      </c>
      <c r="O117" s="1">
        <v>2</v>
      </c>
      <c r="P117" s="1">
        <v>0</v>
      </c>
      <c r="Q117" s="1">
        <v>2</v>
      </c>
      <c r="R117" s="47">
        <v>3.903225806451613</v>
      </c>
      <c r="S117" s="47">
        <v>0.34320000000000001</v>
      </c>
      <c r="T117" s="1">
        <v>0</v>
      </c>
    </row>
    <row r="118" spans="1:20">
      <c r="A118" s="1">
        <v>35</v>
      </c>
      <c r="B118" s="1">
        <v>2016</v>
      </c>
      <c r="C118" s="1" t="s">
        <v>364</v>
      </c>
      <c r="D118" s="48">
        <v>43776517000180</v>
      </c>
      <c r="E118" s="1" t="s">
        <v>238</v>
      </c>
      <c r="F118" s="47">
        <v>15.298547685881914</v>
      </c>
      <c r="G118" s="47">
        <v>15.151277457687444</v>
      </c>
      <c r="H118" s="47">
        <v>13.310330004100424</v>
      </c>
      <c r="J118" s="47">
        <v>8.0203980761046512E-2</v>
      </c>
      <c r="K118" s="47">
        <v>2.8514114931207989E-2</v>
      </c>
      <c r="L118" s="47">
        <v>23.522026954406769</v>
      </c>
      <c r="M118" s="47">
        <v>0.47842841155429333</v>
      </c>
      <c r="N118" s="1">
        <v>21</v>
      </c>
      <c r="O118" s="1">
        <v>2</v>
      </c>
      <c r="P118" s="1">
        <v>1</v>
      </c>
      <c r="Q118" s="1">
        <v>14</v>
      </c>
      <c r="R118" s="47">
        <v>3.2380952380952381</v>
      </c>
      <c r="S118" s="47">
        <v>0.50259999999999994</v>
      </c>
      <c r="T118" s="1">
        <v>1</v>
      </c>
    </row>
    <row r="119" spans="1:20">
      <c r="A119" s="1">
        <v>30</v>
      </c>
      <c r="B119" s="1">
        <v>2013</v>
      </c>
      <c r="C119" s="1" t="s">
        <v>344</v>
      </c>
      <c r="D119" s="48">
        <v>47508411000156</v>
      </c>
      <c r="E119" s="1" t="s">
        <v>331</v>
      </c>
      <c r="F119" s="47">
        <v>17.830895801823537</v>
      </c>
      <c r="G119" s="47">
        <v>17.061533541533947</v>
      </c>
      <c r="H119" s="47">
        <v>16.726973654894483</v>
      </c>
      <c r="I119" s="47">
        <v>16.24675268316658</v>
      </c>
      <c r="J119" s="47">
        <v>2.7691150618685073E-2</v>
      </c>
      <c r="K119" s="47">
        <v>4.5515073949722413E-3</v>
      </c>
      <c r="L119" s="47">
        <v>23.751961324741846</v>
      </c>
      <c r="M119" s="47">
        <v>0.34455364758251028</v>
      </c>
      <c r="N119" s="1">
        <v>15</v>
      </c>
      <c r="O119" s="1">
        <v>2</v>
      </c>
      <c r="P119" s="1">
        <v>1</v>
      </c>
      <c r="Q119" s="1">
        <v>16</v>
      </c>
      <c r="R119" s="47">
        <v>3.1333333333333333</v>
      </c>
      <c r="S119" s="47">
        <v>0.99939999999999996</v>
      </c>
      <c r="T119" s="1">
        <v>0</v>
      </c>
    </row>
    <row r="120" spans="1:20">
      <c r="A120" s="1">
        <v>13</v>
      </c>
      <c r="B120" s="1">
        <v>2016</v>
      </c>
      <c r="C120" s="1" t="s">
        <v>287</v>
      </c>
      <c r="D120" s="48">
        <v>7689002000189</v>
      </c>
      <c r="E120" s="1" t="s">
        <v>290</v>
      </c>
      <c r="F120" s="47">
        <v>16.874827773143377</v>
      </c>
      <c r="G120" s="47">
        <v>16.985112101497236</v>
      </c>
      <c r="H120" s="47">
        <v>15.88427025129725</v>
      </c>
      <c r="J120" s="47">
        <v>1.5399375710724382E-2</v>
      </c>
      <c r="K120" s="47">
        <v>1.2899706671930579E-2</v>
      </c>
      <c r="L120" s="47">
        <v>23.448082269306916</v>
      </c>
      <c r="M120" s="47">
        <v>0.29507002188592474</v>
      </c>
      <c r="N120" s="1">
        <v>32</v>
      </c>
      <c r="O120" s="1">
        <v>4</v>
      </c>
      <c r="P120" s="1">
        <v>0</v>
      </c>
      <c r="Q120" s="1">
        <v>1</v>
      </c>
      <c r="R120" s="47">
        <v>3.3125</v>
      </c>
      <c r="S120" s="47">
        <v>0.24909999999999999</v>
      </c>
      <c r="T120" s="1">
        <v>0</v>
      </c>
    </row>
    <row r="121" spans="1:20">
      <c r="A121" s="1">
        <v>4</v>
      </c>
      <c r="B121" s="1">
        <v>2015</v>
      </c>
      <c r="C121" s="1" t="s">
        <v>249</v>
      </c>
      <c r="D121" s="48">
        <v>1838723000127</v>
      </c>
      <c r="E121" s="1" t="s">
        <v>226</v>
      </c>
      <c r="F121" s="47">
        <v>18.200417300517827</v>
      </c>
      <c r="G121" s="47">
        <v>17.240564849293229</v>
      </c>
      <c r="H121" s="47">
        <v>17.412360926691616</v>
      </c>
      <c r="I121" s="47">
        <v>16.382249316569151</v>
      </c>
      <c r="J121" s="47">
        <v>7.7032012517377055E-2</v>
      </c>
      <c r="K121" s="47">
        <v>2.078332869062071E-2</v>
      </c>
      <c r="L121" s="47">
        <v>24.458935456565115</v>
      </c>
      <c r="M121" s="47">
        <v>0.28348337755288455</v>
      </c>
      <c r="N121" s="1">
        <v>31</v>
      </c>
      <c r="O121" s="1">
        <v>1</v>
      </c>
      <c r="P121" s="1">
        <v>0</v>
      </c>
      <c r="Q121" s="1">
        <v>2</v>
      </c>
      <c r="R121" s="47">
        <v>3.7096774193548385</v>
      </c>
      <c r="S121" s="47">
        <v>0.34470000000000001</v>
      </c>
      <c r="T121" s="1">
        <v>0</v>
      </c>
    </row>
    <row r="122" spans="1:20">
      <c r="A122" s="1">
        <v>9</v>
      </c>
      <c r="B122" s="1">
        <v>2015</v>
      </c>
      <c r="C122" s="1" t="s">
        <v>274</v>
      </c>
      <c r="D122" s="48">
        <v>2429144000193</v>
      </c>
      <c r="E122" s="1" t="s">
        <v>263</v>
      </c>
      <c r="F122" s="47">
        <v>16.613949758794163</v>
      </c>
      <c r="G122" s="47">
        <v>16.212041263800849</v>
      </c>
      <c r="H122" s="47">
        <v>15.508186068968429</v>
      </c>
      <c r="J122" s="47">
        <v>2.1339434252602069E-2</v>
      </c>
      <c r="K122" s="47">
        <v>1.3475081303363237E-2</v>
      </c>
      <c r="L122" s="47">
        <v>23.687169594806953</v>
      </c>
      <c r="M122" s="47">
        <v>0.44243253651581438</v>
      </c>
      <c r="N122" s="1">
        <v>30</v>
      </c>
      <c r="O122" s="1">
        <v>5</v>
      </c>
      <c r="P122" s="1">
        <v>0</v>
      </c>
      <c r="Q122" s="1">
        <v>30</v>
      </c>
      <c r="R122" s="47">
        <v>3.8333333333333299</v>
      </c>
      <c r="S122" s="47">
        <v>0.64780000000000004</v>
      </c>
      <c r="T122" s="1">
        <v>0</v>
      </c>
    </row>
    <row r="123" spans="1:20">
      <c r="A123" s="1">
        <v>6</v>
      </c>
      <c r="B123" s="1">
        <v>2015</v>
      </c>
      <c r="C123" s="1" t="s">
        <v>260</v>
      </c>
      <c r="D123" s="48">
        <v>17155730000164</v>
      </c>
      <c r="E123" s="1" t="s">
        <v>263</v>
      </c>
      <c r="F123" s="47">
        <v>16.554405069962687</v>
      </c>
      <c r="G123" s="47">
        <v>16.26579507238058</v>
      </c>
      <c r="H123" s="47">
        <v>15.170889329122298</v>
      </c>
      <c r="J123" s="47">
        <v>6.0417911809625011E-2</v>
      </c>
      <c r="K123" s="47">
        <v>2.118284239728916E-2</v>
      </c>
      <c r="L123" s="47">
        <v>23.521503080603765</v>
      </c>
      <c r="M123" s="47">
        <v>0.45371765716519252</v>
      </c>
      <c r="N123" s="1">
        <v>46</v>
      </c>
      <c r="O123" s="1">
        <v>1</v>
      </c>
      <c r="P123" s="1">
        <v>2</v>
      </c>
      <c r="Q123" s="1">
        <v>29</v>
      </c>
      <c r="R123" s="47">
        <v>3.2391304347826089</v>
      </c>
      <c r="S123" s="47">
        <v>0.92709999999999992</v>
      </c>
      <c r="T123" s="1">
        <v>1</v>
      </c>
    </row>
    <row r="124" spans="1:20">
      <c r="A124" s="1">
        <v>6</v>
      </c>
      <c r="B124" s="1">
        <v>2016</v>
      </c>
      <c r="C124" s="1" t="s">
        <v>260</v>
      </c>
      <c r="D124" s="48">
        <v>17155730000164</v>
      </c>
      <c r="E124" s="1" t="s">
        <v>263</v>
      </c>
      <c r="F124" s="47">
        <v>16.592921714180122</v>
      </c>
      <c r="G124" s="47">
        <v>16.442421685937255</v>
      </c>
      <c r="H124" s="47">
        <v>14.624823275623726</v>
      </c>
      <c r="J124" s="47">
        <v>7.9535438474389944E-3</v>
      </c>
      <c r="K124" s="47">
        <v>4.0748112867586075E-2</v>
      </c>
      <c r="L124" s="47">
        <v>23.375630022051698</v>
      </c>
      <c r="M124" s="47">
        <v>0.49660602525563124</v>
      </c>
      <c r="N124" s="1">
        <v>44</v>
      </c>
      <c r="O124" s="1">
        <v>6</v>
      </c>
      <c r="P124" s="1">
        <v>2</v>
      </c>
      <c r="Q124" s="1">
        <v>28</v>
      </c>
      <c r="R124" s="47">
        <v>2.4772727272727271</v>
      </c>
      <c r="S124" s="47">
        <v>0.83920000000000006</v>
      </c>
      <c r="T124" s="1">
        <v>1</v>
      </c>
    </row>
    <row r="125" spans="1:20">
      <c r="A125" s="1">
        <v>9</v>
      </c>
      <c r="B125" s="1">
        <v>2016</v>
      </c>
      <c r="C125" s="1" t="s">
        <v>274</v>
      </c>
      <c r="D125" s="48">
        <v>2429144000193</v>
      </c>
      <c r="E125" s="1" t="s">
        <v>263</v>
      </c>
      <c r="F125" s="47">
        <v>17.214973102332713</v>
      </c>
      <c r="G125" s="47">
        <v>16.56419073515238</v>
      </c>
      <c r="H125" s="47">
        <v>16.477586626156533</v>
      </c>
      <c r="J125" s="47">
        <v>2.1362670339839289E-2</v>
      </c>
      <c r="K125" s="47">
        <v>7.5030437172636114E-3</v>
      </c>
      <c r="L125" s="47">
        <v>23.693583097791887</v>
      </c>
      <c r="M125" s="47">
        <v>0.48480715442374833</v>
      </c>
      <c r="N125" s="1">
        <v>17</v>
      </c>
      <c r="O125" s="1">
        <v>2</v>
      </c>
      <c r="P125" s="1">
        <v>1</v>
      </c>
      <c r="Q125" s="1">
        <v>18</v>
      </c>
      <c r="R125" s="47">
        <v>4</v>
      </c>
      <c r="S125" s="47">
        <v>0.52450000000000008</v>
      </c>
      <c r="T125" s="1">
        <v>0</v>
      </c>
    </row>
    <row r="126" spans="1:20">
      <c r="A126" s="1">
        <v>4</v>
      </c>
      <c r="B126" s="1">
        <v>2016</v>
      </c>
      <c r="C126" s="1" t="s">
        <v>249</v>
      </c>
      <c r="D126" s="48">
        <v>1838723000127</v>
      </c>
      <c r="E126" s="1" t="s">
        <v>226</v>
      </c>
      <c r="F126" s="47">
        <v>17.743276847988319</v>
      </c>
      <c r="G126" s="47">
        <v>17.148268824787959</v>
      </c>
      <c r="H126" s="47">
        <v>15.618761903576836</v>
      </c>
      <c r="I126" s="47">
        <v>16.631430206720598</v>
      </c>
      <c r="J126" s="47">
        <v>-8.6711737095149007E-3</v>
      </c>
      <c r="K126" s="47">
        <v>3.3244174262702632E-2</v>
      </c>
      <c r="L126" s="47">
        <v>24.4912656427251</v>
      </c>
      <c r="M126" s="47">
        <v>0.38798607135125901</v>
      </c>
      <c r="N126" s="1">
        <v>21</v>
      </c>
      <c r="O126" s="1">
        <v>3</v>
      </c>
      <c r="P126" s="1">
        <v>0</v>
      </c>
      <c r="Q126" s="1">
        <v>0</v>
      </c>
      <c r="R126" s="47">
        <v>3.2857142857142856</v>
      </c>
      <c r="S126" s="47">
        <v>0.34009999999999996</v>
      </c>
      <c r="T126" s="1">
        <v>0</v>
      </c>
    </row>
    <row r="127" spans="1:20">
      <c r="A127" s="1">
        <v>36</v>
      </c>
      <c r="B127" s="1">
        <v>2016</v>
      </c>
      <c r="C127" s="1" t="s">
        <v>368</v>
      </c>
      <c r="D127" s="48">
        <v>33042730000104</v>
      </c>
      <c r="E127" s="1" t="s">
        <v>311</v>
      </c>
      <c r="F127" s="47">
        <v>18.302077878577418</v>
      </c>
      <c r="G127" s="47">
        <v>16.982395708489936</v>
      </c>
      <c r="H127" s="47">
        <v>17.991167821077024</v>
      </c>
      <c r="J127" s="47">
        <v>-2.1170335218018237E-2</v>
      </c>
      <c r="K127" s="47">
        <v>2.0654455905338306E-2</v>
      </c>
      <c r="L127" s="47">
        <v>23.299210477965399</v>
      </c>
      <c r="M127" s="47">
        <v>0</v>
      </c>
      <c r="N127" s="1">
        <v>9</v>
      </c>
      <c r="O127" s="1">
        <v>0</v>
      </c>
      <c r="P127" s="1">
        <v>1</v>
      </c>
      <c r="Q127" s="1">
        <v>9</v>
      </c>
      <c r="R127" s="47">
        <v>4.1111111111111107</v>
      </c>
      <c r="S127" s="47">
        <v>0.56669999999999998</v>
      </c>
      <c r="T127" s="1">
        <v>0</v>
      </c>
    </row>
    <row r="128" spans="1:20">
      <c r="A128" s="1">
        <v>30</v>
      </c>
      <c r="B128" s="1">
        <v>2016</v>
      </c>
      <c r="C128" s="1" t="s">
        <v>344</v>
      </c>
      <c r="D128" s="48">
        <v>47508411000156</v>
      </c>
      <c r="E128" s="1" t="s">
        <v>331</v>
      </c>
      <c r="F128" s="47">
        <v>18.165126636634412</v>
      </c>
      <c r="G128" s="47">
        <v>17.407383146215803</v>
      </c>
      <c r="H128" s="47">
        <v>16.707789828733759</v>
      </c>
      <c r="I128" s="47">
        <v>16.955878270398443</v>
      </c>
      <c r="J128" s="47">
        <v>-1.0659707632085277E-2</v>
      </c>
      <c r="K128" s="47">
        <v>1.7922699417504937E-2</v>
      </c>
      <c r="L128" s="47">
        <v>23.751912025623625</v>
      </c>
      <c r="M128" s="47">
        <v>0.12439027145210872</v>
      </c>
      <c r="N128" s="1">
        <v>22</v>
      </c>
      <c r="O128" s="1">
        <v>2</v>
      </c>
      <c r="P128" s="1">
        <v>1</v>
      </c>
      <c r="Q128" s="1">
        <v>21</v>
      </c>
      <c r="R128" s="47">
        <v>4.2727272727272725</v>
      </c>
      <c r="S128" s="47">
        <v>0.99939999999999996</v>
      </c>
      <c r="T128" s="1">
        <v>0</v>
      </c>
    </row>
    <row r="129" spans="1:20">
      <c r="A129" s="1">
        <v>30</v>
      </c>
      <c r="B129" s="1">
        <v>2014</v>
      </c>
      <c r="C129" s="1" t="s">
        <v>344</v>
      </c>
      <c r="D129" s="48">
        <v>47508411000156</v>
      </c>
      <c r="E129" s="1" t="s">
        <v>331</v>
      </c>
      <c r="F129" s="47">
        <v>18.282775020735979</v>
      </c>
      <c r="G129" s="47">
        <v>17.915816118083224</v>
      </c>
      <c r="H129" s="47">
        <v>16.848507498244082</v>
      </c>
      <c r="I129" s="47">
        <v>15.60727002719233</v>
      </c>
      <c r="J129" s="47">
        <v>2.7912087912087911E-2</v>
      </c>
      <c r="K129" s="47">
        <v>3.3894610372358696E-3</v>
      </c>
      <c r="L129" s="47">
        <v>23.840744074484313</v>
      </c>
      <c r="M129" s="47">
        <v>0.33661850289010992</v>
      </c>
      <c r="N129" s="1">
        <v>16</v>
      </c>
      <c r="O129" s="1">
        <v>2</v>
      </c>
      <c r="P129" s="1">
        <v>0</v>
      </c>
      <c r="Q129" s="1">
        <v>16</v>
      </c>
      <c r="R129" s="47">
        <v>2.9375</v>
      </c>
      <c r="S129" s="47">
        <v>0.99939999999999996</v>
      </c>
      <c r="T129" s="1">
        <v>0</v>
      </c>
    </row>
    <row r="130" spans="1:20">
      <c r="A130" s="1">
        <v>13</v>
      </c>
      <c r="B130" s="1">
        <v>2015</v>
      </c>
      <c r="C130" s="1" t="s">
        <v>287</v>
      </c>
      <c r="D130" s="48">
        <v>7689002000189</v>
      </c>
      <c r="E130" s="1" t="s">
        <v>290</v>
      </c>
      <c r="F130" s="47">
        <v>17.915389775684851</v>
      </c>
      <c r="G130" s="47">
        <v>16.964178487788978</v>
      </c>
      <c r="H130" s="47">
        <v>16.449196343777622</v>
      </c>
      <c r="I130" s="47">
        <v>16.955473037189495</v>
      </c>
      <c r="J130" s="47">
        <v>5.3021150655157435E-3</v>
      </c>
      <c r="K130" s="47">
        <v>1.4081191036154815E-2</v>
      </c>
      <c r="L130" s="47">
        <v>23.404635907652612</v>
      </c>
      <c r="M130" s="47">
        <v>0.32002537698277106</v>
      </c>
      <c r="N130" s="1">
        <v>30</v>
      </c>
      <c r="O130" s="1">
        <v>3</v>
      </c>
      <c r="P130" s="1">
        <v>0</v>
      </c>
      <c r="Q130" s="1">
        <v>0</v>
      </c>
      <c r="R130" s="47">
        <v>2.5666666666666669</v>
      </c>
      <c r="S130" s="47">
        <v>0.26729999999999998</v>
      </c>
      <c r="T130" s="1">
        <v>0</v>
      </c>
    </row>
    <row r="131" spans="1:20">
      <c r="A131" s="1">
        <v>30</v>
      </c>
      <c r="B131" s="1">
        <v>2015</v>
      </c>
      <c r="C131" s="1" t="s">
        <v>344</v>
      </c>
      <c r="D131" s="48">
        <v>47508411000156</v>
      </c>
      <c r="E131" s="1" t="s">
        <v>331</v>
      </c>
      <c r="F131" s="47">
        <v>17.842778839436885</v>
      </c>
      <c r="G131" s="47">
        <v>17.445977064581061</v>
      </c>
      <c r="H131" s="47">
        <v>16.40904871787</v>
      </c>
      <c r="I131" s="47">
        <v>15.424948470398375</v>
      </c>
      <c r="J131" s="47">
        <v>5.6095340911496367E-3</v>
      </c>
      <c r="K131" s="47">
        <v>9.9351256723803731E-3</v>
      </c>
      <c r="L131" s="47">
        <v>23.779261773061236</v>
      </c>
      <c r="M131" s="47">
        <v>0.37901637417370504</v>
      </c>
      <c r="N131" s="1">
        <v>14</v>
      </c>
      <c r="O131" s="1">
        <v>2</v>
      </c>
      <c r="P131" s="1">
        <v>1</v>
      </c>
      <c r="Q131" s="1">
        <v>15</v>
      </c>
      <c r="R131" s="47">
        <v>3.7142857142857144</v>
      </c>
      <c r="S131" s="47">
        <v>0.99939999999999996</v>
      </c>
      <c r="T131" s="1">
        <v>0</v>
      </c>
    </row>
    <row r="132" spans="1:20">
      <c r="A132" s="1">
        <v>3</v>
      </c>
      <c r="B132" s="1">
        <v>2013</v>
      </c>
      <c r="C132" s="1" t="s">
        <v>243</v>
      </c>
      <c r="D132" s="48">
        <v>42150391000170</v>
      </c>
      <c r="E132" s="1" t="s">
        <v>246</v>
      </c>
      <c r="F132" s="47">
        <v>17.176321015032862</v>
      </c>
      <c r="G132" s="47">
        <v>16.285572223360973</v>
      </c>
      <c r="H132" s="47">
        <v>16.64809763713404</v>
      </c>
      <c r="J132" s="47">
        <v>1.0542674160386479E-2</v>
      </c>
      <c r="K132" s="47">
        <v>3.2547347103499762E-2</v>
      </c>
      <c r="L132" s="47">
        <v>23.127389599640107</v>
      </c>
      <c r="M132" s="47">
        <v>0.63533378316204059</v>
      </c>
      <c r="N132" s="1">
        <v>39</v>
      </c>
      <c r="O132" s="1">
        <v>5</v>
      </c>
      <c r="P132" s="1">
        <v>0</v>
      </c>
      <c r="Q132" s="1">
        <v>27</v>
      </c>
      <c r="R132" s="47">
        <v>3.0256410256410255</v>
      </c>
      <c r="S132" s="47">
        <v>0.97140000000000004</v>
      </c>
      <c r="T132" s="1">
        <v>0</v>
      </c>
    </row>
    <row r="133" spans="1:20">
      <c r="A133" s="1">
        <v>36</v>
      </c>
      <c r="B133" s="1">
        <v>2015</v>
      </c>
      <c r="C133" s="1" t="s">
        <v>368</v>
      </c>
      <c r="D133" s="48">
        <v>33042730000104</v>
      </c>
      <c r="E133" s="1" t="s">
        <v>311</v>
      </c>
      <c r="F133" s="47">
        <v>17.68437820285649</v>
      </c>
      <c r="G133" s="47">
        <v>16.562133441780567</v>
      </c>
      <c r="H133" s="47">
        <v>17.290523142737001</v>
      </c>
      <c r="J133" s="47">
        <v>3.3253727946493866E-2</v>
      </c>
      <c r="K133" s="47">
        <v>3.5488885303368793E-2</v>
      </c>
      <c r="L133" s="47">
        <v>23.402012657184258</v>
      </c>
      <c r="M133" s="47">
        <v>0.58438597587303953</v>
      </c>
      <c r="N133" s="1">
        <v>11</v>
      </c>
      <c r="O133" s="1">
        <v>0</v>
      </c>
      <c r="P133" s="1">
        <v>1</v>
      </c>
      <c r="Q133" s="1">
        <v>11</v>
      </c>
      <c r="R133" s="47">
        <v>4.5454545454545459</v>
      </c>
      <c r="S133" s="47">
        <v>0.56669999999999998</v>
      </c>
      <c r="T133" s="1">
        <v>0</v>
      </c>
    </row>
    <row r="134" spans="1:20">
      <c r="A134" s="1">
        <v>3</v>
      </c>
      <c r="B134" s="1">
        <v>2014</v>
      </c>
      <c r="C134" s="1" t="s">
        <v>243</v>
      </c>
      <c r="D134" s="48">
        <v>42150391000170</v>
      </c>
      <c r="E134" s="1" t="s">
        <v>246</v>
      </c>
      <c r="F134" s="47">
        <v>17.244822690018058</v>
      </c>
      <c r="G134" s="47">
        <v>16.295508345645931</v>
      </c>
      <c r="H134" s="47">
        <v>16.755422093179611</v>
      </c>
      <c r="J134" s="47">
        <v>1.7483476050858659E-2</v>
      </c>
      <c r="K134" s="47">
        <v>2.9274837643322338E-2</v>
      </c>
      <c r="L134" s="47">
        <v>23.195599510417871</v>
      </c>
      <c r="M134" s="47">
        <v>0.69089526502929066</v>
      </c>
      <c r="N134" s="1">
        <v>38</v>
      </c>
      <c r="O134" s="1">
        <v>5</v>
      </c>
      <c r="P134" s="1">
        <v>0</v>
      </c>
      <c r="Q134" s="1">
        <v>22</v>
      </c>
      <c r="R134" s="47">
        <v>2.6052631578947367</v>
      </c>
      <c r="S134" s="47">
        <v>0.97140000000000004</v>
      </c>
      <c r="T134" s="1">
        <v>0</v>
      </c>
    </row>
    <row r="135" spans="1:20">
      <c r="A135" s="1">
        <v>36</v>
      </c>
      <c r="B135" s="1">
        <v>2014</v>
      </c>
      <c r="C135" s="1" t="s">
        <v>368</v>
      </c>
      <c r="D135" s="48">
        <v>33042730000104</v>
      </c>
      <c r="E135" s="1" t="s">
        <v>311</v>
      </c>
      <c r="F135" s="47">
        <v>17.370190825100092</v>
      </c>
      <c r="G135" s="47">
        <v>16.218271609998904</v>
      </c>
      <c r="H135" s="47">
        <v>16.99035010302763</v>
      </c>
      <c r="J135" s="47">
        <v>-2.1142079807744472E-3</v>
      </c>
      <c r="K135" s="47">
        <v>4.0779186463971114E-2</v>
      </c>
      <c r="L135" s="47">
        <v>23.779995989706453</v>
      </c>
      <c r="M135" s="47">
        <v>0.6475372902126193</v>
      </c>
      <c r="N135" s="1">
        <v>11</v>
      </c>
      <c r="O135" s="1">
        <v>0</v>
      </c>
      <c r="P135" s="1">
        <v>1</v>
      </c>
      <c r="Q135" s="1">
        <v>11</v>
      </c>
      <c r="R135" s="47">
        <v>4.3636363636363633</v>
      </c>
      <c r="S135" s="47">
        <v>0.54479999999999995</v>
      </c>
      <c r="T135" s="1">
        <v>0</v>
      </c>
    </row>
    <row r="136" spans="1:20">
      <c r="A136" s="1">
        <v>36</v>
      </c>
      <c r="B136" s="1">
        <v>2013</v>
      </c>
      <c r="C136" s="1" t="s">
        <v>368</v>
      </c>
      <c r="D136" s="48">
        <v>33042730000104</v>
      </c>
      <c r="E136" s="1" t="s">
        <v>311</v>
      </c>
      <c r="F136" s="47">
        <v>17.205236493463737</v>
      </c>
      <c r="G136" s="47">
        <v>16.341392150575341</v>
      </c>
      <c r="H136" s="47">
        <v>16.657853336916013</v>
      </c>
      <c r="J136" s="47">
        <v>1.0099193614035992E-2</v>
      </c>
      <c r="K136" s="47">
        <v>4.3667956608169897E-2</v>
      </c>
      <c r="L136" s="47">
        <v>24.05407473084497</v>
      </c>
      <c r="M136" s="47">
        <v>0.57761750078012997</v>
      </c>
      <c r="N136" s="1">
        <v>9</v>
      </c>
      <c r="O136" s="1">
        <v>0</v>
      </c>
      <c r="P136" s="1">
        <v>1</v>
      </c>
      <c r="Q136" s="1">
        <v>9</v>
      </c>
      <c r="R136" s="47">
        <v>3.8888888888888888</v>
      </c>
      <c r="S136" s="47">
        <v>0.51849999999999996</v>
      </c>
      <c r="T136" s="1">
        <v>0</v>
      </c>
    </row>
    <row r="137" spans="1:20">
      <c r="A137" s="1">
        <v>3</v>
      </c>
      <c r="B137" s="1">
        <v>2016</v>
      </c>
      <c r="C137" s="1" t="s">
        <v>243</v>
      </c>
      <c r="D137" s="48">
        <v>42150391000170</v>
      </c>
      <c r="E137" s="1" t="s">
        <v>246</v>
      </c>
      <c r="F137" s="47">
        <v>17.560305054390941</v>
      </c>
      <c r="G137" s="47">
        <v>16.732511142209471</v>
      </c>
      <c r="H137" s="47">
        <v>16.985807536153928</v>
      </c>
      <c r="J137" s="47">
        <v>-7.9401254887634179E-3</v>
      </c>
      <c r="K137" s="47">
        <v>2.7110276196753113E-2</v>
      </c>
      <c r="L137" s="47">
        <v>23.449456107590663</v>
      </c>
      <c r="M137" s="47">
        <v>0.75466715823569475</v>
      </c>
      <c r="N137" s="1">
        <v>35</v>
      </c>
      <c r="O137" s="1">
        <v>4</v>
      </c>
      <c r="P137" s="1">
        <v>0</v>
      </c>
      <c r="Q137" s="1">
        <v>24</v>
      </c>
      <c r="R137" s="47">
        <v>3.5142857142857142</v>
      </c>
      <c r="S137" s="47">
        <v>0.97140000000000004</v>
      </c>
      <c r="T137" s="1">
        <v>0</v>
      </c>
    </row>
    <row r="138" spans="1:20">
      <c r="A138" s="1">
        <v>19</v>
      </c>
      <c r="B138" s="1">
        <v>2016</v>
      </c>
      <c r="C138" s="1" t="s">
        <v>308</v>
      </c>
      <c r="D138" s="48">
        <v>33611500000119</v>
      </c>
      <c r="E138" s="1" t="s">
        <v>311</v>
      </c>
      <c r="F138" s="47">
        <v>15.500562489893253</v>
      </c>
      <c r="G138" s="47">
        <v>14.914513770211803</v>
      </c>
      <c r="H138" s="47">
        <v>12.795635842575285</v>
      </c>
      <c r="I138" s="47">
        <v>14.523998396613214</v>
      </c>
      <c r="J138" s="47">
        <v>-5.2911202334043575E-2</v>
      </c>
      <c r="K138" s="47">
        <v>4.6441154477208042E-2</v>
      </c>
      <c r="L138" s="47">
        <v>23.697419743110594</v>
      </c>
      <c r="M138" s="47">
        <v>0.34617419669735083</v>
      </c>
      <c r="N138" s="1">
        <v>17</v>
      </c>
      <c r="O138" s="1">
        <v>1</v>
      </c>
      <c r="P138" s="1">
        <v>2</v>
      </c>
      <c r="Q138" s="1">
        <v>15</v>
      </c>
      <c r="R138" s="47">
        <v>3.4705882352941178</v>
      </c>
      <c r="S138" s="47">
        <v>0.84660000000000002</v>
      </c>
      <c r="T138" s="1">
        <v>0</v>
      </c>
    </row>
    <row r="139" spans="1:20">
      <c r="A139" s="1">
        <v>20</v>
      </c>
      <c r="B139" s="1">
        <v>2016</v>
      </c>
      <c r="C139" s="1" t="s">
        <v>313</v>
      </c>
      <c r="D139" s="48">
        <v>92690783000109</v>
      </c>
      <c r="E139" s="1" t="s">
        <v>311</v>
      </c>
      <c r="F139" s="47">
        <v>14.459065554322686</v>
      </c>
      <c r="G139" s="47">
        <v>14.069369826501756</v>
      </c>
      <c r="H139" s="47">
        <v>13.328148287493896</v>
      </c>
      <c r="J139" s="47">
        <v>-2.5162398510461363E-2</v>
      </c>
      <c r="K139" s="47">
        <v>2.0020953546009867E-2</v>
      </c>
      <c r="L139" s="47">
        <v>22.433999507091553</v>
      </c>
      <c r="M139" s="47">
        <v>0.36205493641548731</v>
      </c>
      <c r="N139" s="1">
        <v>16</v>
      </c>
      <c r="O139" s="1">
        <v>1</v>
      </c>
      <c r="P139" s="1">
        <v>2</v>
      </c>
      <c r="Q139" s="1">
        <v>14</v>
      </c>
      <c r="R139" s="47">
        <v>4.25</v>
      </c>
      <c r="S139" s="47">
        <v>0.88430000000000009</v>
      </c>
      <c r="T139" s="1">
        <v>0</v>
      </c>
    </row>
    <row r="140" spans="1:20">
      <c r="A140" s="1">
        <v>19</v>
      </c>
      <c r="B140" s="1">
        <v>2013</v>
      </c>
      <c r="C140" s="1" t="s">
        <v>308</v>
      </c>
      <c r="D140" s="48">
        <v>33611500000119</v>
      </c>
      <c r="E140" s="1" t="s">
        <v>311</v>
      </c>
      <c r="F140" s="47">
        <v>16.440961303585944</v>
      </c>
      <c r="G140" s="47">
        <v>14.651526155155828</v>
      </c>
      <c r="H140" s="47">
        <v>14.508767182535005</v>
      </c>
      <c r="I140" s="47">
        <v>16.067162611671108</v>
      </c>
      <c r="J140" s="47">
        <v>2.7204842597376898E-2</v>
      </c>
      <c r="K140" s="47">
        <v>1.080792249129903E-2</v>
      </c>
      <c r="L140" s="47">
        <v>24.130855014157572</v>
      </c>
      <c r="M140" s="47">
        <v>0.28422463571514767</v>
      </c>
      <c r="N140" s="1">
        <v>19</v>
      </c>
      <c r="O140" s="1">
        <v>0</v>
      </c>
      <c r="P140" s="1">
        <v>2</v>
      </c>
      <c r="Q140" s="1">
        <v>19</v>
      </c>
      <c r="R140" s="47">
        <v>2.7894736842105261</v>
      </c>
      <c r="S140" s="47">
        <v>0.83519999999999994</v>
      </c>
      <c r="T140" s="1">
        <v>0</v>
      </c>
    </row>
    <row r="141" spans="1:20">
      <c r="A141" s="1">
        <v>20</v>
      </c>
      <c r="B141" s="1">
        <v>2013</v>
      </c>
      <c r="C141" s="1" t="s">
        <v>313</v>
      </c>
      <c r="D141" s="48">
        <v>92690783000109</v>
      </c>
      <c r="E141" s="1" t="s">
        <v>311</v>
      </c>
      <c r="F141" s="47">
        <v>14.903447662403137</v>
      </c>
      <c r="G141" s="47">
        <v>14.323457040979422</v>
      </c>
      <c r="H141" s="47">
        <v>14.082686137164343</v>
      </c>
      <c r="J141" s="47">
        <v>8.6340132439572809E-3</v>
      </c>
      <c r="K141" s="47">
        <v>5.5762414920821849E-3</v>
      </c>
      <c r="L141" s="47">
        <v>22.994001994344224</v>
      </c>
      <c r="M141" s="47">
        <v>0.31851989813828313</v>
      </c>
      <c r="N141" s="1">
        <v>25</v>
      </c>
      <c r="O141" s="1">
        <v>1</v>
      </c>
      <c r="P141" s="1">
        <v>2</v>
      </c>
      <c r="Q141" s="1">
        <v>21</v>
      </c>
      <c r="R141" s="47">
        <v>2.52</v>
      </c>
      <c r="S141" s="47">
        <v>0.72970000000000002</v>
      </c>
      <c r="T141" s="1">
        <v>0</v>
      </c>
    </row>
    <row r="142" spans="1:20">
      <c r="A142" s="1">
        <v>3</v>
      </c>
      <c r="B142" s="1">
        <v>2015</v>
      </c>
      <c r="C142" s="1" t="s">
        <v>243</v>
      </c>
      <c r="D142" s="48">
        <v>42150391000170</v>
      </c>
      <c r="E142" s="1" t="s">
        <v>246</v>
      </c>
      <c r="F142" s="47">
        <v>17.36449883942818</v>
      </c>
      <c r="G142" s="47">
        <v>16.367457213971846</v>
      </c>
      <c r="H142" s="47">
        <v>16.904097951491565</v>
      </c>
      <c r="J142" s="47">
        <v>5.2372302038711842E-2</v>
      </c>
      <c r="K142" s="47">
        <v>2.8287968583232986E-2</v>
      </c>
      <c r="L142" s="47">
        <v>23.22154538625497</v>
      </c>
      <c r="M142" s="47">
        <v>0.77815185987681357</v>
      </c>
      <c r="N142" s="1">
        <v>34</v>
      </c>
      <c r="O142" s="1">
        <v>3</v>
      </c>
      <c r="P142" s="1">
        <v>0</v>
      </c>
      <c r="Q142" s="1">
        <v>20</v>
      </c>
      <c r="R142" s="47">
        <v>3.2058823529411766</v>
      </c>
      <c r="S142" s="47">
        <v>0.97140000000000004</v>
      </c>
      <c r="T142" s="1">
        <v>0</v>
      </c>
    </row>
    <row r="143" spans="1:20">
      <c r="A143" s="1">
        <v>19</v>
      </c>
      <c r="B143" s="1">
        <v>2014</v>
      </c>
      <c r="C143" s="1" t="s">
        <v>308</v>
      </c>
      <c r="D143" s="48">
        <v>33611500000119</v>
      </c>
      <c r="E143" s="1" t="s">
        <v>311</v>
      </c>
      <c r="F143" s="47">
        <v>16.520496019546307</v>
      </c>
      <c r="G143" s="47">
        <v>14.739557135361132</v>
      </c>
      <c r="H143" s="47">
        <v>14.861558699439348</v>
      </c>
      <c r="I143" s="47">
        <v>16.076049356246678</v>
      </c>
      <c r="J143" s="47">
        <v>2.2252873585097505E-2</v>
      </c>
      <c r="K143" s="47">
        <v>1.1452990894683162E-2</v>
      </c>
      <c r="L143" s="47">
        <v>23.96951312600271</v>
      </c>
      <c r="M143" s="47">
        <v>0.28532247705124109</v>
      </c>
      <c r="N143" s="1">
        <v>19</v>
      </c>
      <c r="O143" s="1">
        <v>0</v>
      </c>
      <c r="P143" s="1">
        <v>2</v>
      </c>
      <c r="Q143" s="1">
        <v>17</v>
      </c>
      <c r="R143" s="47">
        <v>2.5789473684210527</v>
      </c>
      <c r="S143" s="47">
        <v>0.82869999999999999</v>
      </c>
      <c r="T143" s="1">
        <v>0</v>
      </c>
    </row>
    <row r="144" spans="1:20">
      <c r="A144" s="1">
        <v>20</v>
      </c>
      <c r="B144" s="1">
        <v>2014</v>
      </c>
      <c r="C144" s="1" t="s">
        <v>313</v>
      </c>
      <c r="D144" s="48">
        <v>92690783000109</v>
      </c>
      <c r="E144" s="1" t="s">
        <v>311</v>
      </c>
      <c r="F144" s="47">
        <v>15.045506107422913</v>
      </c>
      <c r="G144" s="47">
        <v>14.377567170376853</v>
      </c>
      <c r="H144" s="47">
        <v>14.326498758513944</v>
      </c>
      <c r="J144" s="47">
        <v>3.1957953770218035E-3</v>
      </c>
      <c r="K144" s="47">
        <v>6.799476057773657E-3</v>
      </c>
      <c r="L144" s="47">
        <v>22.78103880152803</v>
      </c>
      <c r="M144" s="47">
        <v>0.31761749594781497</v>
      </c>
      <c r="N144" s="1">
        <v>16</v>
      </c>
      <c r="O144" s="1">
        <v>1</v>
      </c>
      <c r="P144" s="1">
        <v>2</v>
      </c>
      <c r="Q144" s="1">
        <v>14</v>
      </c>
      <c r="R144" s="47">
        <v>2.875</v>
      </c>
      <c r="S144" s="47">
        <v>0.72299999999999998</v>
      </c>
      <c r="T144" s="1">
        <v>0</v>
      </c>
    </row>
    <row r="145" spans="1:20">
      <c r="A145" s="1">
        <v>22</v>
      </c>
      <c r="B145" s="1">
        <v>2013</v>
      </c>
      <c r="C145" s="1" t="s">
        <v>319</v>
      </c>
      <c r="D145" s="48">
        <v>2916265000160</v>
      </c>
      <c r="E145" s="1" t="s">
        <v>226</v>
      </c>
      <c r="F145" s="47">
        <v>16.182660662995005</v>
      </c>
      <c r="G145" s="47">
        <v>16.052698013152352</v>
      </c>
      <c r="H145" s="47">
        <v>14.077874822431765</v>
      </c>
      <c r="J145" s="47">
        <v>1.349794694850334E-2</v>
      </c>
      <c r="K145" s="47">
        <v>9.3125863824948408E-3</v>
      </c>
      <c r="L145" s="47">
        <v>23.716829821459825</v>
      </c>
      <c r="M145" s="47">
        <v>0.34299083353875248</v>
      </c>
      <c r="N145" s="1">
        <v>19</v>
      </c>
      <c r="O145" s="1">
        <v>0</v>
      </c>
      <c r="P145" s="1">
        <v>1</v>
      </c>
      <c r="Q145" s="1">
        <v>15</v>
      </c>
      <c r="R145" s="47">
        <v>2.8421052631578947</v>
      </c>
      <c r="S145" s="47">
        <v>0.75719999999999998</v>
      </c>
      <c r="T145" s="1">
        <v>0</v>
      </c>
    </row>
    <row r="146" spans="1:20">
      <c r="A146" s="1">
        <v>1</v>
      </c>
      <c r="B146" s="1">
        <v>2013</v>
      </c>
      <c r="C146" s="1" t="s">
        <v>223</v>
      </c>
      <c r="D146" s="48">
        <v>7526557000100</v>
      </c>
      <c r="E146" s="1" t="s">
        <v>226</v>
      </c>
      <c r="F146" s="47">
        <v>18.128125389661662</v>
      </c>
      <c r="G146" s="47">
        <v>16.760999406877186</v>
      </c>
      <c r="H146" s="47">
        <v>16.316230351684194</v>
      </c>
      <c r="I146" s="47">
        <v>17.586526733466197</v>
      </c>
      <c r="J146" s="47">
        <v>0.13884390543678535</v>
      </c>
      <c r="K146" s="47">
        <v>2.4108611691892455E-2</v>
      </c>
      <c r="L146" s="47">
        <v>25.986335767211923</v>
      </c>
      <c r="M146" s="47">
        <v>0.105906623556137</v>
      </c>
      <c r="N146" s="1">
        <v>28</v>
      </c>
      <c r="O146" s="1">
        <v>0</v>
      </c>
      <c r="P146" s="1">
        <v>0</v>
      </c>
      <c r="Q146" s="1">
        <v>26</v>
      </c>
      <c r="R146" s="47">
        <v>1.6785714285714286</v>
      </c>
      <c r="S146" s="47">
        <v>0.71479999999999999</v>
      </c>
      <c r="T146" s="1">
        <v>0</v>
      </c>
    </row>
    <row r="147" spans="1:20">
      <c r="A147" s="1">
        <v>38</v>
      </c>
      <c r="B147" s="1">
        <v>2013</v>
      </c>
      <c r="C147" s="1" t="s">
        <v>371</v>
      </c>
      <c r="D147" s="48">
        <v>2558157000162</v>
      </c>
      <c r="E147" s="1" t="s">
        <v>373</v>
      </c>
      <c r="F147" s="47">
        <v>17.085378572952685</v>
      </c>
      <c r="G147" s="47">
        <v>16.880858095412208</v>
      </c>
      <c r="H147" s="47">
        <v>15.053003345577933</v>
      </c>
      <c r="I147" s="47">
        <v>14.165458692567199</v>
      </c>
      <c r="J147" s="47">
        <v>5.3435253912885297E-2</v>
      </c>
      <c r="K147" s="47">
        <v>2.9338023310838162E-2</v>
      </c>
      <c r="L147" s="47">
        <v>24.403993918710579</v>
      </c>
      <c r="M147" s="47">
        <v>0.16196714389801639</v>
      </c>
      <c r="N147" s="1">
        <v>18</v>
      </c>
      <c r="O147" s="1">
        <v>0</v>
      </c>
      <c r="P147" s="1">
        <v>2</v>
      </c>
      <c r="Q147" s="1">
        <v>17</v>
      </c>
      <c r="R147" s="47">
        <v>3.1111111111111112</v>
      </c>
      <c r="S147" s="47">
        <v>0.91569999999999996</v>
      </c>
      <c r="T147" s="1">
        <v>0</v>
      </c>
    </row>
    <row r="148" spans="1:20">
      <c r="A148" s="1">
        <v>19</v>
      </c>
      <c r="B148" s="1">
        <v>2015</v>
      </c>
      <c r="C148" s="1" t="s">
        <v>308</v>
      </c>
      <c r="D148" s="48">
        <v>33611500000119</v>
      </c>
      <c r="E148" s="1" t="s">
        <v>311</v>
      </c>
      <c r="F148" s="47">
        <v>15.8668331246162</v>
      </c>
      <c r="G148" s="47">
        <v>14.780989885099842</v>
      </c>
      <c r="H148" s="47">
        <v>14.795599952348091</v>
      </c>
      <c r="I148" s="47">
        <v>14.726765005019454</v>
      </c>
      <c r="J148" s="47">
        <v>-6.4932689855378381E-2</v>
      </c>
      <c r="K148" s="47">
        <v>4.2580318947929741E-2</v>
      </c>
      <c r="L148" s="47">
        <v>23.763028536495359</v>
      </c>
      <c r="M148" s="47">
        <v>0.35288134056324144</v>
      </c>
      <c r="N148" s="1">
        <v>18</v>
      </c>
      <c r="O148" s="1">
        <v>1</v>
      </c>
      <c r="P148" s="1">
        <v>2</v>
      </c>
      <c r="Q148" s="1">
        <v>16</v>
      </c>
      <c r="R148" s="47">
        <v>3.3333333333333335</v>
      </c>
      <c r="S148" s="47">
        <v>0.82869999999999999</v>
      </c>
      <c r="T148" s="1">
        <v>0</v>
      </c>
    </row>
    <row r="149" spans="1:20">
      <c r="A149" s="1">
        <v>20</v>
      </c>
      <c r="B149" s="1">
        <v>2015</v>
      </c>
      <c r="C149" s="1" t="s">
        <v>313</v>
      </c>
      <c r="D149" s="48">
        <v>92690783000109</v>
      </c>
      <c r="E149" s="1" t="s">
        <v>311</v>
      </c>
      <c r="F149" s="47">
        <v>14.776425301921289</v>
      </c>
      <c r="G149" s="47">
        <v>13.93104414996268</v>
      </c>
      <c r="H149" s="47">
        <v>14.215369567894664</v>
      </c>
      <c r="J149" s="47">
        <v>-3.3168537422321523E-2</v>
      </c>
      <c r="K149" s="47">
        <v>1.9279450525701885E-2</v>
      </c>
      <c r="L149" s="47">
        <v>22.51999367668914</v>
      </c>
      <c r="M149" s="47">
        <v>0.37360640898900682</v>
      </c>
      <c r="N149" s="1">
        <v>16</v>
      </c>
      <c r="O149" s="1">
        <v>1</v>
      </c>
      <c r="P149" s="1">
        <v>2</v>
      </c>
      <c r="Q149" s="1">
        <v>18</v>
      </c>
      <c r="R149" s="47">
        <v>3.4375</v>
      </c>
      <c r="S149" s="47">
        <v>0.75590000000000002</v>
      </c>
      <c r="T149" s="1">
        <v>0</v>
      </c>
    </row>
    <row r="150" spans="1:20">
      <c r="A150" s="1">
        <v>1</v>
      </c>
      <c r="B150" s="1">
        <v>2014</v>
      </c>
      <c r="C150" s="1" t="s">
        <v>223</v>
      </c>
      <c r="D150" s="48">
        <v>7526557000100</v>
      </c>
      <c r="E150" s="1" t="s">
        <v>226</v>
      </c>
      <c r="F150" s="47">
        <v>17.958854468824416</v>
      </c>
      <c r="G150" s="47">
        <v>16.72995018049091</v>
      </c>
      <c r="H150" s="47">
        <v>15.477837460985302</v>
      </c>
      <c r="I150" s="47">
        <v>17.486814971866625</v>
      </c>
      <c r="J150" s="47">
        <v>0.16724391901479616</v>
      </c>
      <c r="K150" s="47">
        <v>2.1580518142596223E-2</v>
      </c>
      <c r="L150" s="47">
        <v>26.136700602384767</v>
      </c>
      <c r="M150" s="47">
        <v>0.15852150224658032</v>
      </c>
      <c r="N150" s="1">
        <v>28</v>
      </c>
      <c r="O150" s="1">
        <v>1</v>
      </c>
      <c r="P150" s="1">
        <v>0</v>
      </c>
      <c r="Q150" s="1">
        <v>26</v>
      </c>
      <c r="R150" s="47">
        <v>1.6428571428571428</v>
      </c>
      <c r="S150" s="47">
        <v>0.71660000000000001</v>
      </c>
      <c r="T150" s="1">
        <v>0</v>
      </c>
    </row>
    <row r="151" spans="1:20">
      <c r="A151" s="1">
        <v>38</v>
      </c>
      <c r="B151" s="1">
        <v>2014</v>
      </c>
      <c r="C151" s="1" t="s">
        <v>371</v>
      </c>
      <c r="D151" s="48">
        <v>2558157000162</v>
      </c>
      <c r="E151" s="1" t="s">
        <v>373</v>
      </c>
      <c r="F151" s="47">
        <v>16.884784297380453</v>
      </c>
      <c r="G151" s="47">
        <v>16.398786806545832</v>
      </c>
      <c r="H151" s="47">
        <v>15.711582114941638</v>
      </c>
      <c r="I151" s="47">
        <v>14.301717415513183</v>
      </c>
      <c r="J151" s="47">
        <v>6.7565038544705386E-2</v>
      </c>
      <c r="K151" s="47">
        <v>2.6277960649384067E-2</v>
      </c>
      <c r="L151" s="47">
        <v>24.538749329249573</v>
      </c>
      <c r="M151" s="47">
        <v>0.17966290137842114</v>
      </c>
      <c r="N151" s="1">
        <v>18</v>
      </c>
      <c r="O151" s="1">
        <v>0</v>
      </c>
      <c r="P151" s="1">
        <v>2</v>
      </c>
      <c r="Q151" s="1">
        <v>17</v>
      </c>
      <c r="R151" s="47">
        <v>3.8888888888888888</v>
      </c>
      <c r="S151" s="47">
        <v>0.91569999999999996</v>
      </c>
      <c r="T151" s="1">
        <v>0</v>
      </c>
    </row>
    <row r="152" spans="1:20">
      <c r="A152" s="1">
        <v>22</v>
      </c>
      <c r="B152" s="1">
        <v>2014</v>
      </c>
      <c r="C152" s="1" t="s">
        <v>319</v>
      </c>
      <c r="D152" s="48">
        <v>2916265000160</v>
      </c>
      <c r="E152" s="1" t="s">
        <v>226</v>
      </c>
      <c r="F152" s="47">
        <v>16.188539394088469</v>
      </c>
      <c r="G152" s="47">
        <v>16.059389904734473</v>
      </c>
      <c r="H152" s="47">
        <v>14.077874822431765</v>
      </c>
      <c r="J152" s="47">
        <v>2.4732982530599187E-2</v>
      </c>
      <c r="K152" s="47">
        <v>1.2837890167714935E-2</v>
      </c>
      <c r="L152" s="47">
        <v>23.818692148957506</v>
      </c>
      <c r="M152" s="47">
        <v>0.33050593919940396</v>
      </c>
      <c r="N152" s="1">
        <v>18</v>
      </c>
      <c r="O152" s="1">
        <v>0</v>
      </c>
      <c r="P152" s="1">
        <v>1</v>
      </c>
      <c r="Q152" s="1">
        <v>14</v>
      </c>
      <c r="R152" s="47">
        <v>2.9444444444444446</v>
      </c>
      <c r="S152" s="47">
        <v>0.75590000000000002</v>
      </c>
      <c r="T152" s="1">
        <v>0</v>
      </c>
    </row>
    <row r="153" spans="1:20">
      <c r="A153" s="1">
        <v>1</v>
      </c>
      <c r="B153" s="1">
        <v>2016</v>
      </c>
      <c r="C153" s="1" t="s">
        <v>223</v>
      </c>
      <c r="D153" s="48">
        <v>7526557000100</v>
      </c>
      <c r="E153" s="1" t="s">
        <v>226</v>
      </c>
      <c r="F153" s="47">
        <v>17.90387418415985</v>
      </c>
      <c r="G153" s="47">
        <v>16.970620256654435</v>
      </c>
      <c r="I153" s="47">
        <v>17.404199576549395</v>
      </c>
      <c r="J153" s="47">
        <v>0.14964692033238275</v>
      </c>
      <c r="K153" s="47">
        <v>2.3598450491631191E-2</v>
      </c>
      <c r="L153" s="47">
        <v>26.30493033138622</v>
      </c>
      <c r="M153" s="47">
        <v>0.2135918561062505</v>
      </c>
      <c r="N153" s="1">
        <v>30</v>
      </c>
      <c r="O153" s="1">
        <v>2</v>
      </c>
      <c r="P153" s="1">
        <v>0</v>
      </c>
      <c r="Q153" s="1">
        <v>28</v>
      </c>
      <c r="R153" s="47">
        <v>1.9666666666666666</v>
      </c>
      <c r="S153" s="47">
        <v>0.71849999999999992</v>
      </c>
      <c r="T153" s="1">
        <v>0</v>
      </c>
    </row>
    <row r="154" spans="1:20">
      <c r="A154" s="1">
        <v>1</v>
      </c>
      <c r="B154" s="1">
        <v>2015</v>
      </c>
      <c r="C154" s="1" t="s">
        <v>223</v>
      </c>
      <c r="D154" s="48">
        <v>7526557000100</v>
      </c>
      <c r="E154" s="1" t="s">
        <v>226</v>
      </c>
      <c r="F154" s="47">
        <v>18.102510162555664</v>
      </c>
      <c r="G154" s="47">
        <v>16.729967209951987</v>
      </c>
      <c r="H154" s="47">
        <v>16.545530014651732</v>
      </c>
      <c r="I154" s="47">
        <v>17.478453859111905</v>
      </c>
      <c r="J154" s="47">
        <v>0.13777212075634029</v>
      </c>
      <c r="K154" s="47">
        <v>2.6310932119960346E-2</v>
      </c>
      <c r="L154" s="47">
        <v>26.250805609078959</v>
      </c>
      <c r="M154" s="47">
        <v>0.17905230914721942</v>
      </c>
      <c r="N154" s="1">
        <v>29</v>
      </c>
      <c r="O154" s="1">
        <v>1</v>
      </c>
      <c r="P154" s="1">
        <v>0</v>
      </c>
      <c r="Q154" s="1">
        <v>27</v>
      </c>
      <c r="R154" s="47">
        <v>1.8275862068965518</v>
      </c>
      <c r="S154" s="47">
        <v>0.71660000000000001</v>
      </c>
      <c r="T154" s="1">
        <v>0</v>
      </c>
    </row>
    <row r="155" spans="1:20">
      <c r="A155" s="1">
        <v>38</v>
      </c>
      <c r="B155" s="1">
        <v>2015</v>
      </c>
      <c r="C155" s="1" t="s">
        <v>371</v>
      </c>
      <c r="D155" s="48">
        <v>2558157000162</v>
      </c>
      <c r="E155" s="1" t="s">
        <v>373</v>
      </c>
      <c r="F155" s="47">
        <v>18.141408147860158</v>
      </c>
      <c r="G155" s="47">
        <v>16.477399118699566</v>
      </c>
      <c r="H155" s="47">
        <v>17.856095287796926</v>
      </c>
      <c r="I155" s="47">
        <v>15.308521513601287</v>
      </c>
      <c r="J155" s="47">
        <v>3.3635706813342811E-2</v>
      </c>
      <c r="K155" s="47">
        <v>1.4154041473810561E-2</v>
      </c>
      <c r="L155" s="47">
        <v>24.695296358997215</v>
      </c>
      <c r="M155" s="47">
        <v>0.15608207536225527</v>
      </c>
      <c r="N155" s="1">
        <v>18</v>
      </c>
      <c r="O155" s="1">
        <v>0</v>
      </c>
      <c r="P155" s="1">
        <v>1</v>
      </c>
      <c r="Q155" s="1">
        <v>16</v>
      </c>
      <c r="R155" s="47">
        <v>3.8333333333333335</v>
      </c>
      <c r="S155" s="47">
        <v>0.94310000000000005</v>
      </c>
      <c r="T155" s="1">
        <v>0</v>
      </c>
    </row>
    <row r="156" spans="1:20">
      <c r="A156" s="1">
        <v>38</v>
      </c>
      <c r="B156" s="1">
        <v>2016</v>
      </c>
      <c r="C156" s="1" t="s">
        <v>371</v>
      </c>
      <c r="D156" s="48">
        <v>2558157000162</v>
      </c>
      <c r="E156" s="1" t="s">
        <v>373</v>
      </c>
      <c r="F156" s="47">
        <v>17.931669552347344</v>
      </c>
      <c r="G156" s="47">
        <v>16.21482856092921</v>
      </c>
      <c r="H156" s="47">
        <v>17.723681680407054</v>
      </c>
      <c r="I156" s="47">
        <v>13.121981144362586</v>
      </c>
      <c r="J156" s="47">
        <v>4.002539174086904E-2</v>
      </c>
      <c r="K156" s="47">
        <v>1.4611511330795171E-2</v>
      </c>
      <c r="L156" s="47">
        <v>24.744238973646429</v>
      </c>
      <c r="M156" s="47">
        <v>0.14601023877982292</v>
      </c>
      <c r="N156" s="1">
        <v>19</v>
      </c>
      <c r="O156" s="1">
        <v>1</v>
      </c>
      <c r="P156" s="1">
        <v>1</v>
      </c>
      <c r="Q156" s="1">
        <v>17</v>
      </c>
      <c r="R156" s="47">
        <v>3.5263157894736841</v>
      </c>
      <c r="S156" s="47">
        <v>0.94310000000000005</v>
      </c>
      <c r="T156" s="1">
        <v>0</v>
      </c>
    </row>
    <row r="157" spans="1:20">
      <c r="A157" s="1">
        <v>22</v>
      </c>
      <c r="B157" s="1">
        <v>2016</v>
      </c>
      <c r="C157" s="1" t="s">
        <v>319</v>
      </c>
      <c r="D157" s="48">
        <v>2916265000160</v>
      </c>
      <c r="E157" s="1" t="s">
        <v>226</v>
      </c>
      <c r="F157" s="47">
        <v>16.529394384338737</v>
      </c>
      <c r="G157" s="47">
        <v>16.126833376605848</v>
      </c>
      <c r="H157" s="47">
        <v>14.914122846632385</v>
      </c>
      <c r="I157" s="47">
        <v>14.508657738524219</v>
      </c>
      <c r="J157" s="47">
        <v>3.6567641870245129E-3</v>
      </c>
      <c r="K157" s="47">
        <v>1.2995222332605284E-2</v>
      </c>
      <c r="L157" s="47">
        <v>24.056230129842181</v>
      </c>
      <c r="M157" s="47">
        <v>0.52152344771857206</v>
      </c>
      <c r="N157" s="1">
        <v>19</v>
      </c>
      <c r="O157" s="1">
        <v>1</v>
      </c>
      <c r="P157" s="1">
        <v>1</v>
      </c>
      <c r="Q157" s="1">
        <v>16</v>
      </c>
      <c r="R157" s="47">
        <v>2.6842105263157894</v>
      </c>
      <c r="S157" s="47">
        <v>0.69450000000000001</v>
      </c>
      <c r="T157" s="1">
        <v>0</v>
      </c>
    </row>
    <row r="158" spans="1:20">
      <c r="A158" s="1">
        <v>22</v>
      </c>
      <c r="B158" s="1">
        <v>2015</v>
      </c>
      <c r="C158" s="1" t="s">
        <v>319</v>
      </c>
      <c r="D158" s="48">
        <v>2916265000160</v>
      </c>
      <c r="E158" s="1" t="s">
        <v>226</v>
      </c>
      <c r="F158" s="47">
        <v>16.493031010949515</v>
      </c>
      <c r="G158" s="47">
        <v>16.071944237571746</v>
      </c>
      <c r="H158" s="47">
        <v>14.73180128983843</v>
      </c>
      <c r="I158" s="47">
        <v>14.73180128983843</v>
      </c>
      <c r="J158" s="47">
        <v>3.7877564222587361E-2</v>
      </c>
      <c r="K158" s="47">
        <v>1.4638521232588629E-2</v>
      </c>
      <c r="L158" s="47">
        <v>23.958824879788995</v>
      </c>
      <c r="M158" s="47">
        <v>0.44256713718216922</v>
      </c>
      <c r="N158" s="1">
        <v>18</v>
      </c>
      <c r="O158" s="1">
        <v>0</v>
      </c>
      <c r="P158" s="1">
        <v>1</v>
      </c>
      <c r="Q158" s="1">
        <v>14</v>
      </c>
      <c r="R158" s="47">
        <v>2.7222222222222223</v>
      </c>
      <c r="S158" s="47">
        <v>0.76450000000000007</v>
      </c>
      <c r="T158" s="1">
        <v>0</v>
      </c>
    </row>
    <row r="159" spans="1:20">
      <c r="A159" s="1">
        <v>12</v>
      </c>
      <c r="B159" s="1">
        <v>2013</v>
      </c>
      <c r="C159" s="1" t="s">
        <v>285</v>
      </c>
      <c r="D159" s="48">
        <v>1180000126</v>
      </c>
      <c r="E159" s="1" t="s">
        <v>263</v>
      </c>
      <c r="F159" s="47">
        <v>15.775537439706234</v>
      </c>
      <c r="G159" s="47">
        <v>15.657391473066868</v>
      </c>
      <c r="H159" s="47">
        <v>13.581211578083245</v>
      </c>
      <c r="J159" s="47">
        <v>-4.5428657608182238E-2</v>
      </c>
      <c r="K159" s="47">
        <v>3.1611370192956921E-2</v>
      </c>
      <c r="L159" s="47">
        <v>23.82801358764145</v>
      </c>
      <c r="M159" s="47">
        <v>0.28604183639578551</v>
      </c>
      <c r="N159" s="1">
        <v>21</v>
      </c>
      <c r="O159" s="1">
        <v>0</v>
      </c>
      <c r="P159" s="1">
        <v>1</v>
      </c>
      <c r="Q159" s="1">
        <v>18</v>
      </c>
      <c r="R159" s="47">
        <v>3.6666666666666665</v>
      </c>
      <c r="S159" s="47">
        <v>0.74519999999999997</v>
      </c>
      <c r="T159" s="1">
        <v>1</v>
      </c>
    </row>
    <row r="160" spans="1:20">
      <c r="A160" s="1">
        <v>12</v>
      </c>
      <c r="B160" s="1">
        <v>2014</v>
      </c>
      <c r="C160" s="1" t="s">
        <v>285</v>
      </c>
      <c r="D160" s="48">
        <v>1180000126</v>
      </c>
      <c r="E160" s="1" t="s">
        <v>263</v>
      </c>
      <c r="F160" s="47">
        <v>15.811487273927421</v>
      </c>
      <c r="G160" s="47">
        <v>15.754034588106011</v>
      </c>
      <c r="H160" s="47">
        <v>12.926104935840083</v>
      </c>
      <c r="J160" s="47">
        <v>-2.0957058949533033E-2</v>
      </c>
      <c r="K160" s="47">
        <v>3.1334827971972325E-2</v>
      </c>
      <c r="L160" s="47">
        <v>23.494536641113562</v>
      </c>
      <c r="M160" s="47">
        <v>0.40166447066835059</v>
      </c>
      <c r="N160" s="1">
        <v>24</v>
      </c>
      <c r="O160" s="1">
        <v>3</v>
      </c>
      <c r="P160" s="1">
        <v>1</v>
      </c>
      <c r="Q160" s="1">
        <v>20</v>
      </c>
      <c r="R160" s="47">
        <v>3.7916666666666665</v>
      </c>
      <c r="S160" s="47">
        <v>0.74349999999999994</v>
      </c>
      <c r="T160" s="1">
        <v>1</v>
      </c>
    </row>
    <row r="161" spans="1:20">
      <c r="A161" s="1">
        <v>12</v>
      </c>
      <c r="B161" s="1">
        <v>2015</v>
      </c>
      <c r="C161" s="1" t="s">
        <v>285</v>
      </c>
      <c r="D161" s="48">
        <v>1180000126</v>
      </c>
      <c r="E161" s="1" t="s">
        <v>263</v>
      </c>
      <c r="F161" s="47">
        <v>15.881111038820217</v>
      </c>
      <c r="G161" s="47">
        <v>15.825606878142754</v>
      </c>
      <c r="H161" s="47">
        <v>12.962190024301956</v>
      </c>
      <c r="J161" s="47">
        <v>-9.6505513887870181E-2</v>
      </c>
      <c r="K161" s="47">
        <v>4.3181168233918633E-2</v>
      </c>
      <c r="L161" s="47">
        <v>23.252470082349667</v>
      </c>
      <c r="M161" s="47">
        <v>0.53133568993051927</v>
      </c>
      <c r="N161" s="1">
        <v>24</v>
      </c>
      <c r="O161" s="1">
        <v>4</v>
      </c>
      <c r="P161" s="1">
        <v>1</v>
      </c>
      <c r="Q161" s="1">
        <v>18</v>
      </c>
      <c r="R161" s="47">
        <v>3.875</v>
      </c>
      <c r="S161" s="47">
        <v>0.71849999999999992</v>
      </c>
      <c r="T161" s="1">
        <v>1</v>
      </c>
    </row>
    <row r="162" spans="1:20">
      <c r="A162" s="1">
        <v>12</v>
      </c>
      <c r="B162" s="1">
        <v>2016</v>
      </c>
      <c r="C162" s="1" t="s">
        <v>285</v>
      </c>
      <c r="D162" s="48">
        <v>1180000126</v>
      </c>
      <c r="E162" s="1" t="s">
        <v>263</v>
      </c>
      <c r="F162" s="47">
        <v>16.193759982285115</v>
      </c>
      <c r="G162" s="47">
        <v>16.06694197734965</v>
      </c>
      <c r="H162" s="47">
        <v>14.066018754661155</v>
      </c>
      <c r="J162" s="47">
        <v>2.0093316558849005E-2</v>
      </c>
      <c r="K162" s="47">
        <v>4.2239340508796949E-2</v>
      </c>
      <c r="L162" s="47">
        <v>23.331345857285992</v>
      </c>
      <c r="M162" s="47">
        <v>0.57589725493551724</v>
      </c>
      <c r="N162" s="1">
        <v>25</v>
      </c>
      <c r="O162" s="1">
        <v>5</v>
      </c>
      <c r="P162" s="1">
        <v>1</v>
      </c>
      <c r="Q162" s="1">
        <v>19</v>
      </c>
      <c r="R162" s="47">
        <v>3.6</v>
      </c>
      <c r="S162" s="47">
        <v>0.71160000000000001</v>
      </c>
      <c r="T162" s="1">
        <v>1</v>
      </c>
    </row>
    <row r="163" spans="1:20">
      <c r="A163" s="1">
        <v>42</v>
      </c>
      <c r="B163" s="1">
        <v>2013</v>
      </c>
      <c r="C163" s="1" t="s">
        <v>380</v>
      </c>
      <c r="D163" s="48">
        <v>33592510000154</v>
      </c>
      <c r="E163" s="1" t="s">
        <v>383</v>
      </c>
      <c r="F163" s="47">
        <v>18.005814525107549</v>
      </c>
      <c r="G163" s="47">
        <v>17.482954780718977</v>
      </c>
      <c r="H163" s="47">
        <v>17.008176934378017</v>
      </c>
      <c r="I163" s="47">
        <v>14.746836492572527</v>
      </c>
      <c r="J163" s="47">
        <v>3.9430888505528558E-4</v>
      </c>
      <c r="K163" s="47">
        <v>6.7331838362569951E-2</v>
      </c>
      <c r="L163" s="47">
        <v>26.125429498598763</v>
      </c>
      <c r="M163" s="47">
        <v>0.3168905464315474</v>
      </c>
      <c r="N163" s="1">
        <v>34</v>
      </c>
      <c r="O163" s="1">
        <v>2</v>
      </c>
      <c r="P163" s="1">
        <v>0</v>
      </c>
      <c r="Q163" s="1">
        <v>23</v>
      </c>
      <c r="R163" s="47">
        <v>3.3823529411764706</v>
      </c>
      <c r="S163" s="47">
        <v>0.62119999999999997</v>
      </c>
      <c r="T163" s="1">
        <v>0</v>
      </c>
    </row>
    <row r="164" spans="1:20">
      <c r="A164" s="1">
        <v>42</v>
      </c>
      <c r="B164" s="1">
        <v>2014</v>
      </c>
      <c r="C164" s="1" t="s">
        <v>380</v>
      </c>
      <c r="D164" s="48">
        <v>33592510000154</v>
      </c>
      <c r="E164" s="1" t="s">
        <v>383</v>
      </c>
      <c r="F164" s="47">
        <v>18.179841203121605</v>
      </c>
      <c r="G164" s="47">
        <v>17.558583575366999</v>
      </c>
      <c r="H164" s="47">
        <v>17.356818038779288</v>
      </c>
      <c r="I164" s="47">
        <v>14.434581988928269</v>
      </c>
      <c r="J164" s="47">
        <v>3.0844734710990525E-3</v>
      </c>
      <c r="K164" s="47">
        <v>7.5474696927023355E-2</v>
      </c>
      <c r="L164" s="47">
        <v>25.995098834316519</v>
      </c>
      <c r="M164" s="47">
        <v>0.38179223320725175</v>
      </c>
      <c r="N164" s="1">
        <v>37</v>
      </c>
      <c r="O164" s="1">
        <v>2</v>
      </c>
      <c r="P164" s="1">
        <v>0</v>
      </c>
      <c r="Q164" s="1">
        <v>23</v>
      </c>
      <c r="R164" s="47">
        <v>3.2432432432432434</v>
      </c>
      <c r="S164" s="47">
        <v>0.629</v>
      </c>
      <c r="T164" s="1">
        <v>0</v>
      </c>
    </row>
    <row r="165" spans="1:20">
      <c r="A165" s="1">
        <v>42</v>
      </c>
      <c r="B165" s="1">
        <v>2016</v>
      </c>
      <c r="C165" s="1" t="s">
        <v>380</v>
      </c>
      <c r="D165" s="48">
        <v>33592510000154</v>
      </c>
      <c r="E165" s="1" t="s">
        <v>383</v>
      </c>
      <c r="F165" s="47">
        <v>17.990284845266704</v>
      </c>
      <c r="G165" s="47">
        <v>17.564389968243439</v>
      </c>
      <c r="H165" s="47">
        <v>16.766631740346213</v>
      </c>
      <c r="I165" s="47">
        <v>15.046411717646544</v>
      </c>
      <c r="J165" s="47">
        <v>4.1250739542436569E-2</v>
      </c>
      <c r="K165" s="47">
        <v>6.887401688305668E-2</v>
      </c>
      <c r="L165" s="47">
        <v>25.650987318466935</v>
      </c>
      <c r="M165" s="47">
        <v>0.3919736124296046</v>
      </c>
      <c r="N165" s="1">
        <v>34</v>
      </c>
      <c r="O165" s="1">
        <v>2</v>
      </c>
      <c r="P165" s="1">
        <v>0</v>
      </c>
      <c r="Q165" s="1">
        <v>23</v>
      </c>
      <c r="R165" s="47">
        <v>3.2941176470588234</v>
      </c>
      <c r="S165" s="47">
        <v>0.60750000000000004</v>
      </c>
      <c r="T165" s="1">
        <v>0</v>
      </c>
    </row>
    <row r="166" spans="1:20">
      <c r="A166" s="1">
        <v>42</v>
      </c>
      <c r="B166" s="1">
        <v>2015</v>
      </c>
      <c r="C166" s="1" t="s">
        <v>380</v>
      </c>
      <c r="D166" s="48">
        <v>33592510000154</v>
      </c>
      <c r="E166" s="1" t="s">
        <v>383</v>
      </c>
      <c r="F166" s="47">
        <v>18.415506281080617</v>
      </c>
      <c r="G166" s="47">
        <v>17.564900432315071</v>
      </c>
      <c r="H166" s="47">
        <v>17.829947921928245</v>
      </c>
      <c r="I166" s="47">
        <v>14.283400968435215</v>
      </c>
      <c r="J166" s="47">
        <v>-0.1279475019254481</v>
      </c>
      <c r="K166" s="47">
        <v>0.10153076165145848</v>
      </c>
      <c r="L166" s="47">
        <v>25.747850102211746</v>
      </c>
      <c r="M166" s="47">
        <v>0.46172423117719752</v>
      </c>
      <c r="N166" s="1">
        <v>38</v>
      </c>
      <c r="O166" s="1">
        <v>3</v>
      </c>
      <c r="P166" s="1">
        <v>0</v>
      </c>
      <c r="Q166" s="1">
        <v>24</v>
      </c>
      <c r="R166" s="47">
        <v>3.0526315789473686</v>
      </c>
      <c r="S166" s="47">
        <v>0.63490000000000002</v>
      </c>
      <c r="T166" s="1">
        <v>0</v>
      </c>
    </row>
    <row r="167" spans="1:20">
      <c r="A167" s="1">
        <v>31</v>
      </c>
      <c r="B167" s="1">
        <v>2013</v>
      </c>
      <c r="C167" s="1" t="s">
        <v>347</v>
      </c>
      <c r="D167" s="48">
        <v>33000167000101</v>
      </c>
      <c r="E167" s="1" t="s">
        <v>350</v>
      </c>
      <c r="F167" s="47">
        <v>16.529691435341316</v>
      </c>
      <c r="G167" s="47">
        <v>16.390252632944712</v>
      </c>
      <c r="H167" s="47">
        <v>14.490652568932617</v>
      </c>
      <c r="J167" s="47">
        <v>3.1303335115360049E-2</v>
      </c>
      <c r="K167" s="47">
        <v>2.298628000158242E-2</v>
      </c>
      <c r="L167" s="47">
        <v>26.419308642821125</v>
      </c>
      <c r="M167" s="47">
        <v>0.41677913322621873</v>
      </c>
      <c r="N167" s="1">
        <v>25</v>
      </c>
      <c r="O167" s="1">
        <v>3</v>
      </c>
      <c r="P167" s="1">
        <v>1</v>
      </c>
      <c r="Q167" s="1">
        <v>13</v>
      </c>
      <c r="R167" s="47">
        <v>3.68</v>
      </c>
      <c r="S167" s="47">
        <v>0.60360000000000003</v>
      </c>
      <c r="T167" s="1">
        <v>1</v>
      </c>
    </row>
    <row r="168" spans="1:20">
      <c r="A168" s="1">
        <v>31</v>
      </c>
      <c r="B168" s="1">
        <v>2014</v>
      </c>
      <c r="C168" s="1" t="s">
        <v>347</v>
      </c>
      <c r="D168" s="48">
        <v>33000167000101</v>
      </c>
      <c r="E168" s="1" t="s">
        <v>350</v>
      </c>
      <c r="F168" s="47">
        <v>16.681105634375264</v>
      </c>
      <c r="G168" s="47">
        <v>16.482981557291907</v>
      </c>
      <c r="H168" s="47">
        <v>14.964816816460845</v>
      </c>
      <c r="J168" s="47">
        <v>-2.7209075153615883E-2</v>
      </c>
      <c r="K168" s="47">
        <v>3.6524391681706528E-2</v>
      </c>
      <c r="L168" s="47">
        <v>26.259699117883901</v>
      </c>
      <c r="M168" s="47">
        <v>0.47671593584965494</v>
      </c>
      <c r="N168" s="1">
        <v>26</v>
      </c>
      <c r="O168" s="1">
        <v>5</v>
      </c>
      <c r="P168" s="1">
        <v>1</v>
      </c>
      <c r="Q168" s="1">
        <v>12</v>
      </c>
      <c r="R168" s="47">
        <v>4.0384615384615383</v>
      </c>
      <c r="S168" s="47">
        <v>0.60370000000000001</v>
      </c>
      <c r="T168" s="1">
        <v>1</v>
      </c>
    </row>
    <row r="169" spans="1:20">
      <c r="A169" s="1">
        <v>31</v>
      </c>
      <c r="B169" s="1">
        <v>2016</v>
      </c>
      <c r="C169" s="1" t="s">
        <v>347</v>
      </c>
      <c r="D169" s="48">
        <v>33000167000101</v>
      </c>
      <c r="E169" s="1" t="s">
        <v>350</v>
      </c>
      <c r="F169" s="47">
        <v>16.778702809092557</v>
      </c>
      <c r="G169" s="47">
        <v>16.683638812682318</v>
      </c>
      <c r="H169" s="47">
        <v>14.378342363253388</v>
      </c>
      <c r="J169" s="47">
        <v>-1.8416165079601712E-2</v>
      </c>
      <c r="K169" s="47">
        <v>3.3314022384567842E-2</v>
      </c>
      <c r="L169" s="47">
        <v>25.924784004951754</v>
      </c>
      <c r="M169" s="47">
        <v>0.53932427377046877</v>
      </c>
      <c r="N169" s="1">
        <v>25</v>
      </c>
      <c r="O169" s="1">
        <v>4</v>
      </c>
      <c r="P169" s="1">
        <v>1</v>
      </c>
      <c r="Q169" s="1">
        <v>12</v>
      </c>
      <c r="R169" s="47">
        <v>4.2</v>
      </c>
      <c r="S169" s="47">
        <v>0.63450000000000006</v>
      </c>
      <c r="T169" s="1">
        <v>1</v>
      </c>
    </row>
    <row r="170" spans="1:20">
      <c r="A170" s="1">
        <v>31</v>
      </c>
      <c r="B170" s="1">
        <v>2015</v>
      </c>
      <c r="C170" s="1" t="s">
        <v>347</v>
      </c>
      <c r="D170" s="48">
        <v>33000167000101</v>
      </c>
      <c r="E170" s="1" t="s">
        <v>350</v>
      </c>
      <c r="F170" s="47">
        <v>16.786896154397819</v>
      </c>
      <c r="G170" s="47">
        <v>16.743931203805779</v>
      </c>
      <c r="H170" s="47">
        <v>13.618119995866763</v>
      </c>
      <c r="J170" s="47">
        <v>-3.870086153743605E-2</v>
      </c>
      <c r="K170" s="47">
        <v>4.1049740994121849E-2</v>
      </c>
      <c r="L170" s="47">
        <v>26.01145716679591</v>
      </c>
      <c r="M170" s="47">
        <v>0.55745228828884574</v>
      </c>
      <c r="N170" s="1">
        <v>25</v>
      </c>
      <c r="O170" s="1">
        <v>4</v>
      </c>
      <c r="P170" s="1">
        <v>1</v>
      </c>
      <c r="Q170" s="1">
        <v>11</v>
      </c>
      <c r="R170" s="47">
        <v>4.24</v>
      </c>
      <c r="S170" s="47">
        <v>0.63450000000000006</v>
      </c>
      <c r="T170" s="1">
        <v>1</v>
      </c>
    </row>
    <row r="171" spans="1:20">
      <c r="A171" s="1">
        <v>34</v>
      </c>
      <c r="B171" s="1">
        <v>2016</v>
      </c>
      <c r="C171" s="1" t="s">
        <v>360</v>
      </c>
      <c r="D171" s="48">
        <v>71550388000142</v>
      </c>
      <c r="E171" s="1" t="s">
        <v>257</v>
      </c>
      <c r="F171" s="47">
        <v>16.672373143515756</v>
      </c>
      <c r="G171" s="47">
        <v>16.391700968916691</v>
      </c>
      <c r="H171" s="47">
        <v>14.976952809014353</v>
      </c>
      <c r="I171" s="47">
        <v>13.878798294071281</v>
      </c>
      <c r="J171" s="47">
        <v>0</v>
      </c>
      <c r="K171" s="47">
        <v>3.6469521073842409E-2</v>
      </c>
      <c r="L171" s="47">
        <v>22.341407461943728</v>
      </c>
      <c r="M171" s="47">
        <v>0</v>
      </c>
      <c r="N171" s="1">
        <v>27</v>
      </c>
      <c r="O171" s="1">
        <v>0</v>
      </c>
      <c r="P171" s="1">
        <v>1</v>
      </c>
      <c r="Q171" s="1">
        <v>28</v>
      </c>
      <c r="R171" s="47">
        <v>3.1481481481481484</v>
      </c>
      <c r="S171" s="47">
        <v>0.42259999999999998</v>
      </c>
      <c r="T171" s="1">
        <v>0</v>
      </c>
    </row>
  </sheetData>
  <autoFilter ref="A1:T171">
    <filterColumn colId="4"/>
  </autoFilter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X171"/>
  <sheetViews>
    <sheetView workbookViewId="0">
      <pane xSplit="3" ySplit="1" topLeftCell="BH2" activePane="bottomRight" state="frozen"/>
      <selection pane="topRight" activeCell="D1" sqref="D1"/>
      <selection pane="bottomLeft" activeCell="A2" sqref="A2"/>
      <selection pane="bottomRight" activeCell="BM40" sqref="BM40"/>
    </sheetView>
  </sheetViews>
  <sheetFormatPr defaultColWidth="9" defaultRowHeight="12.75"/>
  <cols>
    <col min="1" max="1" width="11.42578125" style="12" bestFit="1" customWidth="1"/>
    <col min="2" max="2" width="4.85546875" style="12" bestFit="1" customWidth="1"/>
    <col min="3" max="3" width="6.28515625" style="12" bestFit="1" customWidth="1"/>
    <col min="4" max="4" width="12.85546875" style="18" bestFit="1" customWidth="1"/>
    <col min="5" max="5" width="11.140625" style="18" bestFit="1" customWidth="1"/>
    <col min="6" max="6" width="9.140625" style="18" bestFit="1" customWidth="1"/>
    <col min="7" max="7" width="10" style="18" bestFit="1" customWidth="1"/>
    <col min="8" max="8" width="13.140625" style="46" bestFit="1" customWidth="1"/>
    <col min="9" max="9" width="13.85546875" style="46" bestFit="1" customWidth="1"/>
    <col min="10" max="10" width="14" style="18" bestFit="1" customWidth="1"/>
    <col min="11" max="11" width="14.28515625" style="18" bestFit="1" customWidth="1"/>
    <col min="12" max="12" width="9.140625" style="18" bestFit="1" customWidth="1"/>
    <col min="13" max="13" width="13.140625" style="18" bestFit="1" customWidth="1"/>
    <col min="14" max="14" width="14" style="18" bestFit="1" customWidth="1"/>
    <col min="15" max="15" width="8.85546875" style="18" bestFit="1" customWidth="1"/>
    <col min="16" max="23" width="9" style="12"/>
    <col min="24" max="25" width="9" style="53"/>
    <col min="26" max="39" width="9" style="12"/>
    <col min="40" max="41" width="9" style="53"/>
    <col min="42" max="55" width="9" style="12"/>
    <col min="56" max="57" width="9" style="53"/>
    <col min="58" max="66" width="9" style="12"/>
    <col min="67" max="67" width="6.42578125" style="51" bestFit="1" customWidth="1"/>
    <col min="68" max="68" width="5.28515625" style="18" bestFit="1" customWidth="1"/>
    <col min="69" max="69" width="4" style="18" bestFit="1" customWidth="1"/>
    <col min="70" max="70" width="6.42578125" style="17" bestFit="1" customWidth="1"/>
    <col min="71" max="71" width="4" style="18" bestFit="1" customWidth="1"/>
    <col min="72" max="72" width="6.42578125" style="17" bestFit="1" customWidth="1"/>
    <col min="73" max="73" width="4" style="18" bestFit="1" customWidth="1"/>
    <col min="74" max="74" width="6.42578125" style="17" bestFit="1" customWidth="1"/>
    <col min="75" max="75" width="4" style="18" bestFit="1" customWidth="1"/>
    <col min="76" max="76" width="6.42578125" style="17" bestFit="1" customWidth="1"/>
    <col min="77" max="16384" width="9" style="12"/>
  </cols>
  <sheetData>
    <row r="1" spans="1:63">
      <c r="A1" s="12" t="s">
        <v>2</v>
      </c>
      <c r="B1" s="12" t="s">
        <v>442</v>
      </c>
      <c r="C1" s="12" t="s">
        <v>441</v>
      </c>
      <c r="D1" s="18" t="s">
        <v>431</v>
      </c>
      <c r="E1" s="18" t="s">
        <v>432</v>
      </c>
      <c r="F1" s="18" t="s">
        <v>433</v>
      </c>
      <c r="G1" s="18" t="s">
        <v>434</v>
      </c>
      <c r="H1" s="46" t="s">
        <v>436</v>
      </c>
      <c r="I1" s="46" t="s">
        <v>445</v>
      </c>
      <c r="J1" s="18" t="s">
        <v>456</v>
      </c>
      <c r="K1" s="18" t="s">
        <v>452</v>
      </c>
      <c r="L1" s="18" t="s">
        <v>453</v>
      </c>
      <c r="M1" s="18" t="s">
        <v>454</v>
      </c>
      <c r="N1" s="18" t="s">
        <v>455</v>
      </c>
      <c r="O1" s="18" t="s">
        <v>216</v>
      </c>
      <c r="Q1" s="12" t="s">
        <v>2</v>
      </c>
      <c r="R1" s="12" t="s">
        <v>442</v>
      </c>
      <c r="S1" s="12" t="s">
        <v>441</v>
      </c>
      <c r="T1" s="18" t="s">
        <v>431</v>
      </c>
      <c r="U1" s="18" t="s">
        <v>432</v>
      </c>
      <c r="V1" s="18" t="s">
        <v>433</v>
      </c>
      <c r="W1" s="18" t="s">
        <v>434</v>
      </c>
      <c r="X1" s="46" t="s">
        <v>436</v>
      </c>
      <c r="Y1" s="46" t="s">
        <v>445</v>
      </c>
      <c r="Z1" s="18" t="s">
        <v>456</v>
      </c>
      <c r="AA1" s="18" t="s">
        <v>452</v>
      </c>
      <c r="AB1" s="18" t="s">
        <v>453</v>
      </c>
      <c r="AC1" s="18" t="s">
        <v>454</v>
      </c>
      <c r="AD1" s="18" t="s">
        <v>455</v>
      </c>
      <c r="AE1" s="18" t="s">
        <v>216</v>
      </c>
      <c r="AG1" s="12" t="s">
        <v>2</v>
      </c>
      <c r="AH1" s="12" t="s">
        <v>442</v>
      </c>
      <c r="AI1" s="12" t="s">
        <v>441</v>
      </c>
      <c r="AJ1" s="18" t="s">
        <v>431</v>
      </c>
      <c r="AK1" s="18" t="s">
        <v>432</v>
      </c>
      <c r="AL1" s="18" t="s">
        <v>433</v>
      </c>
      <c r="AM1" s="18" t="s">
        <v>434</v>
      </c>
      <c r="AN1" s="46" t="s">
        <v>436</v>
      </c>
      <c r="AO1" s="46" t="s">
        <v>445</v>
      </c>
      <c r="AP1" s="18" t="s">
        <v>456</v>
      </c>
      <c r="AQ1" s="18" t="s">
        <v>452</v>
      </c>
      <c r="AR1" s="18" t="s">
        <v>453</v>
      </c>
      <c r="AS1" s="18" t="s">
        <v>454</v>
      </c>
      <c r="AT1" s="18" t="s">
        <v>455</v>
      </c>
      <c r="AU1" s="18" t="s">
        <v>216</v>
      </c>
      <c r="AW1" s="12" t="s">
        <v>2</v>
      </c>
      <c r="AX1" s="12" t="s">
        <v>442</v>
      </c>
      <c r="AY1" s="12" t="s">
        <v>441</v>
      </c>
      <c r="AZ1" s="18" t="s">
        <v>431</v>
      </c>
      <c r="BA1" s="18" t="s">
        <v>432</v>
      </c>
      <c r="BB1" s="18" t="s">
        <v>433</v>
      </c>
      <c r="BC1" s="18" t="s">
        <v>434</v>
      </c>
      <c r="BD1" s="46" t="s">
        <v>436</v>
      </c>
      <c r="BE1" s="46" t="s">
        <v>445</v>
      </c>
      <c r="BF1" s="18" t="s">
        <v>456</v>
      </c>
      <c r="BG1" s="18" t="s">
        <v>452</v>
      </c>
      <c r="BH1" s="18" t="s">
        <v>453</v>
      </c>
      <c r="BI1" s="18" t="s">
        <v>454</v>
      </c>
      <c r="BJ1" s="18" t="s">
        <v>455</v>
      </c>
      <c r="BK1" s="18" t="s">
        <v>216</v>
      </c>
    </row>
    <row r="2" spans="1:63">
      <c r="A2" s="12" t="s">
        <v>223</v>
      </c>
      <c r="B2" s="12">
        <v>1</v>
      </c>
      <c r="C2" s="12">
        <v>2013</v>
      </c>
      <c r="D2" s="18">
        <v>28</v>
      </c>
      <c r="E2" s="18">
        <v>0</v>
      </c>
      <c r="F2" s="18">
        <v>0</v>
      </c>
      <c r="G2" s="18">
        <v>26</v>
      </c>
      <c r="H2" s="46">
        <v>1.6785714285714286</v>
      </c>
      <c r="I2" s="46">
        <v>0.71479999999999999</v>
      </c>
      <c r="J2" s="18">
        <v>0</v>
      </c>
      <c r="K2" s="18">
        <v>28</v>
      </c>
      <c r="L2" s="18">
        <v>0</v>
      </c>
      <c r="M2" s="18">
        <v>2</v>
      </c>
      <c r="N2" s="18">
        <v>2</v>
      </c>
      <c r="O2" s="18">
        <v>1</v>
      </c>
      <c r="Q2" s="12" t="s">
        <v>223</v>
      </c>
      <c r="R2" s="12">
        <v>1</v>
      </c>
      <c r="S2" s="12">
        <v>2014</v>
      </c>
      <c r="T2" s="18">
        <v>28</v>
      </c>
      <c r="U2" s="18">
        <v>1</v>
      </c>
      <c r="V2" s="18">
        <v>0</v>
      </c>
      <c r="W2" s="18">
        <v>26</v>
      </c>
      <c r="X2" s="46">
        <v>1.6428571428571428</v>
      </c>
      <c r="Y2" s="46">
        <v>0.71660000000000001</v>
      </c>
      <c r="Z2" s="18">
        <v>0</v>
      </c>
      <c r="AA2" s="18">
        <v>28</v>
      </c>
      <c r="AB2" s="18">
        <v>1</v>
      </c>
      <c r="AC2" s="18">
        <v>1</v>
      </c>
      <c r="AD2" s="18">
        <v>2</v>
      </c>
      <c r="AE2" s="18">
        <v>1</v>
      </c>
      <c r="AG2" s="12" t="s">
        <v>223</v>
      </c>
      <c r="AH2" s="12">
        <v>1</v>
      </c>
      <c r="AI2" s="12">
        <v>2015</v>
      </c>
      <c r="AJ2" s="18">
        <v>29</v>
      </c>
      <c r="AK2" s="18">
        <v>1</v>
      </c>
      <c r="AL2" s="18">
        <v>0</v>
      </c>
      <c r="AM2" s="18">
        <v>27</v>
      </c>
      <c r="AN2" s="46">
        <v>1.8275862068965518</v>
      </c>
      <c r="AO2" s="46">
        <v>0.71660000000000001</v>
      </c>
      <c r="AP2" s="18">
        <v>0</v>
      </c>
      <c r="AQ2" s="18">
        <v>29</v>
      </c>
      <c r="AR2" s="18">
        <v>1</v>
      </c>
      <c r="AS2" s="18">
        <v>3</v>
      </c>
      <c r="AT2" s="18">
        <v>2</v>
      </c>
      <c r="AU2" s="18">
        <v>1</v>
      </c>
      <c r="AW2" s="12" t="s">
        <v>223</v>
      </c>
      <c r="AX2" s="12">
        <v>1</v>
      </c>
      <c r="AY2" s="12">
        <v>2016</v>
      </c>
      <c r="AZ2" s="18">
        <v>30</v>
      </c>
      <c r="BA2" s="18">
        <v>2</v>
      </c>
      <c r="BB2" s="18">
        <v>0</v>
      </c>
      <c r="BC2" s="18">
        <v>28</v>
      </c>
      <c r="BD2" s="46">
        <v>1.9666666666666666</v>
      </c>
      <c r="BE2" s="46">
        <v>0.71849999999999992</v>
      </c>
      <c r="BF2" s="18">
        <v>0</v>
      </c>
      <c r="BG2" s="18">
        <v>30</v>
      </c>
      <c r="BH2" s="18">
        <v>1</v>
      </c>
      <c r="BI2" s="18">
        <v>3</v>
      </c>
      <c r="BJ2" s="18">
        <v>2</v>
      </c>
      <c r="BK2" s="18">
        <v>2</v>
      </c>
    </row>
    <row r="3" spans="1:63">
      <c r="A3" s="12" t="s">
        <v>235</v>
      </c>
      <c r="B3" s="12">
        <v>2</v>
      </c>
      <c r="C3" s="12">
        <v>2013</v>
      </c>
      <c r="D3" s="18">
        <v>19</v>
      </c>
      <c r="E3" s="18">
        <v>1</v>
      </c>
      <c r="F3" s="18">
        <v>0</v>
      </c>
      <c r="G3" s="18">
        <v>17</v>
      </c>
      <c r="H3" s="46">
        <v>2.5263157894736841</v>
      </c>
      <c r="I3" s="46">
        <v>0.76269999999999993</v>
      </c>
      <c r="J3" s="18">
        <v>0</v>
      </c>
      <c r="K3" s="18">
        <v>17</v>
      </c>
      <c r="L3" s="18">
        <v>11</v>
      </c>
      <c r="M3" s="18">
        <v>3</v>
      </c>
      <c r="N3" s="18">
        <v>0</v>
      </c>
      <c r="O3" s="18">
        <v>0</v>
      </c>
      <c r="Q3" s="12" t="s">
        <v>235</v>
      </c>
      <c r="R3" s="12">
        <v>2</v>
      </c>
      <c r="S3" s="12">
        <v>2014</v>
      </c>
      <c r="T3" s="18">
        <v>23</v>
      </c>
      <c r="U3" s="18">
        <v>1</v>
      </c>
      <c r="V3" s="18">
        <v>0</v>
      </c>
      <c r="W3" s="18">
        <v>18</v>
      </c>
      <c r="X3" s="46">
        <v>2.2173913043478262</v>
      </c>
      <c r="Y3" s="46">
        <v>0.76269999999999993</v>
      </c>
      <c r="Z3" s="18">
        <v>0</v>
      </c>
      <c r="AA3" s="18">
        <v>18</v>
      </c>
      <c r="AB3" s="18">
        <v>12</v>
      </c>
      <c r="AC3" s="18">
        <v>3</v>
      </c>
      <c r="AD3" s="18">
        <v>0</v>
      </c>
      <c r="AE3" s="18">
        <v>0</v>
      </c>
      <c r="AG3" s="12" t="s">
        <v>235</v>
      </c>
      <c r="AH3" s="12">
        <v>2</v>
      </c>
      <c r="AI3" s="12">
        <v>2015</v>
      </c>
      <c r="AJ3" s="18">
        <v>21</v>
      </c>
      <c r="AK3" s="18">
        <v>2</v>
      </c>
      <c r="AL3" s="18">
        <v>0</v>
      </c>
      <c r="AM3" s="18">
        <v>16</v>
      </c>
      <c r="AN3" s="46">
        <v>1.9523809523809523</v>
      </c>
      <c r="AO3" s="46">
        <v>0.76269999999999993</v>
      </c>
      <c r="AP3" s="18">
        <v>0</v>
      </c>
      <c r="AQ3" s="18">
        <v>15</v>
      </c>
      <c r="AR3" s="18">
        <v>10</v>
      </c>
      <c r="AS3" s="18">
        <v>2</v>
      </c>
      <c r="AT3" s="18">
        <v>0</v>
      </c>
      <c r="AU3" s="18">
        <v>0</v>
      </c>
      <c r="AW3" s="12" t="s">
        <v>235</v>
      </c>
      <c r="AX3" s="12">
        <v>2</v>
      </c>
      <c r="AY3" s="12">
        <v>2016</v>
      </c>
      <c r="AZ3" s="18">
        <v>21</v>
      </c>
      <c r="BA3" s="18">
        <v>2</v>
      </c>
      <c r="BB3" s="18">
        <v>0</v>
      </c>
      <c r="BC3" s="18">
        <v>16</v>
      </c>
      <c r="BD3" s="46">
        <v>1.6190476190476191</v>
      </c>
      <c r="BE3" s="46">
        <v>0.76269999999999993</v>
      </c>
      <c r="BF3" s="18">
        <v>0</v>
      </c>
      <c r="BG3" s="18">
        <v>14</v>
      </c>
      <c r="BH3" s="18">
        <v>7</v>
      </c>
      <c r="BI3" s="18">
        <v>2</v>
      </c>
      <c r="BJ3" s="18">
        <v>0</v>
      </c>
      <c r="BK3" s="18">
        <v>0</v>
      </c>
    </row>
    <row r="4" spans="1:63">
      <c r="A4" s="12" t="s">
        <v>243</v>
      </c>
      <c r="B4" s="12">
        <v>3</v>
      </c>
      <c r="C4" s="12">
        <v>2013</v>
      </c>
      <c r="D4" s="18">
        <v>39</v>
      </c>
      <c r="E4" s="18">
        <v>5</v>
      </c>
      <c r="F4" s="18">
        <v>0</v>
      </c>
      <c r="G4" s="18">
        <v>27</v>
      </c>
      <c r="H4" s="46">
        <v>3.0256410256410255</v>
      </c>
      <c r="I4" s="46">
        <v>0.97140000000000004</v>
      </c>
      <c r="J4" s="18">
        <v>0</v>
      </c>
      <c r="K4" s="18">
        <v>39</v>
      </c>
      <c r="L4" s="18">
        <v>29</v>
      </c>
      <c r="M4" s="18">
        <v>7</v>
      </c>
      <c r="N4" s="18">
        <v>0</v>
      </c>
      <c r="O4" s="18">
        <v>0</v>
      </c>
      <c r="Q4" s="12" t="s">
        <v>243</v>
      </c>
      <c r="R4" s="12">
        <v>3</v>
      </c>
      <c r="S4" s="12">
        <v>2014</v>
      </c>
      <c r="T4" s="18">
        <v>38</v>
      </c>
      <c r="U4" s="18">
        <v>5</v>
      </c>
      <c r="V4" s="18">
        <v>0</v>
      </c>
      <c r="W4" s="18">
        <v>22</v>
      </c>
      <c r="X4" s="46">
        <v>2.6052631578947367</v>
      </c>
      <c r="Y4" s="46">
        <v>0.97140000000000004</v>
      </c>
      <c r="Z4" s="18">
        <v>0</v>
      </c>
      <c r="AA4" s="18">
        <v>38</v>
      </c>
      <c r="AB4" s="18">
        <v>20</v>
      </c>
      <c r="AC4" s="18">
        <v>7</v>
      </c>
      <c r="AD4" s="18">
        <v>0</v>
      </c>
      <c r="AE4" s="18">
        <v>0</v>
      </c>
      <c r="AG4" s="12" t="s">
        <v>243</v>
      </c>
      <c r="AH4" s="12">
        <v>3</v>
      </c>
      <c r="AI4" s="12">
        <v>2015</v>
      </c>
      <c r="AJ4" s="18">
        <v>34</v>
      </c>
      <c r="AK4" s="18">
        <v>3</v>
      </c>
      <c r="AL4" s="18">
        <v>0</v>
      </c>
      <c r="AM4" s="18">
        <v>20</v>
      </c>
      <c r="AN4" s="46">
        <v>3.2058823529411766</v>
      </c>
      <c r="AO4" s="46">
        <v>0.97140000000000004</v>
      </c>
      <c r="AP4" s="18">
        <v>0</v>
      </c>
      <c r="AQ4" s="18">
        <v>34</v>
      </c>
      <c r="AR4" s="18">
        <v>30</v>
      </c>
      <c r="AS4" s="18">
        <v>5</v>
      </c>
      <c r="AT4" s="18">
        <v>0</v>
      </c>
      <c r="AU4" s="18">
        <v>0</v>
      </c>
      <c r="AW4" s="12" t="s">
        <v>243</v>
      </c>
      <c r="AX4" s="12">
        <v>3</v>
      </c>
      <c r="AY4" s="12">
        <v>2016</v>
      </c>
      <c r="AZ4" s="18">
        <v>35</v>
      </c>
      <c r="BA4" s="18">
        <v>4</v>
      </c>
      <c r="BB4" s="18">
        <v>0</v>
      </c>
      <c r="BC4" s="18">
        <v>24</v>
      </c>
      <c r="BD4" s="46">
        <v>3.5142857142857142</v>
      </c>
      <c r="BE4" s="46">
        <v>0.97140000000000004</v>
      </c>
      <c r="BF4" s="18">
        <v>0</v>
      </c>
      <c r="BG4" s="18">
        <v>35</v>
      </c>
      <c r="BH4" s="18">
        <v>27</v>
      </c>
      <c r="BI4" s="18">
        <v>7</v>
      </c>
      <c r="BJ4" s="18">
        <v>2</v>
      </c>
      <c r="BK4" s="18">
        <v>1</v>
      </c>
    </row>
    <row r="5" spans="1:63">
      <c r="A5" s="12" t="s">
        <v>249</v>
      </c>
      <c r="B5" s="12">
        <v>4</v>
      </c>
      <c r="C5" s="12">
        <v>2013</v>
      </c>
      <c r="D5" s="18">
        <v>33</v>
      </c>
      <c r="E5" s="18">
        <v>6</v>
      </c>
      <c r="F5" s="18">
        <v>0</v>
      </c>
      <c r="G5" s="18">
        <v>9</v>
      </c>
      <c r="H5" s="46">
        <v>2.7575757575757578</v>
      </c>
      <c r="I5" s="46">
        <v>0.3231</v>
      </c>
      <c r="J5" s="18">
        <v>0</v>
      </c>
      <c r="K5" s="18">
        <v>33</v>
      </c>
      <c r="L5" s="18">
        <v>20</v>
      </c>
      <c r="M5" s="18">
        <v>6</v>
      </c>
      <c r="N5" s="18">
        <v>0</v>
      </c>
      <c r="O5" s="18">
        <v>0</v>
      </c>
      <c r="Q5" s="12" t="s">
        <v>249</v>
      </c>
      <c r="R5" s="12">
        <v>4</v>
      </c>
      <c r="S5" s="12">
        <v>2014</v>
      </c>
      <c r="T5" s="18">
        <v>31</v>
      </c>
      <c r="U5" s="18">
        <v>2</v>
      </c>
      <c r="V5" s="18">
        <v>0</v>
      </c>
      <c r="W5" s="18">
        <v>2</v>
      </c>
      <c r="X5" s="46">
        <v>3.903225806451613</v>
      </c>
      <c r="Y5" s="46">
        <v>0.34320000000000001</v>
      </c>
      <c r="Z5" s="18">
        <v>0</v>
      </c>
      <c r="AA5" s="18">
        <v>31</v>
      </c>
      <c r="AB5" s="18">
        <v>25</v>
      </c>
      <c r="AC5" s="18">
        <v>9</v>
      </c>
      <c r="AD5" s="18">
        <v>2</v>
      </c>
      <c r="AE5" s="18">
        <v>1</v>
      </c>
      <c r="AG5" s="12" t="s">
        <v>249</v>
      </c>
      <c r="AH5" s="12">
        <v>4</v>
      </c>
      <c r="AI5" s="12">
        <v>2015</v>
      </c>
      <c r="AJ5" s="18">
        <v>31</v>
      </c>
      <c r="AK5" s="18">
        <v>1</v>
      </c>
      <c r="AL5" s="18">
        <v>0</v>
      </c>
      <c r="AM5" s="18">
        <v>2</v>
      </c>
      <c r="AN5" s="46">
        <v>3.7096774193548385</v>
      </c>
      <c r="AO5" s="46">
        <v>0.34470000000000001</v>
      </c>
      <c r="AP5" s="18">
        <v>0</v>
      </c>
      <c r="AQ5" s="18">
        <v>31</v>
      </c>
      <c r="AR5" s="18">
        <v>26</v>
      </c>
      <c r="AS5" s="18">
        <v>5</v>
      </c>
      <c r="AT5" s="18">
        <v>3</v>
      </c>
      <c r="AU5" s="18">
        <v>1</v>
      </c>
      <c r="AW5" s="12" t="s">
        <v>249</v>
      </c>
      <c r="AX5" s="12">
        <v>4</v>
      </c>
      <c r="AY5" s="12">
        <v>2016</v>
      </c>
      <c r="AZ5" s="18">
        <v>21</v>
      </c>
      <c r="BA5" s="18">
        <v>3</v>
      </c>
      <c r="BB5" s="18">
        <v>0</v>
      </c>
      <c r="BC5" s="18">
        <v>0</v>
      </c>
      <c r="BD5" s="46">
        <v>3.2857142857142856</v>
      </c>
      <c r="BE5" s="46">
        <v>0.34009999999999996</v>
      </c>
      <c r="BF5" s="18">
        <v>0</v>
      </c>
      <c r="BG5" s="18">
        <v>21</v>
      </c>
      <c r="BH5" s="18">
        <v>16</v>
      </c>
      <c r="BI5" s="18">
        <v>4</v>
      </c>
      <c r="BJ5" s="18">
        <v>1</v>
      </c>
      <c r="BK5" s="18">
        <v>0</v>
      </c>
    </row>
    <row r="6" spans="1:63">
      <c r="A6" s="12" t="s">
        <v>254</v>
      </c>
      <c r="B6" s="12">
        <v>5</v>
      </c>
      <c r="C6" s="12">
        <v>2013</v>
      </c>
      <c r="D6" s="18">
        <v>35</v>
      </c>
      <c r="E6" s="18">
        <v>2</v>
      </c>
      <c r="F6" s="18">
        <v>0</v>
      </c>
      <c r="G6" s="18">
        <v>33</v>
      </c>
      <c r="H6" s="46">
        <v>2.1428571428571428</v>
      </c>
      <c r="I6" s="46">
        <v>0.43790000000000001</v>
      </c>
      <c r="J6" s="18">
        <v>0</v>
      </c>
      <c r="K6" s="18">
        <v>35</v>
      </c>
      <c r="L6" s="18">
        <v>17</v>
      </c>
      <c r="M6" s="18">
        <v>2</v>
      </c>
      <c r="N6" s="18">
        <v>0</v>
      </c>
      <c r="O6" s="18">
        <v>0</v>
      </c>
      <c r="Q6" s="12" t="s">
        <v>254</v>
      </c>
      <c r="R6" s="12">
        <v>5</v>
      </c>
      <c r="S6" s="12">
        <v>2014</v>
      </c>
      <c r="T6" s="18">
        <v>37</v>
      </c>
      <c r="U6" s="18">
        <v>3</v>
      </c>
      <c r="V6" s="18">
        <v>0</v>
      </c>
      <c r="W6" s="18">
        <v>33</v>
      </c>
      <c r="X6" s="46">
        <v>2.5945945945945947</v>
      </c>
      <c r="Y6" s="46">
        <v>0.43790000000000001</v>
      </c>
      <c r="Z6" s="18">
        <v>0</v>
      </c>
      <c r="AA6" s="18">
        <v>37</v>
      </c>
      <c r="AB6" s="18">
        <v>20</v>
      </c>
      <c r="AC6" s="18">
        <v>5</v>
      </c>
      <c r="AD6" s="18">
        <v>1</v>
      </c>
      <c r="AE6" s="18">
        <v>0</v>
      </c>
      <c r="AG6" s="12" t="s">
        <v>254</v>
      </c>
      <c r="AH6" s="12">
        <v>5</v>
      </c>
      <c r="AI6" s="12">
        <v>2015</v>
      </c>
      <c r="AJ6" s="18">
        <v>37</v>
      </c>
      <c r="AK6" s="18">
        <v>5</v>
      </c>
      <c r="AL6" s="18">
        <v>0</v>
      </c>
      <c r="AM6" s="18">
        <v>35</v>
      </c>
      <c r="AN6" s="46">
        <v>2.810810810810811</v>
      </c>
      <c r="AO6" s="46">
        <v>0.43790000000000001</v>
      </c>
      <c r="AP6" s="18">
        <v>0</v>
      </c>
      <c r="AQ6" s="18">
        <v>37</v>
      </c>
      <c r="AR6" s="18">
        <v>24</v>
      </c>
      <c r="AS6" s="18">
        <v>5</v>
      </c>
      <c r="AT6" s="18">
        <v>1</v>
      </c>
      <c r="AU6" s="18">
        <v>0</v>
      </c>
      <c r="AW6" s="12" t="s">
        <v>254</v>
      </c>
      <c r="AX6" s="12">
        <v>5</v>
      </c>
      <c r="AY6" s="12">
        <v>2016</v>
      </c>
      <c r="AZ6" s="18">
        <v>37</v>
      </c>
      <c r="BA6" s="18">
        <v>6</v>
      </c>
      <c r="BB6" s="18">
        <v>0</v>
      </c>
      <c r="BC6" s="18">
        <v>36</v>
      </c>
      <c r="BD6" s="46">
        <v>2.7837837837837838</v>
      </c>
      <c r="BE6" s="46">
        <v>0.43790000000000001</v>
      </c>
      <c r="BF6" s="18">
        <v>0</v>
      </c>
      <c r="BG6" s="18">
        <v>36</v>
      </c>
      <c r="BH6" s="18">
        <v>24</v>
      </c>
      <c r="BI6" s="18">
        <v>5</v>
      </c>
      <c r="BJ6" s="18">
        <v>1</v>
      </c>
      <c r="BK6" s="18">
        <v>0</v>
      </c>
    </row>
    <row r="7" spans="1:63">
      <c r="A7" s="12" t="s">
        <v>260</v>
      </c>
      <c r="B7" s="12">
        <v>6</v>
      </c>
      <c r="C7" s="12">
        <v>2013</v>
      </c>
      <c r="D7" s="18">
        <v>49</v>
      </c>
      <c r="E7" s="18">
        <v>2</v>
      </c>
      <c r="F7" s="18">
        <v>1</v>
      </c>
      <c r="G7" s="18">
        <v>32</v>
      </c>
      <c r="H7" s="46">
        <v>1.3265306122448979</v>
      </c>
      <c r="I7" s="46">
        <v>0.89180000000000004</v>
      </c>
      <c r="J7" s="18">
        <v>1</v>
      </c>
      <c r="K7" s="18">
        <v>44</v>
      </c>
      <c r="L7" s="18">
        <v>7</v>
      </c>
      <c r="M7" s="18">
        <v>1</v>
      </c>
      <c r="N7" s="18">
        <v>1</v>
      </c>
      <c r="O7" s="18">
        <v>0</v>
      </c>
      <c r="Q7" s="12" t="s">
        <v>260</v>
      </c>
      <c r="R7" s="12">
        <v>6</v>
      </c>
      <c r="S7" s="12">
        <v>2014</v>
      </c>
      <c r="T7" s="18">
        <v>47</v>
      </c>
      <c r="U7" s="18">
        <v>2</v>
      </c>
      <c r="V7" s="18">
        <v>2</v>
      </c>
      <c r="W7" s="18">
        <v>31</v>
      </c>
      <c r="X7" s="46">
        <v>2.7659574468085109</v>
      </c>
      <c r="Y7" s="46">
        <v>0.90700000000000003</v>
      </c>
      <c r="Z7" s="18">
        <v>1</v>
      </c>
      <c r="AA7" s="18">
        <v>46</v>
      </c>
      <c r="AB7" s="18">
        <v>17</v>
      </c>
      <c r="AC7" s="18">
        <v>7</v>
      </c>
      <c r="AD7" s="18">
        <v>6</v>
      </c>
      <c r="AE7" s="18">
        <v>1</v>
      </c>
      <c r="AG7" s="12" t="s">
        <v>260</v>
      </c>
      <c r="AH7" s="12">
        <v>6</v>
      </c>
      <c r="AI7" s="12">
        <v>2015</v>
      </c>
      <c r="AJ7" s="18">
        <v>46</v>
      </c>
      <c r="AK7" s="18">
        <v>1</v>
      </c>
      <c r="AL7" s="18">
        <v>2</v>
      </c>
      <c r="AM7" s="18">
        <v>29</v>
      </c>
      <c r="AN7" s="46">
        <v>3.2391304347826089</v>
      </c>
      <c r="AO7" s="46">
        <v>0.92709999999999992</v>
      </c>
      <c r="AP7" s="18">
        <v>1</v>
      </c>
      <c r="AQ7" s="18">
        <v>47</v>
      </c>
      <c r="AR7" s="18">
        <v>25</v>
      </c>
      <c r="AS7" s="18">
        <v>9</v>
      </c>
      <c r="AT7" s="18">
        <v>5</v>
      </c>
      <c r="AU7" s="18">
        <v>1</v>
      </c>
      <c r="AW7" s="12" t="s">
        <v>260</v>
      </c>
      <c r="AX7" s="12">
        <v>6</v>
      </c>
      <c r="AY7" s="12">
        <v>2016</v>
      </c>
      <c r="AZ7" s="18">
        <v>44</v>
      </c>
      <c r="BA7" s="18">
        <v>6</v>
      </c>
      <c r="BB7" s="18">
        <v>2</v>
      </c>
      <c r="BC7" s="18">
        <v>28</v>
      </c>
      <c r="BD7" s="46">
        <v>2.4772727272727271</v>
      </c>
      <c r="BE7" s="46">
        <v>0.83920000000000006</v>
      </c>
      <c r="BF7" s="18">
        <v>1</v>
      </c>
      <c r="BG7" s="18">
        <v>44</v>
      </c>
      <c r="BH7" s="18">
        <v>17</v>
      </c>
      <c r="BI7" s="18">
        <v>5</v>
      </c>
      <c r="BJ7" s="18">
        <v>4</v>
      </c>
      <c r="BK7" s="18">
        <v>0</v>
      </c>
    </row>
    <row r="8" spans="1:63">
      <c r="A8" s="12" t="s">
        <v>266</v>
      </c>
      <c r="B8" s="12">
        <v>7</v>
      </c>
      <c r="C8" s="12">
        <v>2013</v>
      </c>
      <c r="D8" s="18">
        <v>21</v>
      </c>
      <c r="E8" s="18">
        <v>1</v>
      </c>
      <c r="F8" s="18">
        <v>1</v>
      </c>
      <c r="G8" s="18">
        <v>16</v>
      </c>
      <c r="H8" s="46">
        <v>3.9047619047619047</v>
      </c>
      <c r="I8" s="46">
        <v>0.85040000000000004</v>
      </c>
      <c r="J8" s="18">
        <v>1</v>
      </c>
      <c r="K8" s="18">
        <v>21</v>
      </c>
      <c r="L8" s="18">
        <v>18</v>
      </c>
      <c r="M8" s="18">
        <v>7</v>
      </c>
      <c r="N8" s="18">
        <v>1</v>
      </c>
      <c r="O8" s="18">
        <v>0</v>
      </c>
      <c r="Q8" s="12" t="s">
        <v>266</v>
      </c>
      <c r="R8" s="12">
        <v>7</v>
      </c>
      <c r="S8" s="12">
        <v>2014</v>
      </c>
      <c r="T8" s="18">
        <v>22</v>
      </c>
      <c r="U8" s="18">
        <v>0</v>
      </c>
      <c r="V8" s="18">
        <v>1</v>
      </c>
      <c r="W8" s="18">
        <v>16</v>
      </c>
      <c r="X8" s="46">
        <v>3.3636363636363638</v>
      </c>
      <c r="Y8" s="46">
        <v>0.85040000000000004</v>
      </c>
      <c r="Z8" s="18">
        <v>1</v>
      </c>
      <c r="AA8" s="18">
        <v>22</v>
      </c>
      <c r="AB8" s="18">
        <v>15</v>
      </c>
      <c r="AC8" s="18">
        <v>6</v>
      </c>
      <c r="AD8" s="18">
        <v>1</v>
      </c>
      <c r="AE8" s="18">
        <v>0</v>
      </c>
      <c r="AG8" s="12" t="s">
        <v>266</v>
      </c>
      <c r="AH8" s="12">
        <v>7</v>
      </c>
      <c r="AI8" s="12">
        <v>2015</v>
      </c>
      <c r="AJ8" s="18">
        <v>23</v>
      </c>
      <c r="AK8" s="18">
        <v>0</v>
      </c>
      <c r="AL8" s="18">
        <v>1</v>
      </c>
      <c r="AM8" s="18">
        <v>16</v>
      </c>
      <c r="AN8" s="46">
        <v>3.1304347826086958</v>
      </c>
      <c r="AO8" s="46">
        <v>0.85040000000000004</v>
      </c>
      <c r="AP8" s="18">
        <v>1</v>
      </c>
      <c r="AQ8" s="18">
        <v>22</v>
      </c>
      <c r="AR8" s="18">
        <v>14</v>
      </c>
      <c r="AS8" s="18">
        <v>6</v>
      </c>
      <c r="AT8" s="18">
        <v>1</v>
      </c>
      <c r="AU8" s="18">
        <v>0</v>
      </c>
      <c r="AW8" s="12" t="s">
        <v>266</v>
      </c>
      <c r="AX8" s="12">
        <v>7</v>
      </c>
      <c r="AY8" s="12">
        <v>2016</v>
      </c>
      <c r="AZ8" s="18">
        <v>24</v>
      </c>
      <c r="BA8" s="18">
        <v>4</v>
      </c>
      <c r="BB8" s="18">
        <v>1</v>
      </c>
      <c r="BC8" s="18">
        <v>17</v>
      </c>
      <c r="BD8" s="46">
        <v>1.625</v>
      </c>
      <c r="BE8" s="46">
        <v>0.90069999999999995</v>
      </c>
      <c r="BF8" s="18">
        <v>1</v>
      </c>
      <c r="BG8" s="18">
        <v>23</v>
      </c>
      <c r="BH8" s="18">
        <v>5</v>
      </c>
      <c r="BI8" s="18">
        <v>2</v>
      </c>
      <c r="BJ8" s="18">
        <v>0</v>
      </c>
      <c r="BK8" s="18">
        <v>0</v>
      </c>
    </row>
    <row r="9" spans="1:63">
      <c r="A9" s="12" t="s">
        <v>269</v>
      </c>
      <c r="B9" s="12">
        <v>8</v>
      </c>
      <c r="C9" s="12">
        <v>2013</v>
      </c>
      <c r="D9" s="18">
        <v>21</v>
      </c>
      <c r="E9" s="18">
        <v>1</v>
      </c>
      <c r="F9" s="18">
        <v>2</v>
      </c>
      <c r="G9" s="18">
        <v>21</v>
      </c>
      <c r="H9" s="46">
        <v>3.1428571428571428</v>
      </c>
      <c r="I9" s="46">
        <v>0.66819999999999991</v>
      </c>
      <c r="J9" s="18">
        <v>0</v>
      </c>
      <c r="K9" s="18">
        <v>22</v>
      </c>
      <c r="L9" s="18">
        <v>16</v>
      </c>
      <c r="M9" s="18">
        <v>4</v>
      </c>
      <c r="N9" s="18">
        <v>0</v>
      </c>
      <c r="O9" s="18">
        <v>0</v>
      </c>
      <c r="Q9" s="12" t="s">
        <v>269</v>
      </c>
      <c r="R9" s="12">
        <v>8</v>
      </c>
      <c r="S9" s="12">
        <v>2014</v>
      </c>
      <c r="T9" s="18">
        <v>20</v>
      </c>
      <c r="U9" s="18">
        <v>1</v>
      </c>
      <c r="V9" s="18">
        <v>1</v>
      </c>
      <c r="W9" s="18">
        <v>19</v>
      </c>
      <c r="X9" s="46">
        <v>2.85</v>
      </c>
      <c r="Y9" s="46">
        <v>0.69480000000000008</v>
      </c>
      <c r="Z9" s="18">
        <v>0</v>
      </c>
      <c r="AA9" s="18">
        <v>20</v>
      </c>
      <c r="AB9" s="18">
        <v>14</v>
      </c>
      <c r="AC9" s="18">
        <v>3</v>
      </c>
      <c r="AD9" s="18">
        <v>0</v>
      </c>
      <c r="AE9" s="18">
        <v>0</v>
      </c>
      <c r="AG9" s="12" t="s">
        <v>269</v>
      </c>
      <c r="AH9" s="12">
        <v>8</v>
      </c>
      <c r="AI9" s="12">
        <v>2015</v>
      </c>
      <c r="AJ9" s="18">
        <v>19</v>
      </c>
      <c r="AK9" s="18">
        <v>2</v>
      </c>
      <c r="AL9" s="18">
        <v>1</v>
      </c>
      <c r="AM9" s="18">
        <v>18</v>
      </c>
      <c r="AN9" s="46">
        <v>2.6842105263157894</v>
      </c>
      <c r="AO9" s="46">
        <v>0.62529999999999997</v>
      </c>
      <c r="AP9" s="18">
        <v>0</v>
      </c>
      <c r="AQ9" s="18">
        <v>20</v>
      </c>
      <c r="AR9" s="18">
        <v>11</v>
      </c>
      <c r="AS9" s="18">
        <v>3</v>
      </c>
      <c r="AT9" s="18">
        <v>0</v>
      </c>
      <c r="AU9" s="18">
        <v>0</v>
      </c>
      <c r="AW9" s="12" t="s">
        <v>269</v>
      </c>
      <c r="AX9" s="12">
        <v>8</v>
      </c>
      <c r="AY9" s="12">
        <v>2016</v>
      </c>
      <c r="AZ9" s="18">
        <v>19</v>
      </c>
      <c r="BA9" s="18">
        <v>2</v>
      </c>
      <c r="BB9" s="18">
        <v>1</v>
      </c>
      <c r="BC9" s="18">
        <v>20</v>
      </c>
      <c r="BD9" s="46">
        <v>2.4736842105263159</v>
      </c>
      <c r="BE9" s="46">
        <v>0.62290000000000001</v>
      </c>
      <c r="BF9" s="18">
        <v>0</v>
      </c>
      <c r="BG9" s="18">
        <v>20</v>
      </c>
      <c r="BH9" s="18">
        <v>9</v>
      </c>
      <c r="BI9" s="18">
        <v>3</v>
      </c>
      <c r="BJ9" s="18">
        <v>0</v>
      </c>
      <c r="BK9" s="18">
        <v>0</v>
      </c>
    </row>
    <row r="10" spans="1:63">
      <c r="A10" s="12" t="s">
        <v>274</v>
      </c>
      <c r="B10" s="12">
        <v>9</v>
      </c>
      <c r="C10" s="12">
        <v>2013</v>
      </c>
      <c r="D10" s="18">
        <v>28</v>
      </c>
      <c r="E10" s="18">
        <v>5</v>
      </c>
      <c r="F10" s="18">
        <v>0</v>
      </c>
      <c r="G10" s="18">
        <v>28</v>
      </c>
      <c r="H10" s="46">
        <v>3.0357142857142856</v>
      </c>
      <c r="I10" s="46">
        <v>0.68530000000000002</v>
      </c>
      <c r="J10" s="18">
        <v>0</v>
      </c>
      <c r="K10" s="18">
        <v>28</v>
      </c>
      <c r="L10" s="18">
        <v>21</v>
      </c>
      <c r="M10" s="18">
        <v>5</v>
      </c>
      <c r="N10" s="18">
        <v>0</v>
      </c>
      <c r="O10" s="18">
        <v>0</v>
      </c>
      <c r="Q10" s="12" t="s">
        <v>274</v>
      </c>
      <c r="R10" s="12">
        <v>9</v>
      </c>
      <c r="S10" s="12">
        <v>2014</v>
      </c>
      <c r="T10" s="18">
        <v>30</v>
      </c>
      <c r="U10" s="18">
        <v>6</v>
      </c>
      <c r="V10" s="18">
        <v>0</v>
      </c>
      <c r="W10" s="18">
        <v>30</v>
      </c>
      <c r="X10" s="46">
        <v>4.0333333333333332</v>
      </c>
      <c r="Y10" s="46">
        <v>0.69059999999999999</v>
      </c>
      <c r="Z10" s="18">
        <v>0</v>
      </c>
      <c r="AA10" s="18">
        <v>30</v>
      </c>
      <c r="AB10" s="18">
        <v>23</v>
      </c>
      <c r="AC10" s="18">
        <v>11</v>
      </c>
      <c r="AD10" s="18">
        <v>3</v>
      </c>
      <c r="AE10" s="18">
        <v>0</v>
      </c>
      <c r="AG10" s="12" t="s">
        <v>274</v>
      </c>
      <c r="AH10" s="12">
        <v>9</v>
      </c>
      <c r="AI10" s="12">
        <v>2015</v>
      </c>
      <c r="AJ10" s="18">
        <v>30</v>
      </c>
      <c r="AK10" s="18">
        <v>5</v>
      </c>
      <c r="AL10" s="18">
        <v>0</v>
      </c>
      <c r="AM10" s="18">
        <v>30</v>
      </c>
      <c r="AN10" s="46">
        <v>3.8333333333333299</v>
      </c>
      <c r="AO10" s="46">
        <v>0.64780000000000004</v>
      </c>
      <c r="AP10" s="18">
        <v>0</v>
      </c>
      <c r="AQ10" s="18">
        <v>30</v>
      </c>
      <c r="AR10" s="18">
        <v>23</v>
      </c>
      <c r="AS10" s="18">
        <v>9</v>
      </c>
      <c r="AT10" s="18">
        <v>3</v>
      </c>
      <c r="AU10" s="18">
        <v>0</v>
      </c>
      <c r="AW10" s="12" t="s">
        <v>274</v>
      </c>
      <c r="AX10" s="12">
        <v>9</v>
      </c>
      <c r="AY10" s="12">
        <v>2016</v>
      </c>
      <c r="AZ10" s="18">
        <v>17</v>
      </c>
      <c r="BA10" s="18">
        <v>2</v>
      </c>
      <c r="BB10" s="18">
        <v>1</v>
      </c>
      <c r="BC10" s="18">
        <v>18</v>
      </c>
      <c r="BD10" s="46">
        <v>4</v>
      </c>
      <c r="BE10" s="46">
        <v>0.52450000000000008</v>
      </c>
      <c r="BF10" s="18">
        <v>0</v>
      </c>
      <c r="BG10" s="18">
        <v>18</v>
      </c>
      <c r="BH10" s="18">
        <v>8</v>
      </c>
      <c r="BI10" s="18">
        <v>10</v>
      </c>
      <c r="BJ10" s="18">
        <v>1</v>
      </c>
      <c r="BK10" s="18">
        <v>0</v>
      </c>
    </row>
    <row r="11" spans="1:63">
      <c r="A11" s="12" t="s">
        <v>276</v>
      </c>
      <c r="B11" s="12">
        <v>10</v>
      </c>
      <c r="C11" s="12">
        <v>2013</v>
      </c>
      <c r="D11" s="18">
        <v>6</v>
      </c>
      <c r="E11" s="18">
        <v>0</v>
      </c>
      <c r="F11" s="18">
        <v>2</v>
      </c>
      <c r="G11" s="18">
        <v>7</v>
      </c>
      <c r="H11" s="46">
        <v>3.8333333333333335</v>
      </c>
      <c r="I11" s="46">
        <v>0.38090000000000002</v>
      </c>
      <c r="J11" s="18">
        <v>0</v>
      </c>
      <c r="K11" s="18">
        <v>8</v>
      </c>
      <c r="L11" s="18">
        <v>6</v>
      </c>
      <c r="M11" s="18">
        <v>1</v>
      </c>
      <c r="N11" s="18">
        <v>0</v>
      </c>
      <c r="O11" s="18">
        <v>0</v>
      </c>
      <c r="Q11" s="12" t="s">
        <v>276</v>
      </c>
      <c r="R11" s="12">
        <v>10</v>
      </c>
      <c r="S11" s="12">
        <v>2014</v>
      </c>
      <c r="T11" s="18">
        <v>12</v>
      </c>
      <c r="U11" s="18">
        <v>0</v>
      </c>
      <c r="V11" s="18">
        <v>1</v>
      </c>
      <c r="W11" s="18">
        <v>8</v>
      </c>
      <c r="X11" s="46">
        <v>2.6666666666666665</v>
      </c>
      <c r="Y11" s="46">
        <v>0.38530000000000003</v>
      </c>
      <c r="Z11" s="18">
        <v>0</v>
      </c>
      <c r="AA11" s="18">
        <v>13</v>
      </c>
      <c r="AB11" s="18">
        <v>8</v>
      </c>
      <c r="AC11" s="18">
        <v>1</v>
      </c>
      <c r="AD11" s="18">
        <v>0</v>
      </c>
      <c r="AE11" s="18">
        <v>0</v>
      </c>
      <c r="AG11" s="12" t="s">
        <v>276</v>
      </c>
      <c r="AH11" s="12">
        <v>10</v>
      </c>
      <c r="AI11" s="12">
        <v>2015</v>
      </c>
      <c r="AJ11" s="18">
        <v>11</v>
      </c>
      <c r="AK11" s="18">
        <v>0</v>
      </c>
      <c r="AL11" s="18">
        <v>1</v>
      </c>
      <c r="AM11" s="18">
        <v>7</v>
      </c>
      <c r="AN11" s="46">
        <v>2.7272727272727271</v>
      </c>
      <c r="AO11" s="46">
        <v>0.41110000000000002</v>
      </c>
      <c r="AP11" s="18">
        <v>0</v>
      </c>
      <c r="AQ11" s="18">
        <v>12</v>
      </c>
      <c r="AR11" s="18">
        <v>6</v>
      </c>
      <c r="AS11" s="18">
        <v>2</v>
      </c>
      <c r="AT11" s="18">
        <v>0</v>
      </c>
      <c r="AU11" s="18">
        <v>0</v>
      </c>
      <c r="AW11" s="12" t="s">
        <v>276</v>
      </c>
      <c r="AX11" s="12">
        <v>10</v>
      </c>
      <c r="AY11" s="12">
        <v>2016</v>
      </c>
      <c r="AZ11" s="18">
        <v>12</v>
      </c>
      <c r="BA11" s="18">
        <v>0</v>
      </c>
      <c r="BB11" s="18">
        <v>1</v>
      </c>
      <c r="BC11" s="18">
        <v>13</v>
      </c>
      <c r="BD11" s="46">
        <v>2.8333333333333335</v>
      </c>
      <c r="BE11" s="46">
        <v>0.44490000000000002</v>
      </c>
      <c r="BF11" s="18">
        <v>0</v>
      </c>
      <c r="BG11" s="18">
        <v>13</v>
      </c>
      <c r="BH11" s="18">
        <v>6</v>
      </c>
      <c r="BI11" s="18">
        <v>3</v>
      </c>
      <c r="BJ11" s="18">
        <v>0</v>
      </c>
      <c r="BK11" s="18">
        <v>0</v>
      </c>
    </row>
    <row r="12" spans="1:63">
      <c r="A12" s="12" t="s">
        <v>283</v>
      </c>
      <c r="B12" s="12">
        <v>11</v>
      </c>
      <c r="C12" s="12">
        <v>2013</v>
      </c>
      <c r="D12" s="18">
        <v>14</v>
      </c>
      <c r="E12" s="18">
        <v>0</v>
      </c>
      <c r="F12" s="18">
        <v>0</v>
      </c>
      <c r="G12" s="18">
        <v>13</v>
      </c>
      <c r="H12" s="46">
        <v>2.9285714285714284</v>
      </c>
      <c r="I12" s="46">
        <v>0.64090000000000003</v>
      </c>
      <c r="J12" s="18">
        <v>0</v>
      </c>
      <c r="K12" s="18">
        <v>14</v>
      </c>
      <c r="L12" s="18">
        <v>5</v>
      </c>
      <c r="M12" s="18">
        <v>4</v>
      </c>
      <c r="N12" s="18">
        <v>0</v>
      </c>
      <c r="O12" s="18">
        <v>1</v>
      </c>
      <c r="Q12" s="12" t="s">
        <v>283</v>
      </c>
      <c r="R12" s="12">
        <v>11</v>
      </c>
      <c r="S12" s="12">
        <v>2014</v>
      </c>
      <c r="T12" s="18">
        <v>13</v>
      </c>
      <c r="U12" s="18">
        <v>0</v>
      </c>
      <c r="V12" s="18">
        <v>0</v>
      </c>
      <c r="W12" s="18">
        <v>13</v>
      </c>
      <c r="X12" s="46">
        <v>2.4615384615384617</v>
      </c>
      <c r="Y12" s="46">
        <v>0.69389999999999996</v>
      </c>
      <c r="Z12" s="18">
        <v>0</v>
      </c>
      <c r="AA12" s="18">
        <v>13</v>
      </c>
      <c r="AB12" s="18">
        <v>5</v>
      </c>
      <c r="AC12" s="18">
        <v>3</v>
      </c>
      <c r="AD12" s="18">
        <v>0</v>
      </c>
      <c r="AE12" s="18">
        <v>0</v>
      </c>
      <c r="AG12" s="12" t="s">
        <v>283</v>
      </c>
      <c r="AH12" s="12">
        <v>11</v>
      </c>
      <c r="AI12" s="12">
        <v>2015</v>
      </c>
      <c r="AJ12" s="18">
        <v>13</v>
      </c>
      <c r="AK12" s="18">
        <v>0</v>
      </c>
      <c r="AL12" s="18">
        <v>0</v>
      </c>
      <c r="AM12" s="18">
        <v>13</v>
      </c>
      <c r="AN12" s="46">
        <v>2.1538461538461537</v>
      </c>
      <c r="AO12" s="46">
        <v>0.64390000000000003</v>
      </c>
      <c r="AP12" s="18">
        <v>0</v>
      </c>
      <c r="AQ12" s="18">
        <v>13</v>
      </c>
      <c r="AR12" s="18">
        <v>3</v>
      </c>
      <c r="AS12" s="18">
        <v>3</v>
      </c>
      <c r="AT12" s="18">
        <v>0</v>
      </c>
      <c r="AU12" s="18">
        <v>0</v>
      </c>
      <c r="AW12" s="12" t="s">
        <v>283</v>
      </c>
      <c r="AX12" s="12">
        <v>11</v>
      </c>
      <c r="AY12" s="12">
        <v>2016</v>
      </c>
      <c r="AZ12" s="18">
        <v>16</v>
      </c>
      <c r="BA12" s="18">
        <v>1</v>
      </c>
      <c r="BB12" s="18">
        <v>0</v>
      </c>
      <c r="BC12" s="18">
        <v>13</v>
      </c>
      <c r="BD12" s="46">
        <v>2.0625</v>
      </c>
      <c r="BE12" s="46">
        <v>0.64390000000000003</v>
      </c>
      <c r="BF12" s="18">
        <v>0</v>
      </c>
      <c r="BG12" s="18">
        <v>16</v>
      </c>
      <c r="BH12" s="18">
        <v>4</v>
      </c>
      <c r="BI12" s="18">
        <v>3</v>
      </c>
      <c r="BJ12" s="18">
        <v>0</v>
      </c>
      <c r="BK12" s="18">
        <v>0</v>
      </c>
    </row>
    <row r="13" spans="1:63">
      <c r="A13" s="12" t="s">
        <v>285</v>
      </c>
      <c r="B13" s="12">
        <v>12</v>
      </c>
      <c r="C13" s="12">
        <v>2013</v>
      </c>
      <c r="D13" s="18">
        <v>21</v>
      </c>
      <c r="E13" s="18">
        <v>0</v>
      </c>
      <c r="F13" s="18">
        <v>1</v>
      </c>
      <c r="G13" s="18">
        <v>18</v>
      </c>
      <c r="H13" s="46">
        <v>3.6666666666666665</v>
      </c>
      <c r="I13" s="46">
        <v>0.74519999999999997</v>
      </c>
      <c r="J13" s="18">
        <v>1</v>
      </c>
      <c r="K13" s="18">
        <v>22</v>
      </c>
      <c r="L13" s="18">
        <v>12</v>
      </c>
      <c r="M13" s="18">
        <v>9</v>
      </c>
      <c r="N13" s="18">
        <v>1</v>
      </c>
      <c r="O13" s="18">
        <v>0</v>
      </c>
      <c r="Q13" s="12" t="s">
        <v>285</v>
      </c>
      <c r="R13" s="12">
        <v>12</v>
      </c>
      <c r="S13" s="12">
        <v>2014</v>
      </c>
      <c r="T13" s="18">
        <v>24</v>
      </c>
      <c r="U13" s="18">
        <v>3</v>
      </c>
      <c r="V13" s="18">
        <v>1</v>
      </c>
      <c r="W13" s="18">
        <v>20</v>
      </c>
      <c r="X13" s="46">
        <v>3.7916666666666665</v>
      </c>
      <c r="Y13" s="46">
        <v>0.74349999999999994</v>
      </c>
      <c r="Z13" s="18">
        <v>1</v>
      </c>
      <c r="AA13" s="18">
        <v>25</v>
      </c>
      <c r="AB13" s="18">
        <v>11</v>
      </c>
      <c r="AC13" s="18">
        <v>12</v>
      </c>
      <c r="AD13" s="18">
        <v>2</v>
      </c>
      <c r="AE13" s="18">
        <v>0</v>
      </c>
      <c r="AG13" s="12" t="s">
        <v>285</v>
      </c>
      <c r="AH13" s="12">
        <v>12</v>
      </c>
      <c r="AI13" s="12">
        <v>2015</v>
      </c>
      <c r="AJ13" s="18">
        <v>24</v>
      </c>
      <c r="AK13" s="18">
        <v>4</v>
      </c>
      <c r="AL13" s="18">
        <v>1</v>
      </c>
      <c r="AM13" s="18">
        <v>18</v>
      </c>
      <c r="AN13" s="46">
        <v>3.875</v>
      </c>
      <c r="AO13" s="46">
        <v>0.71849999999999992</v>
      </c>
      <c r="AP13" s="18">
        <v>1</v>
      </c>
      <c r="AQ13" s="18">
        <v>25</v>
      </c>
      <c r="AR13" s="18">
        <v>17</v>
      </c>
      <c r="AS13" s="18">
        <v>10</v>
      </c>
      <c r="AT13" s="18">
        <v>1</v>
      </c>
      <c r="AU13" s="18">
        <v>0</v>
      </c>
      <c r="AW13" s="12" t="s">
        <v>285</v>
      </c>
      <c r="AX13" s="12">
        <v>12</v>
      </c>
      <c r="AY13" s="12">
        <v>2016</v>
      </c>
      <c r="AZ13" s="18">
        <v>25</v>
      </c>
      <c r="BA13" s="18">
        <v>5</v>
      </c>
      <c r="BB13" s="18">
        <v>1</v>
      </c>
      <c r="BC13" s="18">
        <v>19</v>
      </c>
      <c r="BD13" s="46">
        <v>3.6</v>
      </c>
      <c r="BE13" s="46">
        <v>0.71160000000000001</v>
      </c>
      <c r="BF13" s="18">
        <v>1</v>
      </c>
      <c r="BG13" s="18">
        <v>26</v>
      </c>
      <c r="BH13" s="18">
        <v>15</v>
      </c>
      <c r="BI13" s="18">
        <v>7</v>
      </c>
      <c r="BJ13" s="18">
        <v>2</v>
      </c>
      <c r="BK13" s="18">
        <v>1</v>
      </c>
    </row>
    <row r="14" spans="1:63">
      <c r="A14" s="12" t="s">
        <v>287</v>
      </c>
      <c r="B14" s="12">
        <v>13</v>
      </c>
      <c r="C14" s="12">
        <v>2013</v>
      </c>
      <c r="D14" s="18">
        <v>35</v>
      </c>
      <c r="E14" s="18">
        <v>2</v>
      </c>
      <c r="F14" s="18">
        <v>0</v>
      </c>
      <c r="G14" s="18">
        <v>0</v>
      </c>
      <c r="H14" s="46">
        <v>2.1714285714285713</v>
      </c>
      <c r="I14" s="46">
        <v>0.25370000000000004</v>
      </c>
      <c r="J14" s="18">
        <v>0</v>
      </c>
      <c r="K14" s="18">
        <v>32</v>
      </c>
      <c r="L14" s="18">
        <v>16</v>
      </c>
      <c r="M14" s="18">
        <v>4</v>
      </c>
      <c r="N14" s="18">
        <v>0</v>
      </c>
      <c r="O14" s="18">
        <v>0</v>
      </c>
      <c r="Q14" s="12" t="s">
        <v>287</v>
      </c>
      <c r="R14" s="12">
        <v>13</v>
      </c>
      <c r="S14" s="12">
        <v>2014</v>
      </c>
      <c r="T14" s="18">
        <v>31</v>
      </c>
      <c r="U14" s="18">
        <v>4</v>
      </c>
      <c r="V14" s="18">
        <v>0</v>
      </c>
      <c r="W14" s="18">
        <v>0</v>
      </c>
      <c r="X14" s="46">
        <v>2</v>
      </c>
      <c r="Y14" s="46">
        <v>0.24179999999999999</v>
      </c>
      <c r="Z14" s="18">
        <v>0</v>
      </c>
      <c r="AA14" s="18">
        <v>27</v>
      </c>
      <c r="AB14" s="18">
        <v>10</v>
      </c>
      <c r="AC14" s="18">
        <v>5</v>
      </c>
      <c r="AD14" s="18">
        <v>0</v>
      </c>
      <c r="AE14" s="18">
        <v>0</v>
      </c>
      <c r="AG14" s="12" t="s">
        <v>287</v>
      </c>
      <c r="AH14" s="12">
        <v>13</v>
      </c>
      <c r="AI14" s="12">
        <v>2015</v>
      </c>
      <c r="AJ14" s="18">
        <v>30</v>
      </c>
      <c r="AK14" s="18">
        <v>3</v>
      </c>
      <c r="AL14" s="18">
        <v>0</v>
      </c>
      <c r="AM14" s="18">
        <v>0</v>
      </c>
      <c r="AN14" s="46">
        <v>2.5666666666666669</v>
      </c>
      <c r="AO14" s="46">
        <v>0.26729999999999998</v>
      </c>
      <c r="AP14" s="18">
        <v>0</v>
      </c>
      <c r="AQ14" s="18">
        <v>27</v>
      </c>
      <c r="AR14" s="18">
        <v>14</v>
      </c>
      <c r="AS14" s="18">
        <v>6</v>
      </c>
      <c r="AT14" s="18">
        <v>1</v>
      </c>
      <c r="AU14" s="18">
        <v>0</v>
      </c>
      <c r="AW14" s="12" t="s">
        <v>287</v>
      </c>
      <c r="AX14" s="12">
        <v>13</v>
      </c>
      <c r="AY14" s="12">
        <v>2016</v>
      </c>
      <c r="AZ14" s="18">
        <v>32</v>
      </c>
      <c r="BA14" s="18">
        <v>4</v>
      </c>
      <c r="BB14" s="18">
        <v>0</v>
      </c>
      <c r="BC14" s="18">
        <v>1</v>
      </c>
      <c r="BD14" s="46">
        <v>3.3125</v>
      </c>
      <c r="BE14" s="46">
        <v>0.24909999999999999</v>
      </c>
      <c r="BF14" s="18">
        <v>0</v>
      </c>
      <c r="BG14" s="18">
        <v>26</v>
      </c>
      <c r="BH14" s="18">
        <v>25</v>
      </c>
      <c r="BI14" s="18">
        <v>7</v>
      </c>
      <c r="BJ14" s="18">
        <v>1</v>
      </c>
      <c r="BK14" s="18">
        <v>1</v>
      </c>
    </row>
    <row r="15" spans="1:63">
      <c r="A15" s="12" t="s">
        <v>292</v>
      </c>
      <c r="B15" s="12">
        <v>14</v>
      </c>
      <c r="C15" s="12">
        <v>2013</v>
      </c>
      <c r="D15" s="18">
        <v>8</v>
      </c>
      <c r="E15" s="18">
        <v>1</v>
      </c>
      <c r="F15" s="18">
        <v>2</v>
      </c>
      <c r="G15" s="18">
        <v>7</v>
      </c>
      <c r="H15" s="46">
        <v>3.625</v>
      </c>
      <c r="I15" s="46">
        <v>0.56200000000000006</v>
      </c>
      <c r="J15" s="18">
        <v>0</v>
      </c>
      <c r="K15" s="18">
        <v>10</v>
      </c>
      <c r="L15" s="18">
        <v>2</v>
      </c>
      <c r="M15" s="18">
        <v>2</v>
      </c>
      <c r="N15" s="18">
        <v>1</v>
      </c>
      <c r="O15" s="18">
        <v>1</v>
      </c>
      <c r="Q15" s="12" t="s">
        <v>292</v>
      </c>
      <c r="R15" s="12">
        <v>14</v>
      </c>
      <c r="S15" s="12">
        <v>2014</v>
      </c>
      <c r="T15" s="18">
        <v>11</v>
      </c>
      <c r="U15" s="18">
        <v>0</v>
      </c>
      <c r="V15" s="18">
        <v>1</v>
      </c>
      <c r="W15" s="18">
        <v>8</v>
      </c>
      <c r="X15" s="46">
        <v>2.8181818181818183</v>
      </c>
      <c r="Y15" s="46">
        <v>0.56009999999999993</v>
      </c>
      <c r="Z15" s="18">
        <v>0</v>
      </c>
      <c r="AA15" s="18">
        <v>12</v>
      </c>
      <c r="AB15" s="18">
        <v>2</v>
      </c>
      <c r="AC15" s="18">
        <v>2</v>
      </c>
      <c r="AD15" s="18">
        <v>1</v>
      </c>
      <c r="AE15" s="18">
        <v>1</v>
      </c>
      <c r="AG15" s="12" t="s">
        <v>292</v>
      </c>
      <c r="AH15" s="12">
        <v>14</v>
      </c>
      <c r="AI15" s="12">
        <v>2015</v>
      </c>
      <c r="AJ15" s="18">
        <v>11</v>
      </c>
      <c r="AK15" s="18">
        <v>0</v>
      </c>
      <c r="AL15" s="18">
        <v>1</v>
      </c>
      <c r="AM15" s="18">
        <v>8</v>
      </c>
      <c r="AN15" s="46">
        <v>2.8181818181818183</v>
      </c>
      <c r="AO15" s="46">
        <v>0.57830000000000004</v>
      </c>
      <c r="AP15" s="18">
        <v>0</v>
      </c>
      <c r="AQ15" s="18">
        <v>12</v>
      </c>
      <c r="AR15" s="18">
        <v>2</v>
      </c>
      <c r="AS15" s="18">
        <v>2</v>
      </c>
      <c r="AT15" s="18">
        <v>1</v>
      </c>
      <c r="AU15" s="18">
        <v>1</v>
      </c>
      <c r="AW15" s="12" t="s">
        <v>292</v>
      </c>
      <c r="AX15" s="12">
        <v>14</v>
      </c>
      <c r="AY15" s="12">
        <v>2016</v>
      </c>
      <c r="AZ15" s="18">
        <v>10</v>
      </c>
      <c r="BA15" s="18">
        <v>0</v>
      </c>
      <c r="BB15" s="18">
        <v>1</v>
      </c>
      <c r="BC15" s="18">
        <v>8</v>
      </c>
      <c r="BD15" s="46">
        <v>3</v>
      </c>
      <c r="BE15" s="46">
        <v>0.5806</v>
      </c>
      <c r="BF15" s="18">
        <v>0</v>
      </c>
      <c r="BG15" s="18">
        <v>11</v>
      </c>
      <c r="BH15" s="18">
        <v>2</v>
      </c>
      <c r="BI15" s="18">
        <v>2</v>
      </c>
      <c r="BJ15" s="18">
        <v>1</v>
      </c>
      <c r="BK15" s="18">
        <v>1</v>
      </c>
    </row>
    <row r="16" spans="1:63">
      <c r="A16" s="12" t="s">
        <v>294</v>
      </c>
      <c r="B16" s="12">
        <v>15</v>
      </c>
      <c r="C16" s="12">
        <v>2013</v>
      </c>
      <c r="D16" s="18">
        <v>27</v>
      </c>
      <c r="E16" s="18">
        <v>0</v>
      </c>
      <c r="F16" s="18">
        <v>2</v>
      </c>
      <c r="G16" s="18">
        <v>21</v>
      </c>
      <c r="H16" s="46">
        <v>2.8148148148148149</v>
      </c>
      <c r="I16" s="46">
        <v>0.78709999999999991</v>
      </c>
      <c r="J16" s="18">
        <v>0</v>
      </c>
      <c r="K16" s="18">
        <v>28</v>
      </c>
      <c r="L16" s="18">
        <v>13</v>
      </c>
      <c r="M16" s="18">
        <v>6</v>
      </c>
      <c r="N16" s="18">
        <v>1</v>
      </c>
      <c r="O16" s="18">
        <v>0</v>
      </c>
      <c r="Q16" s="12" t="s">
        <v>294</v>
      </c>
      <c r="R16" s="12">
        <v>15</v>
      </c>
      <c r="S16" s="12">
        <v>2014</v>
      </c>
      <c r="T16" s="18">
        <v>27</v>
      </c>
      <c r="U16" s="18">
        <v>0</v>
      </c>
      <c r="V16" s="18">
        <v>2</v>
      </c>
      <c r="W16" s="18">
        <v>21</v>
      </c>
      <c r="X16" s="46">
        <v>2.8148148148148149</v>
      </c>
      <c r="Y16" s="46">
        <v>0.78709999999999991</v>
      </c>
      <c r="Z16" s="18">
        <v>0</v>
      </c>
      <c r="AA16" s="18">
        <v>28</v>
      </c>
      <c r="AB16" s="18">
        <v>13</v>
      </c>
      <c r="AC16" s="18">
        <v>6</v>
      </c>
      <c r="AD16" s="18">
        <v>1</v>
      </c>
      <c r="AE16" s="18">
        <v>0</v>
      </c>
      <c r="AG16" s="12" t="s">
        <v>294</v>
      </c>
      <c r="AH16" s="12">
        <v>15</v>
      </c>
      <c r="AI16" s="12">
        <v>2015</v>
      </c>
      <c r="AJ16" s="18">
        <v>25</v>
      </c>
      <c r="AK16" s="18">
        <v>1</v>
      </c>
      <c r="AL16" s="18">
        <v>3</v>
      </c>
      <c r="AM16" s="18">
        <v>20</v>
      </c>
      <c r="AN16" s="46">
        <v>2.92</v>
      </c>
      <c r="AO16" s="46">
        <v>0.78709999999999991</v>
      </c>
      <c r="AP16" s="18">
        <v>0</v>
      </c>
      <c r="AQ16" s="18">
        <v>27</v>
      </c>
      <c r="AR16" s="18">
        <v>12</v>
      </c>
      <c r="AS16" s="18">
        <v>6</v>
      </c>
      <c r="AT16" s="18">
        <v>1</v>
      </c>
      <c r="AU16" s="18">
        <v>0</v>
      </c>
      <c r="AW16" s="12" t="s">
        <v>294</v>
      </c>
      <c r="AX16" s="12">
        <v>15</v>
      </c>
      <c r="AY16" s="12">
        <v>2016</v>
      </c>
      <c r="AZ16" s="18">
        <v>26</v>
      </c>
      <c r="BA16" s="18">
        <v>0</v>
      </c>
      <c r="BB16" s="18">
        <v>2</v>
      </c>
      <c r="BC16" s="18">
        <v>20</v>
      </c>
      <c r="BD16" s="46">
        <v>2.8461538461538463</v>
      </c>
      <c r="BE16" s="46">
        <v>0.78709999999999991</v>
      </c>
      <c r="BF16" s="18">
        <v>0</v>
      </c>
      <c r="BG16" s="18">
        <v>27</v>
      </c>
      <c r="BH16" s="18">
        <v>14</v>
      </c>
      <c r="BI16" s="18">
        <v>5</v>
      </c>
      <c r="BJ16" s="18">
        <v>1</v>
      </c>
      <c r="BK16" s="18">
        <v>0</v>
      </c>
    </row>
    <row r="17" spans="1:63">
      <c r="A17" s="12" t="s">
        <v>296</v>
      </c>
      <c r="B17" s="12">
        <v>16</v>
      </c>
      <c r="C17" s="12">
        <v>2013</v>
      </c>
      <c r="D17" s="18">
        <v>18</v>
      </c>
      <c r="E17" s="18">
        <v>2</v>
      </c>
      <c r="F17" s="18">
        <v>1</v>
      </c>
      <c r="G17" s="18">
        <v>15</v>
      </c>
      <c r="H17" s="46">
        <v>2.7222222222222223</v>
      </c>
      <c r="I17" s="46">
        <v>0.43880000000000002</v>
      </c>
      <c r="J17" s="18">
        <v>0</v>
      </c>
      <c r="K17" s="18">
        <v>19</v>
      </c>
      <c r="L17" s="18">
        <v>9</v>
      </c>
      <c r="M17" s="18">
        <v>4</v>
      </c>
      <c r="N17" s="18">
        <v>0</v>
      </c>
      <c r="O17" s="18">
        <v>0</v>
      </c>
      <c r="Q17" s="12" t="s">
        <v>296</v>
      </c>
      <c r="R17" s="12">
        <v>16</v>
      </c>
      <c r="S17" s="12">
        <v>2014</v>
      </c>
      <c r="T17" s="18">
        <v>17</v>
      </c>
      <c r="U17" s="18">
        <v>2</v>
      </c>
      <c r="V17" s="18">
        <v>1</v>
      </c>
      <c r="W17" s="18">
        <v>11</v>
      </c>
      <c r="X17" s="46">
        <v>2.7058823529411766</v>
      </c>
      <c r="Y17" s="46">
        <v>0.43880000000000002</v>
      </c>
      <c r="Z17" s="18">
        <v>0</v>
      </c>
      <c r="AA17" s="18">
        <v>18</v>
      </c>
      <c r="AB17" s="18">
        <v>8</v>
      </c>
      <c r="AC17" s="18">
        <v>4</v>
      </c>
      <c r="AD17" s="18">
        <v>0</v>
      </c>
      <c r="AE17" s="18">
        <v>0</v>
      </c>
      <c r="AG17" s="12" t="s">
        <v>296</v>
      </c>
      <c r="AH17" s="12">
        <v>16</v>
      </c>
      <c r="AI17" s="12">
        <v>2015</v>
      </c>
      <c r="AJ17" s="18">
        <v>17</v>
      </c>
      <c r="AK17" s="18">
        <v>2</v>
      </c>
      <c r="AL17" s="18">
        <v>0</v>
      </c>
      <c r="AM17" s="18">
        <v>17</v>
      </c>
      <c r="AN17" s="46">
        <v>2.5882352941176472</v>
      </c>
      <c r="AO17" s="46">
        <v>0.26119999999999999</v>
      </c>
      <c r="AP17" s="18">
        <v>0</v>
      </c>
      <c r="AQ17" s="18">
        <v>17</v>
      </c>
      <c r="AR17" s="18">
        <v>9</v>
      </c>
      <c r="AS17" s="18">
        <v>3</v>
      </c>
      <c r="AT17" s="18">
        <v>0</v>
      </c>
      <c r="AU17" s="18">
        <v>0</v>
      </c>
      <c r="AW17" s="12" t="s">
        <v>296</v>
      </c>
      <c r="AX17" s="12">
        <v>16</v>
      </c>
      <c r="AY17" s="12">
        <v>2016</v>
      </c>
      <c r="AZ17" s="18">
        <v>18</v>
      </c>
      <c r="BA17" s="18">
        <v>2</v>
      </c>
      <c r="BB17" s="18">
        <v>0</v>
      </c>
      <c r="BC17" s="18">
        <v>18</v>
      </c>
      <c r="BD17" s="46">
        <v>2.4444444444444446</v>
      </c>
      <c r="BE17" s="46">
        <v>0.29870000000000002</v>
      </c>
      <c r="BF17" s="18">
        <v>0</v>
      </c>
      <c r="BG17" s="18">
        <v>18</v>
      </c>
      <c r="BH17" s="18">
        <v>10</v>
      </c>
      <c r="BI17" s="18">
        <v>2</v>
      </c>
      <c r="BJ17" s="18">
        <v>0</v>
      </c>
      <c r="BK17" s="18">
        <v>0</v>
      </c>
    </row>
    <row r="18" spans="1:63">
      <c r="A18" s="12" t="s">
        <v>298</v>
      </c>
      <c r="B18" s="12">
        <v>17</v>
      </c>
      <c r="C18" s="12">
        <v>2013</v>
      </c>
      <c r="D18" s="18">
        <v>18</v>
      </c>
      <c r="E18" s="18">
        <v>1</v>
      </c>
      <c r="F18" s="18">
        <v>1</v>
      </c>
      <c r="G18" s="18">
        <v>0</v>
      </c>
      <c r="H18" s="46">
        <v>3.6666666666666665</v>
      </c>
      <c r="I18" s="46">
        <v>0.2492</v>
      </c>
      <c r="J18" s="18">
        <v>0</v>
      </c>
      <c r="K18" s="18">
        <v>19</v>
      </c>
      <c r="L18" s="18">
        <v>11</v>
      </c>
      <c r="M18" s="18">
        <v>4</v>
      </c>
      <c r="N18" s="18">
        <v>2</v>
      </c>
      <c r="O18" s="18">
        <v>1</v>
      </c>
      <c r="Q18" s="12" t="s">
        <v>298</v>
      </c>
      <c r="R18" s="12">
        <v>17</v>
      </c>
      <c r="S18" s="12">
        <v>2014</v>
      </c>
      <c r="T18" s="18">
        <v>20</v>
      </c>
      <c r="U18" s="18">
        <v>2</v>
      </c>
      <c r="V18" s="18">
        <v>1</v>
      </c>
      <c r="W18" s="18">
        <v>0</v>
      </c>
      <c r="X18" s="46">
        <v>3.4</v>
      </c>
      <c r="Y18" s="46">
        <v>0.24940000000000001</v>
      </c>
      <c r="Z18" s="18">
        <v>0</v>
      </c>
      <c r="AA18" s="18">
        <v>21</v>
      </c>
      <c r="AB18" s="18">
        <v>11</v>
      </c>
      <c r="AC18" s="18">
        <v>4</v>
      </c>
      <c r="AD18" s="18">
        <v>2</v>
      </c>
      <c r="AE18" s="18">
        <v>1</v>
      </c>
      <c r="AG18" s="12" t="s">
        <v>298</v>
      </c>
      <c r="AH18" s="12">
        <v>17</v>
      </c>
      <c r="AI18" s="12">
        <v>2015</v>
      </c>
      <c r="AJ18" s="18">
        <v>21</v>
      </c>
      <c r="AK18" s="18">
        <v>2</v>
      </c>
      <c r="AL18" s="18">
        <v>0</v>
      </c>
      <c r="AM18" s="18">
        <v>0</v>
      </c>
      <c r="AN18" s="46">
        <v>2.8571428571428572</v>
      </c>
      <c r="AO18" s="46">
        <v>0.37689999999999996</v>
      </c>
      <c r="AP18" s="18">
        <v>0</v>
      </c>
      <c r="AQ18" s="18">
        <v>21</v>
      </c>
      <c r="AR18" s="18">
        <v>11</v>
      </c>
      <c r="AS18" s="18">
        <v>4</v>
      </c>
      <c r="AT18" s="18">
        <v>0</v>
      </c>
      <c r="AU18" s="18">
        <v>1</v>
      </c>
      <c r="AW18" s="12" t="s">
        <v>298</v>
      </c>
      <c r="AX18" s="12">
        <v>17</v>
      </c>
      <c r="AY18" s="12">
        <v>2016</v>
      </c>
      <c r="AZ18" s="18">
        <v>21</v>
      </c>
      <c r="BA18" s="18">
        <v>1</v>
      </c>
      <c r="BB18" s="18">
        <v>0</v>
      </c>
      <c r="BC18" s="18">
        <v>0</v>
      </c>
      <c r="BD18" s="46">
        <v>3.1428571428571428</v>
      </c>
      <c r="BE18" s="46">
        <v>0.36219999999999997</v>
      </c>
      <c r="BF18" s="18">
        <v>0</v>
      </c>
      <c r="BG18" s="18">
        <v>21</v>
      </c>
      <c r="BH18" s="18">
        <v>16</v>
      </c>
      <c r="BI18" s="18">
        <v>3</v>
      </c>
      <c r="BJ18" s="18">
        <v>1</v>
      </c>
      <c r="BK18" s="18">
        <v>0</v>
      </c>
    </row>
    <row r="19" spans="1:63">
      <c r="A19" s="12" t="s">
        <v>303</v>
      </c>
      <c r="B19" s="12">
        <v>18</v>
      </c>
      <c r="C19" s="12">
        <v>2013</v>
      </c>
      <c r="D19" s="18">
        <v>30</v>
      </c>
      <c r="E19" s="18">
        <v>2</v>
      </c>
      <c r="F19" s="18">
        <v>0</v>
      </c>
      <c r="G19" s="18">
        <v>28</v>
      </c>
      <c r="H19" s="46">
        <v>3.3666666666666667</v>
      </c>
      <c r="I19" s="46">
        <v>0.64980000000000004</v>
      </c>
      <c r="J19" s="18">
        <v>0</v>
      </c>
      <c r="K19" s="18">
        <v>30</v>
      </c>
      <c r="L19" s="18">
        <v>25</v>
      </c>
      <c r="M19" s="18">
        <v>7</v>
      </c>
      <c r="N19" s="18">
        <v>0</v>
      </c>
      <c r="O19" s="18">
        <v>0</v>
      </c>
      <c r="Q19" s="12" t="s">
        <v>303</v>
      </c>
      <c r="R19" s="12">
        <v>18</v>
      </c>
      <c r="S19" s="12">
        <v>2014</v>
      </c>
      <c r="T19" s="18">
        <v>29</v>
      </c>
      <c r="U19" s="18">
        <v>2</v>
      </c>
      <c r="V19" s="18">
        <v>0</v>
      </c>
      <c r="W19" s="18">
        <v>27</v>
      </c>
      <c r="X19" s="46">
        <v>3.6896551724137931</v>
      </c>
      <c r="Y19" s="46">
        <v>0.65810000000000002</v>
      </c>
      <c r="Z19" s="18">
        <v>0</v>
      </c>
      <c r="AA19" s="18">
        <v>29</v>
      </c>
      <c r="AB19" s="18">
        <v>22</v>
      </c>
      <c r="AC19" s="18">
        <v>10</v>
      </c>
      <c r="AD19" s="18">
        <v>1</v>
      </c>
      <c r="AE19" s="18">
        <v>0</v>
      </c>
      <c r="AG19" s="12" t="s">
        <v>303</v>
      </c>
      <c r="AH19" s="12">
        <v>18</v>
      </c>
      <c r="AI19" s="12">
        <v>2015</v>
      </c>
      <c r="AJ19" s="18">
        <v>30</v>
      </c>
      <c r="AK19" s="18">
        <v>1</v>
      </c>
      <c r="AL19" s="18">
        <v>0</v>
      </c>
      <c r="AM19" s="18">
        <v>24</v>
      </c>
      <c r="AN19" s="46">
        <v>3.4333333333333331</v>
      </c>
      <c r="AO19" s="46">
        <v>0.58560000000000001</v>
      </c>
      <c r="AP19" s="18">
        <v>0</v>
      </c>
      <c r="AQ19" s="18">
        <v>30</v>
      </c>
      <c r="AR19" s="18">
        <v>18</v>
      </c>
      <c r="AS19" s="18">
        <v>11</v>
      </c>
      <c r="AT19" s="18">
        <v>1</v>
      </c>
      <c r="AU19" s="18">
        <v>0</v>
      </c>
      <c r="AW19" s="12" t="s">
        <v>303</v>
      </c>
      <c r="AX19" s="12">
        <v>18</v>
      </c>
      <c r="AY19" s="12">
        <v>2016</v>
      </c>
      <c r="AZ19" s="18">
        <v>29</v>
      </c>
      <c r="BA19" s="18">
        <v>3</v>
      </c>
      <c r="BB19" s="18">
        <v>0</v>
      </c>
      <c r="BC19" s="18">
        <v>28</v>
      </c>
      <c r="BD19" s="46">
        <v>3.2758620689655173</v>
      </c>
      <c r="BE19" s="46">
        <v>0.58560000000000001</v>
      </c>
      <c r="BF19" s="18">
        <v>0</v>
      </c>
      <c r="BG19" s="18">
        <v>29</v>
      </c>
      <c r="BH19" s="18">
        <v>16</v>
      </c>
      <c r="BI19" s="18">
        <v>10</v>
      </c>
      <c r="BJ19" s="18">
        <v>1</v>
      </c>
      <c r="BK19" s="18">
        <v>0</v>
      </c>
    </row>
    <row r="20" spans="1:63">
      <c r="A20" s="12" t="s">
        <v>308</v>
      </c>
      <c r="B20" s="12">
        <v>19</v>
      </c>
      <c r="C20" s="12">
        <v>2013</v>
      </c>
      <c r="D20" s="18">
        <v>19</v>
      </c>
      <c r="E20" s="18">
        <v>0</v>
      </c>
      <c r="F20" s="18">
        <v>2</v>
      </c>
      <c r="G20" s="18">
        <v>19</v>
      </c>
      <c r="H20" s="46">
        <v>2.7894736842105261</v>
      </c>
      <c r="I20" s="46">
        <v>0.83519999999999994</v>
      </c>
      <c r="J20" s="18">
        <v>0</v>
      </c>
      <c r="K20" s="18">
        <v>21</v>
      </c>
      <c r="L20" s="18">
        <v>8</v>
      </c>
      <c r="M20" s="18">
        <v>4</v>
      </c>
      <c r="N20" s="18">
        <v>1</v>
      </c>
      <c r="O20" s="18">
        <v>0</v>
      </c>
      <c r="Q20" s="12" t="s">
        <v>308</v>
      </c>
      <c r="R20" s="12">
        <v>19</v>
      </c>
      <c r="S20" s="12">
        <v>2014</v>
      </c>
      <c r="T20" s="18">
        <v>19</v>
      </c>
      <c r="U20" s="18">
        <v>0</v>
      </c>
      <c r="V20" s="18">
        <v>2</v>
      </c>
      <c r="W20" s="18">
        <v>17</v>
      </c>
      <c r="X20" s="46">
        <v>2.5789473684210527</v>
      </c>
      <c r="Y20" s="46">
        <v>0.82869999999999999</v>
      </c>
      <c r="Z20" s="18">
        <v>0</v>
      </c>
      <c r="AA20" s="18">
        <v>21</v>
      </c>
      <c r="AB20" s="18">
        <v>9</v>
      </c>
      <c r="AC20" s="18">
        <v>2</v>
      </c>
      <c r="AD20" s="18">
        <v>1</v>
      </c>
      <c r="AE20" s="18">
        <v>0</v>
      </c>
      <c r="AG20" s="12" t="s">
        <v>308</v>
      </c>
      <c r="AH20" s="12">
        <v>19</v>
      </c>
      <c r="AI20" s="12">
        <v>2015</v>
      </c>
      <c r="AJ20" s="18">
        <v>18</v>
      </c>
      <c r="AK20" s="18">
        <v>1</v>
      </c>
      <c r="AL20" s="18">
        <v>2</v>
      </c>
      <c r="AM20" s="18">
        <v>16</v>
      </c>
      <c r="AN20" s="46">
        <v>3.3333333333333335</v>
      </c>
      <c r="AO20" s="46">
        <v>0.82869999999999999</v>
      </c>
      <c r="AP20" s="18">
        <v>0</v>
      </c>
      <c r="AQ20" s="18">
        <v>20</v>
      </c>
      <c r="AR20" s="18">
        <v>8</v>
      </c>
      <c r="AS20" s="18">
        <v>4</v>
      </c>
      <c r="AT20" s="18">
        <v>3</v>
      </c>
      <c r="AU20" s="18">
        <v>0</v>
      </c>
      <c r="AW20" s="12" t="s">
        <v>308</v>
      </c>
      <c r="AX20" s="12">
        <v>19</v>
      </c>
      <c r="AY20" s="12">
        <v>2016</v>
      </c>
      <c r="AZ20" s="18">
        <v>17</v>
      </c>
      <c r="BA20" s="18">
        <v>1</v>
      </c>
      <c r="BB20" s="18">
        <v>2</v>
      </c>
      <c r="BC20" s="18">
        <v>15</v>
      </c>
      <c r="BD20" s="46">
        <v>3.4705882352941178</v>
      </c>
      <c r="BE20" s="46">
        <v>0.84660000000000002</v>
      </c>
      <c r="BF20" s="18">
        <v>0</v>
      </c>
      <c r="BG20" s="18">
        <v>19</v>
      </c>
      <c r="BH20" s="18">
        <v>8</v>
      </c>
      <c r="BI20" s="18">
        <v>4</v>
      </c>
      <c r="BJ20" s="18">
        <v>3</v>
      </c>
      <c r="BK20" s="18">
        <v>0</v>
      </c>
    </row>
    <row r="21" spans="1:63">
      <c r="A21" s="12" t="s">
        <v>313</v>
      </c>
      <c r="B21" s="12">
        <v>20</v>
      </c>
      <c r="C21" s="12">
        <v>2013</v>
      </c>
      <c r="D21" s="18">
        <v>25</v>
      </c>
      <c r="E21" s="18">
        <v>1</v>
      </c>
      <c r="F21" s="18">
        <v>2</v>
      </c>
      <c r="G21" s="18">
        <v>21</v>
      </c>
      <c r="H21" s="46">
        <v>2.52</v>
      </c>
      <c r="I21" s="46">
        <v>0.72970000000000002</v>
      </c>
      <c r="J21" s="18">
        <v>0</v>
      </c>
      <c r="K21" s="18">
        <v>26</v>
      </c>
      <c r="L21" s="18">
        <v>7</v>
      </c>
      <c r="M21" s="18">
        <v>5</v>
      </c>
      <c r="N21" s="18">
        <v>2</v>
      </c>
      <c r="O21" s="18">
        <v>0</v>
      </c>
      <c r="Q21" s="12" t="s">
        <v>313</v>
      </c>
      <c r="R21" s="12">
        <v>20</v>
      </c>
      <c r="S21" s="12">
        <v>2014</v>
      </c>
      <c r="T21" s="18">
        <v>16</v>
      </c>
      <c r="U21" s="18">
        <v>1</v>
      </c>
      <c r="V21" s="18">
        <v>2</v>
      </c>
      <c r="W21" s="18">
        <v>14</v>
      </c>
      <c r="X21" s="46">
        <v>2.875</v>
      </c>
      <c r="Y21" s="46">
        <v>0.72299999999999998</v>
      </c>
      <c r="Z21" s="18">
        <v>0</v>
      </c>
      <c r="AA21" s="18">
        <v>17</v>
      </c>
      <c r="AB21" s="18">
        <v>3</v>
      </c>
      <c r="AC21" s="18">
        <v>5</v>
      </c>
      <c r="AD21" s="18">
        <v>2</v>
      </c>
      <c r="AE21" s="18">
        <v>0</v>
      </c>
      <c r="AG21" s="12" t="s">
        <v>313</v>
      </c>
      <c r="AH21" s="12">
        <v>20</v>
      </c>
      <c r="AI21" s="12">
        <v>2015</v>
      </c>
      <c r="AJ21" s="18">
        <v>16</v>
      </c>
      <c r="AK21" s="18">
        <v>1</v>
      </c>
      <c r="AL21" s="18">
        <v>2</v>
      </c>
      <c r="AM21" s="18">
        <v>18</v>
      </c>
      <c r="AN21" s="46">
        <v>3.4375</v>
      </c>
      <c r="AO21" s="46">
        <v>0.75590000000000002</v>
      </c>
      <c r="AP21" s="18">
        <v>0</v>
      </c>
      <c r="AQ21" s="18">
        <v>18</v>
      </c>
      <c r="AR21" s="18">
        <v>5</v>
      </c>
      <c r="AS21" s="18">
        <v>5</v>
      </c>
      <c r="AT21" s="18">
        <v>3</v>
      </c>
      <c r="AU21" s="18">
        <v>0</v>
      </c>
      <c r="AW21" s="12" t="s">
        <v>313</v>
      </c>
      <c r="AX21" s="12">
        <v>20</v>
      </c>
      <c r="AY21" s="12">
        <v>2016</v>
      </c>
      <c r="AZ21" s="18">
        <v>16</v>
      </c>
      <c r="BA21" s="18">
        <v>1</v>
      </c>
      <c r="BB21" s="18">
        <v>2</v>
      </c>
      <c r="BC21" s="18">
        <v>14</v>
      </c>
      <c r="BD21" s="46">
        <v>4.25</v>
      </c>
      <c r="BE21" s="46">
        <v>0.88430000000000009</v>
      </c>
      <c r="BF21" s="18">
        <v>0</v>
      </c>
      <c r="BG21" s="18">
        <v>18</v>
      </c>
      <c r="BH21" s="18">
        <v>8</v>
      </c>
      <c r="BI21" s="18">
        <v>6</v>
      </c>
      <c r="BJ21" s="18">
        <v>4</v>
      </c>
      <c r="BK21" s="18">
        <v>0</v>
      </c>
    </row>
    <row r="22" spans="1:63">
      <c r="A22" s="12" t="s">
        <v>315</v>
      </c>
      <c r="B22" s="12">
        <v>21</v>
      </c>
      <c r="C22" s="12">
        <v>2013</v>
      </c>
      <c r="D22" s="18">
        <v>24</v>
      </c>
      <c r="E22" s="18">
        <v>4</v>
      </c>
      <c r="F22" s="18">
        <v>1</v>
      </c>
      <c r="G22" s="18">
        <v>23</v>
      </c>
      <c r="H22" s="46">
        <v>2.2916666666666665</v>
      </c>
      <c r="I22" s="46">
        <v>0.40389999999999998</v>
      </c>
      <c r="J22" s="18">
        <v>0</v>
      </c>
      <c r="K22" s="18">
        <v>24</v>
      </c>
      <c r="L22" s="18">
        <v>11</v>
      </c>
      <c r="M22" s="18">
        <v>3</v>
      </c>
      <c r="N22" s="18">
        <v>0</v>
      </c>
      <c r="O22" s="18">
        <v>0</v>
      </c>
      <c r="Q22" s="12" t="s">
        <v>315</v>
      </c>
      <c r="R22" s="12">
        <v>21</v>
      </c>
      <c r="S22" s="12">
        <v>2014</v>
      </c>
      <c r="T22" s="18">
        <v>23</v>
      </c>
      <c r="U22" s="18">
        <v>3</v>
      </c>
      <c r="V22" s="18">
        <v>1</v>
      </c>
      <c r="W22" s="18">
        <v>22</v>
      </c>
      <c r="X22" s="46">
        <v>2.3913043478260869</v>
      </c>
      <c r="Y22" s="46">
        <v>0.44119999999999998</v>
      </c>
      <c r="Z22" s="18">
        <v>0</v>
      </c>
      <c r="AA22" s="18">
        <v>23</v>
      </c>
      <c r="AB22" s="18">
        <v>10</v>
      </c>
      <c r="AC22" s="18">
        <v>4</v>
      </c>
      <c r="AD22" s="18">
        <v>0</v>
      </c>
      <c r="AE22" s="18">
        <v>0</v>
      </c>
      <c r="AG22" s="12" t="s">
        <v>315</v>
      </c>
      <c r="AH22" s="12">
        <v>21</v>
      </c>
      <c r="AI22" s="12">
        <v>2015</v>
      </c>
      <c r="AJ22" s="18">
        <v>21</v>
      </c>
      <c r="AK22" s="18">
        <v>2</v>
      </c>
      <c r="AL22" s="18">
        <v>1</v>
      </c>
      <c r="AM22" s="18">
        <v>20</v>
      </c>
      <c r="AN22" s="46">
        <v>1.9523809523809523</v>
      </c>
      <c r="AO22" s="46">
        <v>0.43990000000000001</v>
      </c>
      <c r="AP22" s="18">
        <v>0</v>
      </c>
      <c r="AQ22" s="18">
        <v>20</v>
      </c>
      <c r="AR22" s="18">
        <v>9</v>
      </c>
      <c r="AS22" s="18">
        <v>1</v>
      </c>
      <c r="AT22" s="18">
        <v>0</v>
      </c>
      <c r="AU22" s="18">
        <v>0</v>
      </c>
      <c r="AW22" s="12" t="s">
        <v>315</v>
      </c>
      <c r="AX22" s="12">
        <v>21</v>
      </c>
      <c r="AY22" s="12">
        <v>2016</v>
      </c>
      <c r="AZ22" s="18">
        <v>17</v>
      </c>
      <c r="BA22" s="18">
        <v>3</v>
      </c>
      <c r="BB22" s="18">
        <v>2</v>
      </c>
      <c r="BC22" s="18">
        <v>16</v>
      </c>
      <c r="BD22" s="46">
        <v>2.2941176470588234</v>
      </c>
      <c r="BE22" s="46">
        <v>0.40380000000000005</v>
      </c>
      <c r="BF22" s="18">
        <v>0</v>
      </c>
      <c r="BG22" s="18">
        <v>18</v>
      </c>
      <c r="BH22" s="18">
        <v>9</v>
      </c>
      <c r="BI22" s="18">
        <v>1</v>
      </c>
      <c r="BJ22" s="18">
        <v>0</v>
      </c>
      <c r="BK22" s="18">
        <v>0</v>
      </c>
    </row>
    <row r="23" spans="1:63">
      <c r="A23" s="12" t="s">
        <v>319</v>
      </c>
      <c r="B23" s="12">
        <v>22</v>
      </c>
      <c r="C23" s="12">
        <v>2013</v>
      </c>
      <c r="D23" s="18">
        <v>19</v>
      </c>
      <c r="E23" s="18">
        <v>0</v>
      </c>
      <c r="F23" s="18">
        <v>1</v>
      </c>
      <c r="G23" s="18">
        <v>15</v>
      </c>
      <c r="H23" s="46">
        <v>2.8421052631578947</v>
      </c>
      <c r="I23" s="46">
        <v>0.75719999999999998</v>
      </c>
      <c r="J23" s="18">
        <v>0</v>
      </c>
      <c r="K23" s="18">
        <v>16</v>
      </c>
      <c r="L23" s="18">
        <v>7</v>
      </c>
      <c r="M23" s="18">
        <v>4</v>
      </c>
      <c r="N23" s="18">
        <v>3</v>
      </c>
      <c r="O23" s="18">
        <v>0</v>
      </c>
      <c r="Q23" s="12" t="s">
        <v>319</v>
      </c>
      <c r="R23" s="12">
        <v>22</v>
      </c>
      <c r="S23" s="12">
        <v>2014</v>
      </c>
      <c r="T23" s="18">
        <v>18</v>
      </c>
      <c r="U23" s="18">
        <v>0</v>
      </c>
      <c r="V23" s="18">
        <v>1</v>
      </c>
      <c r="W23" s="18">
        <v>14</v>
      </c>
      <c r="X23" s="46">
        <v>2.9444444444444446</v>
      </c>
      <c r="Y23" s="46">
        <v>0.75590000000000002</v>
      </c>
      <c r="Z23" s="18">
        <v>0</v>
      </c>
      <c r="AA23" s="18">
        <v>15</v>
      </c>
      <c r="AB23" s="18">
        <v>7</v>
      </c>
      <c r="AC23" s="18">
        <v>4</v>
      </c>
      <c r="AD23" s="18">
        <v>3</v>
      </c>
      <c r="AE23" s="18">
        <v>0</v>
      </c>
      <c r="AG23" s="12" t="s">
        <v>319</v>
      </c>
      <c r="AH23" s="12">
        <v>22</v>
      </c>
      <c r="AI23" s="12">
        <v>2015</v>
      </c>
      <c r="AJ23" s="18">
        <v>18</v>
      </c>
      <c r="AK23" s="18">
        <v>0</v>
      </c>
      <c r="AL23" s="18">
        <v>1</v>
      </c>
      <c r="AM23" s="18">
        <v>14</v>
      </c>
      <c r="AN23" s="46">
        <v>2.7222222222222223</v>
      </c>
      <c r="AO23" s="46">
        <v>0.76450000000000007</v>
      </c>
      <c r="AP23" s="18">
        <v>0</v>
      </c>
      <c r="AQ23" s="18">
        <v>15</v>
      </c>
      <c r="AR23" s="18">
        <v>7</v>
      </c>
      <c r="AS23" s="18">
        <v>4</v>
      </c>
      <c r="AT23" s="18">
        <v>2</v>
      </c>
      <c r="AU23" s="18">
        <v>0</v>
      </c>
      <c r="AW23" s="12" t="s">
        <v>319</v>
      </c>
      <c r="AX23" s="12">
        <v>22</v>
      </c>
      <c r="AY23" s="12">
        <v>2016</v>
      </c>
      <c r="AZ23" s="18">
        <v>19</v>
      </c>
      <c r="BA23" s="18">
        <v>1</v>
      </c>
      <c r="BB23" s="18">
        <v>1</v>
      </c>
      <c r="BC23" s="18">
        <v>16</v>
      </c>
      <c r="BD23" s="46">
        <v>2.6842105263157894</v>
      </c>
      <c r="BE23" s="46">
        <v>0.69450000000000001</v>
      </c>
      <c r="BF23" s="18">
        <v>0</v>
      </c>
      <c r="BG23" s="18">
        <v>17</v>
      </c>
      <c r="BH23" s="18">
        <v>12</v>
      </c>
      <c r="BI23" s="18">
        <v>2</v>
      </c>
      <c r="BJ23" s="18">
        <v>1</v>
      </c>
      <c r="BK23" s="18">
        <v>0</v>
      </c>
    </row>
    <row r="24" spans="1:63">
      <c r="A24" s="12" t="s">
        <v>321</v>
      </c>
      <c r="B24" s="12">
        <v>23</v>
      </c>
      <c r="C24" s="12">
        <v>2013</v>
      </c>
      <c r="D24" s="18">
        <v>42</v>
      </c>
      <c r="E24" s="18">
        <v>6</v>
      </c>
      <c r="F24" s="18">
        <v>0</v>
      </c>
      <c r="G24" s="18">
        <v>34</v>
      </c>
      <c r="H24" s="46">
        <v>1.7857142857142858</v>
      </c>
      <c r="I24" s="46">
        <v>0.79519999999999991</v>
      </c>
      <c r="J24" s="18">
        <v>0</v>
      </c>
      <c r="K24" s="18">
        <v>38</v>
      </c>
      <c r="L24" s="18">
        <v>8</v>
      </c>
      <c r="M24" s="18">
        <v>4</v>
      </c>
      <c r="N24" s="18">
        <v>1</v>
      </c>
      <c r="O24" s="18">
        <v>1</v>
      </c>
      <c r="Q24" s="12" t="s">
        <v>321</v>
      </c>
      <c r="R24" s="12">
        <v>23</v>
      </c>
      <c r="S24" s="12">
        <v>2014</v>
      </c>
      <c r="T24" s="18">
        <v>41</v>
      </c>
      <c r="U24" s="18">
        <v>6</v>
      </c>
      <c r="V24" s="18">
        <v>0</v>
      </c>
      <c r="W24" s="18">
        <v>33</v>
      </c>
      <c r="X24" s="46">
        <v>1.8536585365853659</v>
      </c>
      <c r="Y24" s="46">
        <v>0.65780000000000005</v>
      </c>
      <c r="Z24" s="18">
        <v>0</v>
      </c>
      <c r="AA24" s="18">
        <v>37</v>
      </c>
      <c r="AB24" s="18">
        <v>9</v>
      </c>
      <c r="AC24" s="18">
        <v>4</v>
      </c>
      <c r="AD24" s="18">
        <v>1</v>
      </c>
      <c r="AE24" s="18">
        <v>1</v>
      </c>
      <c r="AG24" s="12" t="s">
        <v>321</v>
      </c>
      <c r="AH24" s="12">
        <v>23</v>
      </c>
      <c r="AI24" s="12">
        <v>2015</v>
      </c>
      <c r="AJ24" s="18">
        <v>42</v>
      </c>
      <c r="AK24" s="18">
        <v>6</v>
      </c>
      <c r="AL24" s="18">
        <v>0</v>
      </c>
      <c r="AM24" s="18">
        <v>35</v>
      </c>
      <c r="AN24" s="46">
        <v>1.8095238095238095</v>
      </c>
      <c r="AO24" s="46">
        <v>0.62130000000000007</v>
      </c>
      <c r="AP24" s="18">
        <v>0</v>
      </c>
      <c r="AQ24" s="18">
        <v>38</v>
      </c>
      <c r="AR24" s="18">
        <v>10</v>
      </c>
      <c r="AS24" s="18">
        <v>3</v>
      </c>
      <c r="AT24" s="18">
        <v>1</v>
      </c>
      <c r="AU24" s="18">
        <v>1</v>
      </c>
      <c r="AW24" s="12" t="s">
        <v>321</v>
      </c>
      <c r="AX24" s="12">
        <v>23</v>
      </c>
      <c r="AY24" s="12">
        <v>2016</v>
      </c>
      <c r="AZ24" s="18">
        <v>40</v>
      </c>
      <c r="BA24" s="18">
        <v>7</v>
      </c>
      <c r="BB24" s="18">
        <v>0</v>
      </c>
      <c r="BC24" s="18">
        <v>34</v>
      </c>
      <c r="BD24" s="46">
        <v>1.75</v>
      </c>
      <c r="BE24" s="46">
        <v>0.61909999999999998</v>
      </c>
      <c r="BF24" s="18">
        <v>0</v>
      </c>
      <c r="BG24" s="18">
        <v>33</v>
      </c>
      <c r="BH24" s="18">
        <v>13</v>
      </c>
      <c r="BI24" s="18">
        <v>2</v>
      </c>
      <c r="BJ24" s="18">
        <v>0</v>
      </c>
      <c r="BK24" s="18">
        <v>1</v>
      </c>
    </row>
    <row r="25" spans="1:63">
      <c r="A25" s="12" t="s">
        <v>325</v>
      </c>
      <c r="B25" s="12">
        <v>24</v>
      </c>
      <c r="C25" s="12">
        <v>2013</v>
      </c>
      <c r="D25" s="18">
        <v>21</v>
      </c>
      <c r="E25" s="18">
        <v>2</v>
      </c>
      <c r="F25" s="18">
        <v>0</v>
      </c>
      <c r="G25" s="18">
        <v>15</v>
      </c>
      <c r="H25" s="46">
        <v>2.7619047619047619</v>
      </c>
      <c r="I25" s="46">
        <v>0.20010000000000003</v>
      </c>
      <c r="J25" s="18">
        <v>0</v>
      </c>
      <c r="K25" s="18">
        <v>21</v>
      </c>
      <c r="L25" s="18">
        <v>11</v>
      </c>
      <c r="M25" s="18">
        <v>5</v>
      </c>
      <c r="N25" s="18">
        <v>0</v>
      </c>
      <c r="O25" s="18">
        <v>0</v>
      </c>
      <c r="Q25" s="12" t="s">
        <v>325</v>
      </c>
      <c r="R25" s="12">
        <v>24</v>
      </c>
      <c r="S25" s="12">
        <v>2014</v>
      </c>
      <c r="T25" s="18">
        <v>23</v>
      </c>
      <c r="U25" s="18">
        <v>2</v>
      </c>
      <c r="V25" s="18">
        <v>0</v>
      </c>
      <c r="W25" s="18">
        <v>8</v>
      </c>
      <c r="X25" s="46">
        <v>2.6086956521739131</v>
      </c>
      <c r="Y25" s="46">
        <v>6.8900000000000003E-2</v>
      </c>
      <c r="Z25" s="18">
        <v>0</v>
      </c>
      <c r="AA25" s="18">
        <v>23</v>
      </c>
      <c r="AB25" s="18">
        <v>11</v>
      </c>
      <c r="AC25" s="18">
        <v>5</v>
      </c>
      <c r="AD25" s="18">
        <v>0</v>
      </c>
      <c r="AE25" s="18">
        <v>0</v>
      </c>
      <c r="AG25" s="12" t="s">
        <v>325</v>
      </c>
      <c r="AH25" s="12">
        <v>24</v>
      </c>
      <c r="AI25" s="12">
        <v>2015</v>
      </c>
      <c r="AJ25" s="18">
        <v>19</v>
      </c>
      <c r="AK25" s="18">
        <v>3</v>
      </c>
      <c r="AL25" s="18">
        <v>0</v>
      </c>
      <c r="AM25" s="18">
        <v>0</v>
      </c>
      <c r="AN25" s="46">
        <v>3.0526315789473686</v>
      </c>
      <c r="AO25" s="46">
        <v>0.15629999999999999</v>
      </c>
      <c r="AP25" s="18">
        <v>0</v>
      </c>
      <c r="AQ25" s="18">
        <v>19</v>
      </c>
      <c r="AR25" s="18">
        <v>10</v>
      </c>
      <c r="AS25" s="18">
        <v>5</v>
      </c>
      <c r="AT25" s="18">
        <v>1</v>
      </c>
      <c r="AU25" s="18">
        <v>0</v>
      </c>
      <c r="AW25" s="12" t="s">
        <v>325</v>
      </c>
      <c r="AX25" s="12">
        <v>24</v>
      </c>
      <c r="AY25" s="12">
        <v>2016</v>
      </c>
      <c r="AZ25" s="18">
        <v>20</v>
      </c>
      <c r="BA25" s="18">
        <v>2</v>
      </c>
      <c r="BB25" s="18">
        <v>0</v>
      </c>
      <c r="BC25" s="18">
        <v>0</v>
      </c>
      <c r="BD25" s="46">
        <v>3.05</v>
      </c>
      <c r="BE25" s="46">
        <v>0.15179999999999999</v>
      </c>
      <c r="BF25" s="18">
        <v>0</v>
      </c>
      <c r="BG25" s="18">
        <v>20</v>
      </c>
      <c r="BH25" s="18">
        <v>11</v>
      </c>
      <c r="BI25" s="18">
        <v>5</v>
      </c>
      <c r="BJ25" s="18">
        <v>1</v>
      </c>
      <c r="BK25" s="18">
        <v>0</v>
      </c>
    </row>
    <row r="26" spans="1:63">
      <c r="A26" s="12" t="s">
        <v>328</v>
      </c>
      <c r="B26" s="12">
        <v>25</v>
      </c>
      <c r="C26" s="12">
        <v>2013</v>
      </c>
      <c r="D26" s="18">
        <v>23</v>
      </c>
      <c r="E26" s="18">
        <v>3</v>
      </c>
      <c r="F26" s="18">
        <v>1</v>
      </c>
      <c r="G26" s="18">
        <v>8</v>
      </c>
      <c r="H26" s="46">
        <v>0.47826086956521741</v>
      </c>
      <c r="I26" s="46">
        <v>0.66689999999999994</v>
      </c>
      <c r="J26" s="18">
        <v>0</v>
      </c>
      <c r="K26" s="18">
        <v>11</v>
      </c>
      <c r="L26" s="18">
        <v>0</v>
      </c>
      <c r="M26" s="18">
        <v>0</v>
      </c>
      <c r="N26" s="18">
        <v>0</v>
      </c>
      <c r="O26" s="18">
        <v>0</v>
      </c>
      <c r="Q26" s="12" t="s">
        <v>328</v>
      </c>
      <c r="R26" s="12">
        <v>25</v>
      </c>
      <c r="S26" s="12">
        <v>2014</v>
      </c>
      <c r="T26" s="18">
        <v>23</v>
      </c>
      <c r="U26" s="18">
        <v>3</v>
      </c>
      <c r="V26" s="18">
        <v>2</v>
      </c>
      <c r="W26" s="18">
        <v>8</v>
      </c>
      <c r="X26" s="46">
        <v>0.47826086956521741</v>
      </c>
      <c r="Y26" s="46">
        <v>0.67370000000000008</v>
      </c>
      <c r="Z26" s="18">
        <v>0</v>
      </c>
      <c r="AA26" s="18">
        <v>11</v>
      </c>
      <c r="AB26" s="18">
        <v>0</v>
      </c>
      <c r="AC26" s="18">
        <v>0</v>
      </c>
      <c r="AD26" s="18">
        <v>0</v>
      </c>
      <c r="AE26" s="18">
        <v>0</v>
      </c>
      <c r="AG26" s="12" t="s">
        <v>328</v>
      </c>
      <c r="AH26" s="12">
        <v>25</v>
      </c>
      <c r="AI26" s="12">
        <v>2015</v>
      </c>
      <c r="AJ26" s="18">
        <v>23</v>
      </c>
      <c r="AK26" s="18">
        <v>3</v>
      </c>
      <c r="AL26" s="18">
        <v>2</v>
      </c>
      <c r="AM26" s="18">
        <v>8</v>
      </c>
      <c r="AN26" s="46">
        <v>0.43478260869565216</v>
      </c>
      <c r="AO26" s="46">
        <v>0.67269999999999996</v>
      </c>
      <c r="AP26" s="18">
        <v>0</v>
      </c>
      <c r="AQ26" s="18">
        <v>10</v>
      </c>
      <c r="AR26" s="18">
        <v>0</v>
      </c>
      <c r="AS26" s="18">
        <v>0</v>
      </c>
      <c r="AT26" s="18">
        <v>0</v>
      </c>
      <c r="AU26" s="18">
        <v>0</v>
      </c>
      <c r="AW26" s="12" t="s">
        <v>328</v>
      </c>
      <c r="AX26" s="12">
        <v>25</v>
      </c>
      <c r="AY26" s="12">
        <v>2016</v>
      </c>
      <c r="AZ26" s="18">
        <v>23</v>
      </c>
      <c r="BA26" s="18">
        <v>3</v>
      </c>
      <c r="BB26" s="18">
        <v>2</v>
      </c>
      <c r="BC26" s="18">
        <v>8</v>
      </c>
      <c r="BD26" s="46">
        <v>0.43478260869565216</v>
      </c>
      <c r="BE26" s="46">
        <v>0.67879999999999996</v>
      </c>
      <c r="BF26" s="18">
        <v>0</v>
      </c>
      <c r="BG26" s="18">
        <v>10</v>
      </c>
      <c r="BH26" s="18">
        <v>0</v>
      </c>
      <c r="BI26" s="18">
        <v>0</v>
      </c>
      <c r="BJ26" s="18">
        <v>0</v>
      </c>
      <c r="BK26" s="18">
        <v>0</v>
      </c>
    </row>
    <row r="27" spans="1:63">
      <c r="A27" s="12" t="s">
        <v>332</v>
      </c>
      <c r="B27" s="12">
        <v>26</v>
      </c>
      <c r="C27" s="12">
        <v>2013</v>
      </c>
      <c r="D27" s="18">
        <v>18</v>
      </c>
      <c r="E27" s="18">
        <v>4</v>
      </c>
      <c r="F27" s="18">
        <v>1</v>
      </c>
      <c r="G27" s="18">
        <v>0</v>
      </c>
      <c r="H27" s="46">
        <v>1.0555555555555556</v>
      </c>
      <c r="I27" s="46">
        <v>0.28449999999999998</v>
      </c>
      <c r="J27" s="18">
        <v>0</v>
      </c>
      <c r="K27" s="18">
        <v>19</v>
      </c>
      <c r="L27" s="18">
        <v>0</v>
      </c>
      <c r="M27" s="18">
        <v>0</v>
      </c>
      <c r="N27" s="18">
        <v>0</v>
      </c>
      <c r="O27" s="18">
        <v>0</v>
      </c>
      <c r="Q27" s="12" t="s">
        <v>332</v>
      </c>
      <c r="R27" s="12">
        <v>26</v>
      </c>
      <c r="S27" s="12">
        <v>2014</v>
      </c>
      <c r="T27" s="18">
        <v>18</v>
      </c>
      <c r="U27" s="18">
        <v>3</v>
      </c>
      <c r="V27" s="18">
        <v>1</v>
      </c>
      <c r="W27" s="18">
        <v>0</v>
      </c>
      <c r="X27" s="46">
        <v>1.0555555555555556</v>
      </c>
      <c r="Y27" s="46">
        <v>0.28120000000000001</v>
      </c>
      <c r="Z27" s="18">
        <v>0</v>
      </c>
      <c r="AA27" s="18">
        <v>19</v>
      </c>
      <c r="AB27" s="18">
        <v>0</v>
      </c>
      <c r="AC27" s="18">
        <v>0</v>
      </c>
      <c r="AD27" s="18">
        <v>0</v>
      </c>
      <c r="AE27" s="18">
        <v>0</v>
      </c>
      <c r="AG27" s="12" t="s">
        <v>332</v>
      </c>
      <c r="AH27" s="12">
        <v>26</v>
      </c>
      <c r="AI27" s="12">
        <v>2015</v>
      </c>
      <c r="AJ27" s="18">
        <v>18</v>
      </c>
      <c r="AK27" s="18">
        <v>3</v>
      </c>
      <c r="AL27" s="18">
        <v>1</v>
      </c>
      <c r="AM27" s="18">
        <v>0</v>
      </c>
      <c r="AN27" s="46">
        <v>1.0555555555555556</v>
      </c>
      <c r="AO27" s="46">
        <v>0.3599</v>
      </c>
      <c r="AP27" s="18">
        <v>0</v>
      </c>
      <c r="AQ27" s="18">
        <v>19</v>
      </c>
      <c r="AR27" s="18">
        <v>0</v>
      </c>
      <c r="AS27" s="18">
        <v>0</v>
      </c>
      <c r="AT27" s="18">
        <v>0</v>
      </c>
      <c r="AU27" s="18">
        <v>0</v>
      </c>
      <c r="AW27" s="12" t="s">
        <v>332</v>
      </c>
      <c r="AX27" s="12">
        <v>26</v>
      </c>
      <c r="AY27" s="12">
        <v>2016</v>
      </c>
      <c r="AZ27" s="18">
        <v>18</v>
      </c>
      <c r="BA27" s="18">
        <v>4</v>
      </c>
      <c r="BB27" s="18">
        <v>1</v>
      </c>
      <c r="BC27" s="18">
        <v>0</v>
      </c>
      <c r="BD27" s="46">
        <v>1.0555555555555556</v>
      </c>
      <c r="BE27" s="46">
        <v>0.36749999999999999</v>
      </c>
      <c r="BF27" s="18">
        <v>0</v>
      </c>
      <c r="BG27" s="18">
        <v>19</v>
      </c>
      <c r="BH27" s="18">
        <v>0</v>
      </c>
      <c r="BI27" s="18">
        <v>0</v>
      </c>
      <c r="BJ27" s="18">
        <v>0</v>
      </c>
      <c r="BK27" s="18">
        <v>0</v>
      </c>
    </row>
    <row r="28" spans="1:63">
      <c r="A28" s="12" t="s">
        <v>336</v>
      </c>
      <c r="B28" s="12">
        <v>27</v>
      </c>
      <c r="C28" s="12">
        <v>2013</v>
      </c>
      <c r="D28" s="18">
        <v>17</v>
      </c>
      <c r="E28" s="18">
        <v>1</v>
      </c>
      <c r="F28" s="18">
        <v>1</v>
      </c>
      <c r="G28" s="18">
        <v>16</v>
      </c>
      <c r="H28" s="46">
        <v>2.4705882352941178</v>
      </c>
      <c r="I28" s="46">
        <v>0.53880000000000006</v>
      </c>
      <c r="J28" s="18">
        <v>0</v>
      </c>
      <c r="K28" s="18">
        <v>15</v>
      </c>
      <c r="L28" s="18">
        <v>8</v>
      </c>
      <c r="M28" s="18">
        <v>2</v>
      </c>
      <c r="N28" s="18">
        <v>0</v>
      </c>
      <c r="O28" s="18">
        <v>1</v>
      </c>
      <c r="Q28" s="12" t="s">
        <v>336</v>
      </c>
      <c r="R28" s="12">
        <v>27</v>
      </c>
      <c r="S28" s="12">
        <v>2014</v>
      </c>
      <c r="T28" s="18">
        <v>19</v>
      </c>
      <c r="U28" s="18">
        <v>1</v>
      </c>
      <c r="V28" s="18">
        <v>1</v>
      </c>
      <c r="W28" s="18">
        <v>18</v>
      </c>
      <c r="X28" s="46">
        <v>2.7894736842105261</v>
      </c>
      <c r="Y28" s="46">
        <v>0.52979999999999994</v>
      </c>
      <c r="Z28" s="18">
        <v>0</v>
      </c>
      <c r="AA28" s="18">
        <v>17</v>
      </c>
      <c r="AB28" s="18">
        <v>11</v>
      </c>
      <c r="AC28" s="18">
        <v>3</v>
      </c>
      <c r="AD28" s="18">
        <v>0</v>
      </c>
      <c r="AE28" s="18">
        <v>1</v>
      </c>
      <c r="AG28" s="12" t="s">
        <v>336</v>
      </c>
      <c r="AH28" s="12">
        <v>27</v>
      </c>
      <c r="AI28" s="12">
        <v>2015</v>
      </c>
      <c r="AJ28" s="18">
        <v>18</v>
      </c>
      <c r="AK28" s="18">
        <v>1</v>
      </c>
      <c r="AL28" s="18">
        <v>1</v>
      </c>
      <c r="AM28" s="18">
        <v>17</v>
      </c>
      <c r="AN28" s="46">
        <v>2.6111111111111112</v>
      </c>
      <c r="AO28" s="46">
        <v>0.57799999999999996</v>
      </c>
      <c r="AP28" s="18">
        <v>0</v>
      </c>
      <c r="AQ28" s="18">
        <v>16</v>
      </c>
      <c r="AR28" s="18">
        <v>10</v>
      </c>
      <c r="AS28" s="18">
        <v>2</v>
      </c>
      <c r="AT28" s="18">
        <v>0</v>
      </c>
      <c r="AU28" s="18">
        <v>1</v>
      </c>
      <c r="AW28" s="12" t="s">
        <v>336</v>
      </c>
      <c r="AX28" s="12">
        <v>27</v>
      </c>
      <c r="AY28" s="12">
        <v>2016</v>
      </c>
      <c r="AZ28" s="18">
        <v>20</v>
      </c>
      <c r="BA28" s="18">
        <v>1</v>
      </c>
      <c r="BB28" s="18">
        <v>1</v>
      </c>
      <c r="BC28" s="18">
        <v>17</v>
      </c>
      <c r="BD28" s="46">
        <v>2.4500000000000002</v>
      </c>
      <c r="BE28" s="46">
        <v>0.60840000000000005</v>
      </c>
      <c r="BF28" s="18">
        <v>0</v>
      </c>
      <c r="BG28" s="18">
        <v>18</v>
      </c>
      <c r="BH28" s="18">
        <v>10</v>
      </c>
      <c r="BI28" s="18">
        <v>2</v>
      </c>
      <c r="BJ28" s="18">
        <v>0</v>
      </c>
      <c r="BK28" s="18">
        <v>1</v>
      </c>
    </row>
    <row r="29" spans="1:63">
      <c r="A29" s="12" t="s">
        <v>338</v>
      </c>
      <c r="B29" s="12">
        <v>28</v>
      </c>
      <c r="C29" s="12">
        <v>2013</v>
      </c>
      <c r="D29" s="18">
        <v>15</v>
      </c>
      <c r="E29" s="18">
        <v>3</v>
      </c>
      <c r="F29" s="18">
        <v>1</v>
      </c>
      <c r="G29" s="18">
        <v>2</v>
      </c>
      <c r="H29" s="46">
        <v>2.6</v>
      </c>
      <c r="I29" s="46">
        <v>0.48979999999999996</v>
      </c>
      <c r="J29" s="18">
        <v>0</v>
      </c>
      <c r="K29" s="18">
        <v>16</v>
      </c>
      <c r="L29" s="18">
        <v>10</v>
      </c>
      <c r="M29" s="18">
        <v>1</v>
      </c>
      <c r="N29" s="18">
        <v>0</v>
      </c>
      <c r="O29" s="18">
        <v>0</v>
      </c>
      <c r="Q29" s="12" t="s">
        <v>338</v>
      </c>
      <c r="R29" s="12">
        <v>28</v>
      </c>
      <c r="S29" s="12">
        <v>2014</v>
      </c>
      <c r="T29" s="18">
        <v>14</v>
      </c>
      <c r="U29" s="18">
        <v>2</v>
      </c>
      <c r="V29" s="18">
        <v>1</v>
      </c>
      <c r="W29" s="18">
        <v>2</v>
      </c>
      <c r="X29" s="46">
        <v>2.5714285714285716</v>
      </c>
      <c r="Y29" s="46">
        <v>0.52060000000000006</v>
      </c>
      <c r="Z29" s="18">
        <v>0</v>
      </c>
      <c r="AA29" s="18">
        <v>15</v>
      </c>
      <c r="AB29" s="18">
        <v>9</v>
      </c>
      <c r="AC29" s="18">
        <v>1</v>
      </c>
      <c r="AD29" s="18">
        <v>0</v>
      </c>
      <c r="AE29" s="18">
        <v>0</v>
      </c>
      <c r="AG29" s="12" t="s">
        <v>338</v>
      </c>
      <c r="AH29" s="12">
        <v>28</v>
      </c>
      <c r="AI29" s="12">
        <v>2015</v>
      </c>
      <c r="AJ29" s="18">
        <v>14</v>
      </c>
      <c r="AK29" s="18">
        <v>2</v>
      </c>
      <c r="AL29" s="18">
        <v>1</v>
      </c>
      <c r="AM29" s="18">
        <v>0</v>
      </c>
      <c r="AN29" s="46">
        <v>2.5714285714285716</v>
      </c>
      <c r="AO29" s="46">
        <v>0.52390000000000003</v>
      </c>
      <c r="AP29" s="18">
        <v>0</v>
      </c>
      <c r="AQ29" s="18">
        <v>15</v>
      </c>
      <c r="AR29" s="18">
        <v>9</v>
      </c>
      <c r="AS29" s="18">
        <v>1</v>
      </c>
      <c r="AT29" s="18">
        <v>0</v>
      </c>
      <c r="AU29" s="18">
        <v>0</v>
      </c>
      <c r="AW29" s="12" t="s">
        <v>338</v>
      </c>
      <c r="AX29" s="12">
        <v>28</v>
      </c>
      <c r="AY29" s="12">
        <v>2016</v>
      </c>
      <c r="AZ29" s="18">
        <v>14</v>
      </c>
      <c r="BA29" s="18">
        <v>3</v>
      </c>
      <c r="BB29" s="18">
        <v>1</v>
      </c>
      <c r="BC29" s="18">
        <v>0</v>
      </c>
      <c r="BD29" s="46">
        <v>2.6428571428571428</v>
      </c>
      <c r="BE29" s="46">
        <v>0.47539999999999999</v>
      </c>
      <c r="BF29" s="18">
        <v>0</v>
      </c>
      <c r="BG29" s="18">
        <v>15</v>
      </c>
      <c r="BH29" s="18">
        <v>9</v>
      </c>
      <c r="BI29" s="18">
        <v>0</v>
      </c>
      <c r="BJ29" s="18">
        <v>1</v>
      </c>
      <c r="BK29" s="18">
        <v>0</v>
      </c>
    </row>
    <row r="30" spans="1:63">
      <c r="A30" s="12" t="s">
        <v>340</v>
      </c>
      <c r="B30" s="12">
        <v>29</v>
      </c>
      <c r="C30" s="12">
        <v>2013</v>
      </c>
      <c r="D30" s="18">
        <v>12</v>
      </c>
      <c r="E30" s="18">
        <v>0</v>
      </c>
      <c r="F30" s="18">
        <v>0</v>
      </c>
      <c r="G30" s="18">
        <v>12</v>
      </c>
      <c r="H30" s="46">
        <v>2.5833333333333335</v>
      </c>
      <c r="I30" s="46">
        <v>0.48719999999999997</v>
      </c>
      <c r="J30" s="18">
        <v>0</v>
      </c>
      <c r="K30" s="18">
        <v>12</v>
      </c>
      <c r="L30" s="18">
        <v>4</v>
      </c>
      <c r="M30" s="18">
        <v>2</v>
      </c>
      <c r="N30" s="18">
        <v>0</v>
      </c>
      <c r="O30" s="18">
        <v>1</v>
      </c>
      <c r="Q30" s="12" t="s">
        <v>340</v>
      </c>
      <c r="R30" s="12">
        <v>29</v>
      </c>
      <c r="S30" s="12">
        <v>2014</v>
      </c>
      <c r="T30" s="18">
        <v>16</v>
      </c>
      <c r="U30" s="18">
        <v>2</v>
      </c>
      <c r="V30" s="18">
        <v>0</v>
      </c>
      <c r="W30" s="18">
        <v>16</v>
      </c>
      <c r="X30" s="46">
        <v>3</v>
      </c>
      <c r="Y30" s="46">
        <v>0.49709999999999999</v>
      </c>
      <c r="Z30" s="18">
        <v>0</v>
      </c>
      <c r="AA30" s="18">
        <v>16</v>
      </c>
      <c r="AB30" s="18">
        <v>8</v>
      </c>
      <c r="AC30" s="18">
        <v>2</v>
      </c>
      <c r="AD30" s="18">
        <v>0</v>
      </c>
      <c r="AE30" s="18">
        <v>2</v>
      </c>
      <c r="AG30" s="12" t="s">
        <v>340</v>
      </c>
      <c r="AH30" s="12">
        <v>29</v>
      </c>
      <c r="AI30" s="12">
        <v>2015</v>
      </c>
      <c r="AJ30" s="18">
        <v>18</v>
      </c>
      <c r="AK30" s="18">
        <v>4</v>
      </c>
      <c r="AL30" s="18">
        <v>0</v>
      </c>
      <c r="AM30" s="18">
        <v>18</v>
      </c>
      <c r="AN30" s="46">
        <v>2.8333333333333335</v>
      </c>
      <c r="AO30" s="46">
        <v>0.48909999999999998</v>
      </c>
      <c r="AP30" s="18">
        <v>0</v>
      </c>
      <c r="AQ30" s="18">
        <v>18</v>
      </c>
      <c r="AR30" s="18">
        <v>10</v>
      </c>
      <c r="AS30" s="18">
        <v>1</v>
      </c>
      <c r="AT30" s="18">
        <v>0</v>
      </c>
      <c r="AU30" s="18">
        <v>2</v>
      </c>
      <c r="AW30" s="12" t="s">
        <v>340</v>
      </c>
      <c r="AX30" s="12">
        <v>29</v>
      </c>
      <c r="AY30" s="12">
        <v>2016</v>
      </c>
      <c r="AZ30" s="18">
        <v>16</v>
      </c>
      <c r="BA30" s="18">
        <v>3</v>
      </c>
      <c r="BB30" s="18">
        <v>0</v>
      </c>
      <c r="BC30" s="18">
        <v>16</v>
      </c>
      <c r="BD30" s="46">
        <v>3</v>
      </c>
      <c r="BE30" s="46">
        <v>0.48509999999999998</v>
      </c>
      <c r="BF30" s="18">
        <v>0</v>
      </c>
      <c r="BG30" s="18">
        <v>16</v>
      </c>
      <c r="BH30" s="18">
        <v>9</v>
      </c>
      <c r="BI30" s="18">
        <v>3</v>
      </c>
      <c r="BJ30" s="18">
        <v>0</v>
      </c>
      <c r="BK30" s="18">
        <v>1</v>
      </c>
    </row>
    <row r="31" spans="1:63">
      <c r="A31" s="12" t="s">
        <v>344</v>
      </c>
      <c r="B31" s="12">
        <v>30</v>
      </c>
      <c r="C31" s="12">
        <v>2013</v>
      </c>
      <c r="D31" s="18">
        <v>15</v>
      </c>
      <c r="E31" s="18">
        <v>2</v>
      </c>
      <c r="F31" s="18">
        <v>1</v>
      </c>
      <c r="G31" s="18">
        <v>16</v>
      </c>
      <c r="H31" s="46">
        <v>3.1333333333333333</v>
      </c>
      <c r="I31" s="46">
        <v>0.99939999999999996</v>
      </c>
      <c r="J31" s="18">
        <v>0</v>
      </c>
      <c r="K31" s="18">
        <v>15</v>
      </c>
      <c r="L31" s="18">
        <v>5</v>
      </c>
      <c r="M31" s="18">
        <v>6</v>
      </c>
      <c r="N31" s="18">
        <v>1</v>
      </c>
      <c r="O31" s="18">
        <v>0</v>
      </c>
      <c r="Q31" s="12" t="s">
        <v>344</v>
      </c>
      <c r="R31" s="12">
        <v>30</v>
      </c>
      <c r="S31" s="12">
        <v>2014</v>
      </c>
      <c r="T31" s="18">
        <v>16</v>
      </c>
      <c r="U31" s="18">
        <v>2</v>
      </c>
      <c r="V31" s="18">
        <v>0</v>
      </c>
      <c r="W31" s="18">
        <v>16</v>
      </c>
      <c r="X31" s="46">
        <v>2.9375</v>
      </c>
      <c r="Y31" s="46">
        <v>0.99939999999999996</v>
      </c>
      <c r="Z31" s="18">
        <v>0</v>
      </c>
      <c r="AA31" s="18">
        <v>15</v>
      </c>
      <c r="AB31" s="18">
        <v>5</v>
      </c>
      <c r="AC31" s="18">
        <v>6</v>
      </c>
      <c r="AD31" s="18">
        <v>1</v>
      </c>
      <c r="AE31" s="18">
        <v>0</v>
      </c>
      <c r="AG31" s="12" t="s">
        <v>344</v>
      </c>
      <c r="AH31" s="12">
        <v>30</v>
      </c>
      <c r="AI31" s="12">
        <v>2015</v>
      </c>
      <c r="AJ31" s="18">
        <v>14</v>
      </c>
      <c r="AK31" s="18">
        <v>2</v>
      </c>
      <c r="AL31" s="18">
        <v>1</v>
      </c>
      <c r="AM31" s="18">
        <v>15</v>
      </c>
      <c r="AN31" s="46">
        <v>3.7142857142857144</v>
      </c>
      <c r="AO31" s="46">
        <v>0.99939999999999996</v>
      </c>
      <c r="AP31" s="18">
        <v>0</v>
      </c>
      <c r="AQ31" s="18">
        <v>14</v>
      </c>
      <c r="AR31" s="18">
        <v>4</v>
      </c>
      <c r="AS31" s="18">
        <v>7</v>
      </c>
      <c r="AT31" s="18">
        <v>1</v>
      </c>
      <c r="AU31" s="18">
        <v>1</v>
      </c>
      <c r="AW31" s="12" t="s">
        <v>344</v>
      </c>
      <c r="AX31" s="12">
        <v>30</v>
      </c>
      <c r="AY31" s="12">
        <v>2016</v>
      </c>
      <c r="AZ31" s="18">
        <v>22</v>
      </c>
      <c r="BA31" s="18">
        <v>2</v>
      </c>
      <c r="BB31" s="18">
        <v>1</v>
      </c>
      <c r="BC31" s="18">
        <v>21</v>
      </c>
      <c r="BD31" s="46">
        <v>4.2727272727272725</v>
      </c>
      <c r="BE31" s="46">
        <v>0.99939999999999996</v>
      </c>
      <c r="BF31" s="18">
        <v>0</v>
      </c>
      <c r="BG31" s="18">
        <v>22</v>
      </c>
      <c r="BH31" s="18">
        <v>5</v>
      </c>
      <c r="BI31" s="18">
        <v>11</v>
      </c>
      <c r="BJ31" s="18">
        <v>6</v>
      </c>
      <c r="BK31" s="18">
        <v>1</v>
      </c>
    </row>
    <row r="32" spans="1:63">
      <c r="A32" s="12" t="s">
        <v>347</v>
      </c>
      <c r="B32" s="12">
        <v>31</v>
      </c>
      <c r="C32" s="12">
        <v>2013</v>
      </c>
      <c r="D32" s="18">
        <v>25</v>
      </c>
      <c r="E32" s="18">
        <v>3</v>
      </c>
      <c r="F32" s="18">
        <v>1</v>
      </c>
      <c r="G32" s="18">
        <v>13</v>
      </c>
      <c r="H32" s="46">
        <v>3.68</v>
      </c>
      <c r="I32" s="46">
        <v>0.60360000000000003</v>
      </c>
      <c r="J32" s="18">
        <v>1</v>
      </c>
      <c r="K32" s="18">
        <v>26</v>
      </c>
      <c r="L32" s="18">
        <v>12</v>
      </c>
      <c r="M32" s="18">
        <v>9</v>
      </c>
      <c r="N32" s="18">
        <v>0</v>
      </c>
      <c r="O32" s="18">
        <v>3</v>
      </c>
      <c r="Q32" s="12" t="s">
        <v>347</v>
      </c>
      <c r="R32" s="12">
        <v>31</v>
      </c>
      <c r="S32" s="12">
        <v>2014</v>
      </c>
      <c r="T32" s="18">
        <v>26</v>
      </c>
      <c r="U32" s="18">
        <v>5</v>
      </c>
      <c r="V32" s="18">
        <v>1</v>
      </c>
      <c r="W32" s="18">
        <v>12</v>
      </c>
      <c r="X32" s="46">
        <v>4.0384615384615383</v>
      </c>
      <c r="Y32" s="46">
        <v>0.60370000000000001</v>
      </c>
      <c r="Z32" s="18">
        <v>1</v>
      </c>
      <c r="AA32" s="18">
        <v>27</v>
      </c>
      <c r="AB32" s="18">
        <v>14</v>
      </c>
      <c r="AC32" s="18">
        <v>8</v>
      </c>
      <c r="AD32" s="18">
        <v>4</v>
      </c>
      <c r="AE32" s="18">
        <v>2</v>
      </c>
      <c r="AG32" s="12" t="s">
        <v>347</v>
      </c>
      <c r="AH32" s="12">
        <v>31</v>
      </c>
      <c r="AI32" s="12">
        <v>2015</v>
      </c>
      <c r="AJ32" s="18">
        <v>25</v>
      </c>
      <c r="AK32" s="18">
        <v>4</v>
      </c>
      <c r="AL32" s="18">
        <v>1</v>
      </c>
      <c r="AM32" s="18">
        <v>11</v>
      </c>
      <c r="AN32" s="46">
        <v>4.24</v>
      </c>
      <c r="AO32" s="46">
        <v>0.63450000000000006</v>
      </c>
      <c r="AP32" s="18">
        <v>1</v>
      </c>
      <c r="AQ32" s="18">
        <v>26</v>
      </c>
      <c r="AR32" s="18">
        <v>17</v>
      </c>
      <c r="AS32" s="18">
        <v>8</v>
      </c>
      <c r="AT32" s="18">
        <v>3</v>
      </c>
      <c r="AU32" s="18">
        <v>2</v>
      </c>
      <c r="AW32" s="12" t="s">
        <v>347</v>
      </c>
      <c r="AX32" s="12">
        <v>31</v>
      </c>
      <c r="AY32" s="12">
        <v>2016</v>
      </c>
      <c r="AZ32" s="18">
        <v>25</v>
      </c>
      <c r="BA32" s="18">
        <v>4</v>
      </c>
      <c r="BB32" s="18">
        <v>1</v>
      </c>
      <c r="BC32" s="18">
        <v>12</v>
      </c>
      <c r="BD32" s="46">
        <v>4.2</v>
      </c>
      <c r="BE32" s="46">
        <v>0.63450000000000006</v>
      </c>
      <c r="BF32" s="18">
        <v>1</v>
      </c>
      <c r="BG32" s="18">
        <v>26</v>
      </c>
      <c r="BH32" s="18">
        <v>17</v>
      </c>
      <c r="BI32" s="18">
        <v>8</v>
      </c>
      <c r="BJ32" s="18">
        <v>4</v>
      </c>
      <c r="BK32" s="18">
        <v>1</v>
      </c>
    </row>
    <row r="33" spans="1:76">
      <c r="A33" s="12" t="s">
        <v>351</v>
      </c>
      <c r="B33" s="12">
        <v>32</v>
      </c>
      <c r="C33" s="12">
        <v>2013</v>
      </c>
      <c r="D33" s="18">
        <v>11</v>
      </c>
      <c r="E33" s="18">
        <v>1</v>
      </c>
      <c r="F33" s="18">
        <v>1</v>
      </c>
      <c r="G33" s="18">
        <v>12</v>
      </c>
      <c r="H33" s="46">
        <v>2.7272727272727271</v>
      </c>
      <c r="I33" s="46">
        <v>0.40869999999999995</v>
      </c>
      <c r="J33" s="18">
        <v>0</v>
      </c>
      <c r="K33" s="18">
        <v>11</v>
      </c>
      <c r="L33" s="18">
        <v>6</v>
      </c>
      <c r="M33" s="18">
        <v>1</v>
      </c>
      <c r="N33" s="18">
        <v>1</v>
      </c>
      <c r="O33" s="18">
        <v>0</v>
      </c>
      <c r="Q33" s="12" t="s">
        <v>351</v>
      </c>
      <c r="R33" s="12">
        <v>32</v>
      </c>
      <c r="S33" s="12">
        <v>2014</v>
      </c>
      <c r="T33" s="18">
        <v>11</v>
      </c>
      <c r="U33" s="18">
        <v>1</v>
      </c>
      <c r="V33" s="18">
        <v>0</v>
      </c>
      <c r="W33" s="18">
        <v>11</v>
      </c>
      <c r="X33" s="46">
        <v>2.5454545454545454</v>
      </c>
      <c r="Y33" s="46">
        <v>0.30559999999999998</v>
      </c>
      <c r="Z33" s="18">
        <v>0</v>
      </c>
      <c r="AA33" s="18">
        <v>9</v>
      </c>
      <c r="AB33" s="18">
        <v>4</v>
      </c>
      <c r="AC33" s="18">
        <v>2</v>
      </c>
      <c r="AD33" s="18">
        <v>0</v>
      </c>
      <c r="AE33" s="18">
        <v>1</v>
      </c>
      <c r="AG33" s="12" t="s">
        <v>351</v>
      </c>
      <c r="AH33" s="12">
        <v>32</v>
      </c>
      <c r="AI33" s="12">
        <v>2015</v>
      </c>
      <c r="AJ33" s="18">
        <v>9</v>
      </c>
      <c r="AK33" s="18">
        <v>1</v>
      </c>
      <c r="AL33" s="18">
        <v>1</v>
      </c>
      <c r="AM33" s="18">
        <v>10</v>
      </c>
      <c r="AN33" s="46">
        <v>3.4444444444444446</v>
      </c>
      <c r="AO33" s="46">
        <v>0.26129999999999998</v>
      </c>
      <c r="AP33" s="18">
        <v>0</v>
      </c>
      <c r="AQ33" s="18">
        <v>9</v>
      </c>
      <c r="AR33" s="18">
        <v>4</v>
      </c>
      <c r="AS33" s="18">
        <v>3</v>
      </c>
      <c r="AT33" s="18">
        <v>0</v>
      </c>
      <c r="AU33" s="18">
        <v>1</v>
      </c>
      <c r="AW33" s="12" t="s">
        <v>351</v>
      </c>
      <c r="AX33" s="12">
        <v>32</v>
      </c>
      <c r="AY33" s="12">
        <v>2016</v>
      </c>
      <c r="AZ33" s="18">
        <v>10</v>
      </c>
      <c r="BA33" s="18">
        <v>2</v>
      </c>
      <c r="BB33" s="18">
        <v>1</v>
      </c>
      <c r="BC33" s="18">
        <v>10</v>
      </c>
      <c r="BD33" s="46">
        <v>3.5</v>
      </c>
      <c r="BE33" s="46">
        <v>0.30149999999999999</v>
      </c>
      <c r="BF33" s="18">
        <v>0</v>
      </c>
      <c r="BG33" s="18">
        <v>10</v>
      </c>
      <c r="BH33" s="18">
        <v>7</v>
      </c>
      <c r="BI33" s="18">
        <v>2</v>
      </c>
      <c r="BJ33" s="18">
        <v>0</v>
      </c>
      <c r="BK33" s="18">
        <v>1</v>
      </c>
    </row>
    <row r="34" spans="1:76">
      <c r="A34" s="12" t="s">
        <v>356</v>
      </c>
      <c r="B34" s="12">
        <v>33</v>
      </c>
      <c r="C34" s="12">
        <v>2013</v>
      </c>
      <c r="D34" s="18">
        <v>29</v>
      </c>
      <c r="E34" s="18">
        <v>5</v>
      </c>
      <c r="F34" s="18">
        <v>1</v>
      </c>
      <c r="G34" s="18">
        <v>26</v>
      </c>
      <c r="H34" s="46">
        <v>1.9310344827586208</v>
      </c>
      <c r="I34" s="46">
        <v>0.21420000000000003</v>
      </c>
      <c r="J34" s="18">
        <v>0</v>
      </c>
      <c r="K34" s="18">
        <v>28</v>
      </c>
      <c r="L34" s="18">
        <v>14</v>
      </c>
      <c r="M34" s="18">
        <v>0</v>
      </c>
      <c r="N34" s="18">
        <v>0</v>
      </c>
      <c r="O34" s="18">
        <v>0</v>
      </c>
      <c r="Q34" s="12" t="s">
        <v>356</v>
      </c>
      <c r="R34" s="12">
        <v>33</v>
      </c>
      <c r="S34" s="12">
        <v>2014</v>
      </c>
      <c r="T34" s="18">
        <v>30</v>
      </c>
      <c r="U34" s="18">
        <v>6</v>
      </c>
      <c r="V34" s="18">
        <v>1</v>
      </c>
      <c r="W34" s="18">
        <v>31</v>
      </c>
      <c r="X34" s="46">
        <v>2.0333333333333332</v>
      </c>
      <c r="Y34" s="46">
        <v>0.21410000000000001</v>
      </c>
      <c r="Z34" s="18">
        <v>0</v>
      </c>
      <c r="AA34" s="18">
        <v>29</v>
      </c>
      <c r="AB34" s="18">
        <v>16</v>
      </c>
      <c r="AC34" s="18">
        <v>0</v>
      </c>
      <c r="AD34" s="18">
        <v>0</v>
      </c>
      <c r="AE34" s="18">
        <v>0</v>
      </c>
      <c r="AG34" s="12" t="s">
        <v>356</v>
      </c>
      <c r="AH34" s="12">
        <v>33</v>
      </c>
      <c r="AI34" s="12">
        <v>2015</v>
      </c>
      <c r="AJ34" s="18">
        <v>29</v>
      </c>
      <c r="AK34" s="18">
        <v>6</v>
      </c>
      <c r="AL34" s="18">
        <v>1</v>
      </c>
      <c r="AM34" s="18">
        <v>30</v>
      </c>
      <c r="AN34" s="46">
        <v>1.8620689655172413</v>
      </c>
      <c r="AO34" s="46">
        <v>0.20420000000000002</v>
      </c>
      <c r="AP34" s="18">
        <v>0</v>
      </c>
      <c r="AQ34" s="18">
        <v>28</v>
      </c>
      <c r="AR34" s="18">
        <v>13</v>
      </c>
      <c r="AS34" s="18">
        <v>0</v>
      </c>
      <c r="AT34" s="18">
        <v>0</v>
      </c>
      <c r="AU34" s="18">
        <v>0</v>
      </c>
      <c r="AW34" s="12" t="s">
        <v>356</v>
      </c>
      <c r="AX34" s="12">
        <v>33</v>
      </c>
      <c r="AY34" s="12">
        <v>2016</v>
      </c>
      <c r="AZ34" s="18">
        <v>29</v>
      </c>
      <c r="BA34" s="18">
        <v>6</v>
      </c>
      <c r="BB34" s="18">
        <v>1</v>
      </c>
      <c r="BC34" s="18">
        <v>28</v>
      </c>
      <c r="BD34" s="46">
        <v>1.7931034482758621</v>
      </c>
      <c r="BE34" s="46">
        <v>0.20420000000000002</v>
      </c>
      <c r="BF34" s="18">
        <v>0</v>
      </c>
      <c r="BG34" s="18">
        <v>28</v>
      </c>
      <c r="BH34" s="18">
        <v>12</v>
      </c>
      <c r="BI34" s="18">
        <v>0</v>
      </c>
      <c r="BJ34" s="18">
        <v>0</v>
      </c>
      <c r="BK34" s="18">
        <v>0</v>
      </c>
    </row>
    <row r="35" spans="1:76">
      <c r="A35" s="12" t="s">
        <v>364</v>
      </c>
      <c r="B35" s="12">
        <v>35</v>
      </c>
      <c r="C35" s="12">
        <v>2013</v>
      </c>
      <c r="D35" s="18">
        <v>22</v>
      </c>
      <c r="E35" s="18">
        <v>2</v>
      </c>
      <c r="F35" s="18">
        <v>1</v>
      </c>
      <c r="G35" s="18">
        <v>16</v>
      </c>
      <c r="H35" s="46">
        <v>3.5</v>
      </c>
      <c r="I35" s="46">
        <v>0.50259999999999994</v>
      </c>
      <c r="J35" s="18">
        <v>1</v>
      </c>
      <c r="K35" s="18">
        <v>23</v>
      </c>
      <c r="L35" s="18">
        <v>6</v>
      </c>
      <c r="M35" s="18">
        <v>8</v>
      </c>
      <c r="N35" s="18">
        <v>2</v>
      </c>
      <c r="O35" s="18">
        <v>2</v>
      </c>
      <c r="Q35" s="12" t="s">
        <v>364</v>
      </c>
      <c r="R35" s="12">
        <v>35</v>
      </c>
      <c r="S35" s="12">
        <v>2014</v>
      </c>
      <c r="T35" s="18">
        <v>24</v>
      </c>
      <c r="U35" s="18">
        <v>2</v>
      </c>
      <c r="V35" s="18">
        <v>1</v>
      </c>
      <c r="W35" s="18">
        <v>17</v>
      </c>
      <c r="X35" s="46">
        <v>3.4166666666666665</v>
      </c>
      <c r="Y35" s="46">
        <v>0.50259999999999994</v>
      </c>
      <c r="Z35" s="18">
        <v>1</v>
      </c>
      <c r="AA35" s="18">
        <v>25</v>
      </c>
      <c r="AB35" s="18">
        <v>3</v>
      </c>
      <c r="AC35" s="18">
        <v>8</v>
      </c>
      <c r="AD35" s="18">
        <v>3</v>
      </c>
      <c r="AE35" s="18">
        <v>3</v>
      </c>
      <c r="AG35" s="12" t="s">
        <v>360</v>
      </c>
      <c r="AH35" s="12">
        <v>34</v>
      </c>
      <c r="AI35" s="12">
        <v>2015</v>
      </c>
      <c r="AJ35" s="18">
        <v>7</v>
      </c>
      <c r="AK35" s="18">
        <v>0</v>
      </c>
      <c r="AL35" s="18">
        <v>1</v>
      </c>
      <c r="AM35" s="18">
        <v>8</v>
      </c>
      <c r="AN35" s="46">
        <v>4.8571428571428568</v>
      </c>
      <c r="AO35" s="46">
        <v>0.42969999999999997</v>
      </c>
      <c r="AP35" s="18">
        <v>0</v>
      </c>
      <c r="AQ35" s="18">
        <v>8</v>
      </c>
      <c r="AR35" s="18">
        <v>6</v>
      </c>
      <c r="AS35" s="18">
        <v>3</v>
      </c>
      <c r="AT35" s="18">
        <v>0</v>
      </c>
      <c r="AU35" s="18">
        <v>1</v>
      </c>
      <c r="AW35" s="12" t="s">
        <v>360</v>
      </c>
      <c r="AX35" s="12">
        <v>34</v>
      </c>
      <c r="AY35" s="12">
        <v>2016</v>
      </c>
      <c r="AZ35" s="18">
        <v>27</v>
      </c>
      <c r="BA35" s="18">
        <v>0</v>
      </c>
      <c r="BB35" s="18">
        <v>1</v>
      </c>
      <c r="BC35" s="18">
        <v>28</v>
      </c>
      <c r="BD35" s="46">
        <v>3.1481481481481484</v>
      </c>
      <c r="BE35" s="46">
        <v>0.42259999999999998</v>
      </c>
      <c r="BF35" s="18">
        <v>0</v>
      </c>
      <c r="BG35" s="18">
        <v>28</v>
      </c>
      <c r="BH35" s="18">
        <v>17</v>
      </c>
      <c r="BI35" s="18">
        <v>6</v>
      </c>
      <c r="BJ35" s="18">
        <v>0</v>
      </c>
      <c r="BK35" s="18">
        <v>1</v>
      </c>
    </row>
    <row r="36" spans="1:76">
      <c r="A36" s="12" t="s">
        <v>368</v>
      </c>
      <c r="B36" s="12">
        <v>36</v>
      </c>
      <c r="C36" s="12">
        <v>2013</v>
      </c>
      <c r="D36" s="18">
        <v>9</v>
      </c>
      <c r="E36" s="18">
        <v>0</v>
      </c>
      <c r="F36" s="18">
        <v>1</v>
      </c>
      <c r="G36" s="18">
        <v>9</v>
      </c>
      <c r="H36" s="46">
        <v>3.8888888888888888</v>
      </c>
      <c r="I36" s="46">
        <v>0.51849999999999996</v>
      </c>
      <c r="J36" s="18">
        <v>0</v>
      </c>
      <c r="K36" s="18">
        <v>10</v>
      </c>
      <c r="L36" s="18">
        <v>9</v>
      </c>
      <c r="M36" s="18">
        <v>1</v>
      </c>
      <c r="N36" s="18">
        <v>1</v>
      </c>
      <c r="O36" s="18">
        <v>0</v>
      </c>
      <c r="Q36" s="12" t="s">
        <v>368</v>
      </c>
      <c r="R36" s="12">
        <v>36</v>
      </c>
      <c r="S36" s="12">
        <v>2014</v>
      </c>
      <c r="T36" s="18">
        <v>11</v>
      </c>
      <c r="U36" s="18">
        <v>0</v>
      </c>
      <c r="V36" s="18">
        <v>1</v>
      </c>
      <c r="W36" s="18">
        <v>11</v>
      </c>
      <c r="X36" s="46">
        <v>4.3636363636363633</v>
      </c>
      <c r="Y36" s="46">
        <v>0.54479999999999995</v>
      </c>
      <c r="Z36" s="18">
        <v>0</v>
      </c>
      <c r="AA36" s="18">
        <v>11</v>
      </c>
      <c r="AB36" s="18">
        <v>12</v>
      </c>
      <c r="AC36" s="18">
        <v>3</v>
      </c>
      <c r="AD36" s="18">
        <v>1</v>
      </c>
      <c r="AE36" s="18">
        <v>0</v>
      </c>
      <c r="AG36" s="12" t="s">
        <v>364</v>
      </c>
      <c r="AH36" s="12">
        <v>35</v>
      </c>
      <c r="AI36" s="12">
        <v>2015</v>
      </c>
      <c r="AJ36" s="18">
        <v>20</v>
      </c>
      <c r="AK36" s="18">
        <v>2</v>
      </c>
      <c r="AL36" s="18">
        <v>1</v>
      </c>
      <c r="AM36" s="18">
        <v>13</v>
      </c>
      <c r="AN36" s="46">
        <v>3.45</v>
      </c>
      <c r="AO36" s="46">
        <v>0.59219999999999995</v>
      </c>
      <c r="AP36" s="18">
        <v>1</v>
      </c>
      <c r="AQ36" s="18">
        <v>21</v>
      </c>
      <c r="AR36" s="18">
        <v>6</v>
      </c>
      <c r="AS36" s="18">
        <v>4</v>
      </c>
      <c r="AT36" s="18">
        <v>6</v>
      </c>
      <c r="AU36" s="18">
        <v>0</v>
      </c>
      <c r="AW36" s="12" t="s">
        <v>364</v>
      </c>
      <c r="AX36" s="12">
        <v>35</v>
      </c>
      <c r="AY36" s="12">
        <v>2016</v>
      </c>
      <c r="AZ36" s="18">
        <v>21</v>
      </c>
      <c r="BA36" s="18">
        <v>2</v>
      </c>
      <c r="BB36" s="18">
        <v>1</v>
      </c>
      <c r="BC36" s="18">
        <v>14</v>
      </c>
      <c r="BD36" s="46">
        <v>3.2380952380952381</v>
      </c>
      <c r="BE36" s="46">
        <v>0.50259999999999994</v>
      </c>
      <c r="BF36" s="18">
        <v>1</v>
      </c>
      <c r="BG36" s="18">
        <v>21</v>
      </c>
      <c r="BH36" s="18">
        <v>6</v>
      </c>
      <c r="BI36" s="18">
        <v>2</v>
      </c>
      <c r="BJ36" s="18">
        <v>6</v>
      </c>
      <c r="BK36" s="18">
        <v>1</v>
      </c>
    </row>
    <row r="37" spans="1:76">
      <c r="A37" s="12" t="s">
        <v>369</v>
      </c>
      <c r="B37" s="12">
        <v>37</v>
      </c>
      <c r="C37" s="12">
        <v>2013</v>
      </c>
      <c r="D37" s="18">
        <v>21</v>
      </c>
      <c r="E37" s="18">
        <v>0</v>
      </c>
      <c r="F37" s="18">
        <v>0</v>
      </c>
      <c r="G37" s="18">
        <v>13</v>
      </c>
      <c r="H37" s="46">
        <v>2.5714285714285716</v>
      </c>
      <c r="I37" s="46">
        <v>1</v>
      </c>
      <c r="J37" s="18">
        <v>0</v>
      </c>
      <c r="K37" s="18">
        <v>21</v>
      </c>
      <c r="L37" s="18">
        <v>10</v>
      </c>
      <c r="M37" s="18">
        <v>3</v>
      </c>
      <c r="N37" s="18">
        <v>1</v>
      </c>
      <c r="O37" s="18">
        <v>0</v>
      </c>
      <c r="Q37" s="12" t="s">
        <v>369</v>
      </c>
      <c r="R37" s="12">
        <v>37</v>
      </c>
      <c r="S37" s="12">
        <v>2014</v>
      </c>
      <c r="T37" s="18">
        <v>21</v>
      </c>
      <c r="U37" s="18">
        <v>0</v>
      </c>
      <c r="V37" s="18">
        <v>0</v>
      </c>
      <c r="W37" s="18">
        <v>13</v>
      </c>
      <c r="X37" s="46">
        <v>2.1904761904761907</v>
      </c>
      <c r="Y37" s="46">
        <v>1</v>
      </c>
      <c r="Z37" s="18">
        <v>0</v>
      </c>
      <c r="AA37" s="18">
        <v>21</v>
      </c>
      <c r="AB37" s="18">
        <v>9</v>
      </c>
      <c r="AC37" s="18">
        <v>1</v>
      </c>
      <c r="AD37" s="18">
        <v>1</v>
      </c>
      <c r="AE37" s="18">
        <v>0</v>
      </c>
      <c r="AG37" s="12" t="s">
        <v>368</v>
      </c>
      <c r="AH37" s="12">
        <v>36</v>
      </c>
      <c r="AI37" s="12">
        <v>2015</v>
      </c>
      <c r="AJ37" s="18">
        <v>11</v>
      </c>
      <c r="AK37" s="18">
        <v>0</v>
      </c>
      <c r="AL37" s="18">
        <v>1</v>
      </c>
      <c r="AM37" s="18">
        <v>11</v>
      </c>
      <c r="AN37" s="46">
        <v>4.5454545454545459</v>
      </c>
      <c r="AO37" s="46">
        <v>0.56669999999999998</v>
      </c>
      <c r="AP37" s="18">
        <v>0</v>
      </c>
      <c r="AQ37" s="18">
        <v>11</v>
      </c>
      <c r="AR37" s="18">
        <v>11</v>
      </c>
      <c r="AS37" s="18">
        <v>3</v>
      </c>
      <c r="AT37" s="18">
        <v>2</v>
      </c>
      <c r="AU37" s="18">
        <v>0</v>
      </c>
      <c r="AW37" s="12" t="s">
        <v>368</v>
      </c>
      <c r="AX37" s="12">
        <v>36</v>
      </c>
      <c r="AY37" s="12">
        <v>2016</v>
      </c>
      <c r="AZ37" s="18">
        <v>9</v>
      </c>
      <c r="BA37" s="18">
        <v>0</v>
      </c>
      <c r="BB37" s="18">
        <v>1</v>
      </c>
      <c r="BC37" s="18">
        <v>9</v>
      </c>
      <c r="BD37" s="46">
        <v>4.1111111111111107</v>
      </c>
      <c r="BE37" s="46">
        <v>0.56669999999999998</v>
      </c>
      <c r="BF37" s="18">
        <v>0</v>
      </c>
      <c r="BG37" s="18">
        <v>9</v>
      </c>
      <c r="BH37" s="18">
        <v>7</v>
      </c>
      <c r="BI37" s="18">
        <v>2</v>
      </c>
      <c r="BJ37" s="18">
        <v>2</v>
      </c>
      <c r="BK37" s="18">
        <v>0</v>
      </c>
    </row>
    <row r="38" spans="1:76">
      <c r="A38" s="12" t="s">
        <v>371</v>
      </c>
      <c r="B38" s="12">
        <v>38</v>
      </c>
      <c r="C38" s="12">
        <v>2013</v>
      </c>
      <c r="D38" s="18">
        <v>18</v>
      </c>
      <c r="E38" s="18">
        <v>0</v>
      </c>
      <c r="F38" s="18">
        <v>2</v>
      </c>
      <c r="G38" s="18">
        <v>17</v>
      </c>
      <c r="H38" s="46">
        <v>3.1111111111111112</v>
      </c>
      <c r="I38" s="46">
        <v>0.91569999999999996</v>
      </c>
      <c r="J38" s="18">
        <v>0</v>
      </c>
      <c r="K38" s="18">
        <v>20</v>
      </c>
      <c r="L38" s="18">
        <v>10</v>
      </c>
      <c r="M38" s="18">
        <v>4</v>
      </c>
      <c r="N38" s="18">
        <v>1</v>
      </c>
      <c r="O38" s="18">
        <v>0</v>
      </c>
      <c r="Q38" s="12" t="s">
        <v>371</v>
      </c>
      <c r="R38" s="12">
        <v>38</v>
      </c>
      <c r="S38" s="12">
        <v>2014</v>
      </c>
      <c r="T38" s="18">
        <v>18</v>
      </c>
      <c r="U38" s="18">
        <v>0</v>
      </c>
      <c r="V38" s="18">
        <v>2</v>
      </c>
      <c r="W38" s="18">
        <v>17</v>
      </c>
      <c r="X38" s="46">
        <v>3.8888888888888888</v>
      </c>
      <c r="Y38" s="46">
        <v>0.91569999999999996</v>
      </c>
      <c r="Z38" s="18">
        <v>0</v>
      </c>
      <c r="AA38" s="18">
        <v>20</v>
      </c>
      <c r="AB38" s="18">
        <v>10</v>
      </c>
      <c r="AC38" s="18">
        <v>7</v>
      </c>
      <c r="AD38" s="18">
        <v>1</v>
      </c>
      <c r="AE38" s="18">
        <v>1</v>
      </c>
      <c r="AG38" s="12" t="s">
        <v>369</v>
      </c>
      <c r="AH38" s="12">
        <v>37</v>
      </c>
      <c r="AI38" s="12">
        <v>2015</v>
      </c>
      <c r="AJ38" s="18">
        <v>19</v>
      </c>
      <c r="AK38" s="18">
        <v>0</v>
      </c>
      <c r="AL38" s="18">
        <v>0</v>
      </c>
      <c r="AM38" s="18">
        <v>12</v>
      </c>
      <c r="AN38" s="46">
        <v>2.3157894736842106</v>
      </c>
      <c r="AO38" s="46">
        <v>1</v>
      </c>
      <c r="AP38" s="18">
        <v>0</v>
      </c>
      <c r="AQ38" s="18">
        <v>19</v>
      </c>
      <c r="AR38" s="18">
        <v>7</v>
      </c>
      <c r="AS38" s="18">
        <v>1</v>
      </c>
      <c r="AT38" s="18">
        <v>2</v>
      </c>
      <c r="AU38" s="18">
        <v>0</v>
      </c>
      <c r="AW38" s="12" t="s">
        <v>369</v>
      </c>
      <c r="AX38" s="12">
        <v>37</v>
      </c>
      <c r="AY38" s="12">
        <v>2016</v>
      </c>
      <c r="AZ38" s="18">
        <v>21</v>
      </c>
      <c r="BA38" s="18">
        <v>1</v>
      </c>
      <c r="BB38" s="18">
        <v>0</v>
      </c>
      <c r="BC38" s="18">
        <v>13</v>
      </c>
      <c r="BD38" s="46">
        <v>2.1904761904761907</v>
      </c>
      <c r="BE38" s="46">
        <v>1</v>
      </c>
      <c r="BF38" s="18">
        <v>0</v>
      </c>
      <c r="BG38" s="18">
        <v>21</v>
      </c>
      <c r="BH38" s="18">
        <v>9</v>
      </c>
      <c r="BI38" s="18">
        <v>1</v>
      </c>
      <c r="BJ38" s="18">
        <v>1</v>
      </c>
      <c r="BK38" s="18">
        <v>0</v>
      </c>
    </row>
    <row r="39" spans="1:76">
      <c r="A39" s="12" t="s">
        <v>374</v>
      </c>
      <c r="B39" s="12">
        <v>39</v>
      </c>
      <c r="C39" s="12">
        <v>2013</v>
      </c>
      <c r="D39" s="18">
        <v>22</v>
      </c>
      <c r="E39" s="18">
        <v>1</v>
      </c>
      <c r="F39" s="18">
        <v>1</v>
      </c>
      <c r="G39" s="18">
        <v>21</v>
      </c>
      <c r="H39" s="46">
        <v>1.5454545454545454</v>
      </c>
      <c r="I39" s="46">
        <v>0.66709999999999992</v>
      </c>
      <c r="J39" s="18">
        <v>0</v>
      </c>
      <c r="K39" s="18">
        <v>23</v>
      </c>
      <c r="L39" s="18">
        <v>4</v>
      </c>
      <c r="M39" s="18">
        <v>1</v>
      </c>
      <c r="N39" s="18">
        <v>0</v>
      </c>
      <c r="O39" s="18">
        <v>0</v>
      </c>
      <c r="Q39" s="12" t="s">
        <v>374</v>
      </c>
      <c r="R39" s="12">
        <v>39</v>
      </c>
      <c r="S39" s="12">
        <v>2014</v>
      </c>
      <c r="T39" s="18">
        <v>21</v>
      </c>
      <c r="U39" s="18">
        <v>1</v>
      </c>
      <c r="V39" s="18">
        <v>1</v>
      </c>
      <c r="W39" s="18">
        <v>20</v>
      </c>
      <c r="X39" s="46">
        <v>1.2380952380952381</v>
      </c>
      <c r="Y39" s="46">
        <v>0.66639999999999999</v>
      </c>
      <c r="Z39" s="18">
        <v>0</v>
      </c>
      <c r="AA39" s="18">
        <v>22</v>
      </c>
      <c r="AB39" s="18">
        <v>2</v>
      </c>
      <c r="AC39" s="18">
        <v>0</v>
      </c>
      <c r="AD39" s="18">
        <v>0</v>
      </c>
      <c r="AE39" s="18">
        <v>0</v>
      </c>
      <c r="AG39" s="12" t="s">
        <v>371</v>
      </c>
      <c r="AH39" s="12">
        <v>38</v>
      </c>
      <c r="AI39" s="12">
        <v>2015</v>
      </c>
      <c r="AJ39" s="18">
        <v>18</v>
      </c>
      <c r="AK39" s="18">
        <v>0</v>
      </c>
      <c r="AL39" s="18">
        <v>1</v>
      </c>
      <c r="AM39" s="18">
        <v>16</v>
      </c>
      <c r="AN39" s="46">
        <v>3.8333333333333335</v>
      </c>
      <c r="AO39" s="46">
        <v>0.94310000000000005</v>
      </c>
      <c r="AP39" s="18">
        <v>0</v>
      </c>
      <c r="AQ39" s="18">
        <v>19</v>
      </c>
      <c r="AR39" s="18">
        <v>9</v>
      </c>
      <c r="AS39" s="18">
        <v>8</v>
      </c>
      <c r="AT39" s="18">
        <v>2</v>
      </c>
      <c r="AU39" s="18">
        <v>0</v>
      </c>
      <c r="AW39" s="12" t="s">
        <v>371</v>
      </c>
      <c r="AX39" s="12">
        <v>38</v>
      </c>
      <c r="AY39" s="12">
        <v>2016</v>
      </c>
      <c r="AZ39" s="18">
        <v>19</v>
      </c>
      <c r="BA39" s="18">
        <v>1</v>
      </c>
      <c r="BB39" s="18">
        <v>1</v>
      </c>
      <c r="BC39" s="18">
        <v>17</v>
      </c>
      <c r="BD39" s="46">
        <v>3.5263157894736841</v>
      </c>
      <c r="BE39" s="46">
        <v>0.94310000000000005</v>
      </c>
      <c r="BF39" s="18">
        <v>0</v>
      </c>
      <c r="BG39" s="18">
        <v>20</v>
      </c>
      <c r="BH39" s="18">
        <v>11</v>
      </c>
      <c r="BI39" s="18">
        <v>7</v>
      </c>
      <c r="BJ39" s="18">
        <v>1</v>
      </c>
      <c r="BK39" s="18">
        <v>0</v>
      </c>
    </row>
    <row r="40" spans="1:76">
      <c r="A40" s="12" t="s">
        <v>376</v>
      </c>
      <c r="B40" s="12">
        <v>40</v>
      </c>
      <c r="C40" s="12">
        <v>2013</v>
      </c>
      <c r="D40" s="18">
        <v>22</v>
      </c>
      <c r="E40" s="18">
        <v>1</v>
      </c>
      <c r="F40" s="18">
        <v>0</v>
      </c>
      <c r="G40" s="18">
        <v>0</v>
      </c>
      <c r="H40" s="46">
        <v>0.95454545454545459</v>
      </c>
      <c r="I40" s="46">
        <v>0.43509999999999999</v>
      </c>
      <c r="J40" s="18">
        <v>0</v>
      </c>
      <c r="K40" s="18">
        <v>21</v>
      </c>
      <c r="L40" s="18">
        <v>0</v>
      </c>
      <c r="M40" s="18">
        <v>0</v>
      </c>
      <c r="N40" s="18">
        <v>0</v>
      </c>
      <c r="O40" s="18">
        <v>0</v>
      </c>
      <c r="Q40" s="12" t="s">
        <v>376</v>
      </c>
      <c r="R40" s="12">
        <v>40</v>
      </c>
      <c r="S40" s="12">
        <v>2014</v>
      </c>
      <c r="T40" s="18">
        <v>22</v>
      </c>
      <c r="U40" s="18">
        <v>0</v>
      </c>
      <c r="V40" s="18">
        <v>0</v>
      </c>
      <c r="W40" s="18">
        <v>0</v>
      </c>
      <c r="X40" s="46">
        <v>0.95454545454545459</v>
      </c>
      <c r="Y40" s="46">
        <v>0.41070000000000001</v>
      </c>
      <c r="Z40" s="18">
        <v>0</v>
      </c>
      <c r="AA40" s="18">
        <v>21</v>
      </c>
      <c r="AB40" s="18">
        <v>0</v>
      </c>
      <c r="AC40" s="18">
        <v>0</v>
      </c>
      <c r="AD40" s="18">
        <v>0</v>
      </c>
      <c r="AE40" s="18">
        <v>0</v>
      </c>
      <c r="AG40" s="12" t="s">
        <v>374</v>
      </c>
      <c r="AH40" s="12">
        <v>39</v>
      </c>
      <c r="AI40" s="12">
        <v>2015</v>
      </c>
      <c r="AJ40" s="18">
        <v>22</v>
      </c>
      <c r="AK40" s="18">
        <v>2</v>
      </c>
      <c r="AL40" s="18">
        <v>1</v>
      </c>
      <c r="AM40" s="18">
        <v>22</v>
      </c>
      <c r="AN40" s="46">
        <v>1.1363636363636365</v>
      </c>
      <c r="AO40" s="46">
        <v>0.66620000000000001</v>
      </c>
      <c r="AP40" s="18">
        <v>0</v>
      </c>
      <c r="AQ40" s="18">
        <v>23</v>
      </c>
      <c r="AR40" s="18">
        <v>1</v>
      </c>
      <c r="AS40" s="18">
        <v>0</v>
      </c>
      <c r="AT40" s="18">
        <v>0</v>
      </c>
      <c r="AU40" s="18">
        <v>0</v>
      </c>
      <c r="AW40" s="12" t="s">
        <v>374</v>
      </c>
      <c r="AX40" s="12">
        <v>39</v>
      </c>
      <c r="AY40" s="12">
        <v>2016</v>
      </c>
      <c r="AZ40" s="18">
        <v>22</v>
      </c>
      <c r="BA40" s="18">
        <v>4</v>
      </c>
      <c r="BB40" s="18">
        <v>1</v>
      </c>
      <c r="BC40" s="18">
        <v>23</v>
      </c>
      <c r="BD40" s="46">
        <v>1.1363636363636365</v>
      </c>
      <c r="BE40" s="46">
        <v>0.66620000000000001</v>
      </c>
      <c r="BF40" s="18">
        <v>0</v>
      </c>
      <c r="BG40" s="18">
        <v>23</v>
      </c>
      <c r="BH40" s="18">
        <v>1</v>
      </c>
      <c r="BI40" s="18">
        <v>0</v>
      </c>
      <c r="BJ40" s="18">
        <v>0</v>
      </c>
      <c r="BK40" s="18">
        <v>0</v>
      </c>
    </row>
    <row r="41" spans="1:76">
      <c r="A41" s="12" t="s">
        <v>378</v>
      </c>
      <c r="B41" s="12">
        <v>41</v>
      </c>
      <c r="C41" s="12">
        <v>2013</v>
      </c>
      <c r="D41" s="18">
        <v>37</v>
      </c>
      <c r="E41" s="18">
        <v>2</v>
      </c>
      <c r="F41" s="18">
        <v>0</v>
      </c>
      <c r="G41" s="18">
        <v>23</v>
      </c>
      <c r="H41" s="46">
        <v>3</v>
      </c>
      <c r="I41" s="46">
        <v>0.52180000000000004</v>
      </c>
      <c r="J41" s="18">
        <v>0</v>
      </c>
      <c r="K41" s="18">
        <v>36</v>
      </c>
      <c r="L41" s="18">
        <v>20</v>
      </c>
      <c r="M41" s="18">
        <v>9</v>
      </c>
      <c r="N41" s="18">
        <v>2</v>
      </c>
      <c r="O41" s="18">
        <v>0</v>
      </c>
      <c r="Q41" s="12" t="s">
        <v>378</v>
      </c>
      <c r="R41" s="12">
        <v>41</v>
      </c>
      <c r="S41" s="12">
        <v>2014</v>
      </c>
      <c r="T41" s="18">
        <v>34</v>
      </c>
      <c r="U41" s="18">
        <v>3</v>
      </c>
      <c r="V41" s="18">
        <v>0</v>
      </c>
      <c r="W41" s="18">
        <v>25</v>
      </c>
      <c r="X41" s="46">
        <v>2.9411764705882355</v>
      </c>
      <c r="Y41" s="46">
        <v>0.62350000000000005</v>
      </c>
      <c r="Z41" s="18">
        <v>0</v>
      </c>
      <c r="AA41" s="18">
        <v>33</v>
      </c>
      <c r="AB41" s="18">
        <v>17</v>
      </c>
      <c r="AC41" s="18">
        <v>8</v>
      </c>
      <c r="AD41" s="18">
        <v>1</v>
      </c>
      <c r="AE41" s="18">
        <v>1</v>
      </c>
      <c r="AG41" s="12" t="s">
        <v>376</v>
      </c>
      <c r="AH41" s="12">
        <v>40</v>
      </c>
      <c r="AI41" s="12">
        <v>2015</v>
      </c>
      <c r="AJ41" s="18">
        <v>22</v>
      </c>
      <c r="AK41" s="18">
        <v>0</v>
      </c>
      <c r="AL41" s="18">
        <v>0</v>
      </c>
      <c r="AM41" s="18">
        <v>0</v>
      </c>
      <c r="AN41" s="46">
        <v>1</v>
      </c>
      <c r="AO41" s="46">
        <v>0.40939999999999999</v>
      </c>
      <c r="AP41" s="18">
        <v>0</v>
      </c>
      <c r="AQ41" s="18">
        <v>22</v>
      </c>
      <c r="AR41" s="18">
        <v>0</v>
      </c>
      <c r="AS41" s="18">
        <v>0</v>
      </c>
      <c r="AT41" s="18">
        <v>0</v>
      </c>
      <c r="AU41" s="18">
        <v>0</v>
      </c>
      <c r="AW41" s="12" t="s">
        <v>376</v>
      </c>
      <c r="AX41" s="12">
        <v>40</v>
      </c>
      <c r="AY41" s="12">
        <v>2016</v>
      </c>
      <c r="AZ41" s="18">
        <v>22</v>
      </c>
      <c r="BA41" s="18">
        <v>0</v>
      </c>
      <c r="BB41" s="18">
        <v>0</v>
      </c>
      <c r="BC41" s="18">
        <v>0</v>
      </c>
      <c r="BD41" s="46">
        <v>1</v>
      </c>
      <c r="BE41" s="46">
        <v>0.40939999999999999</v>
      </c>
      <c r="BF41" s="18">
        <v>0</v>
      </c>
      <c r="BG41" s="18">
        <v>22</v>
      </c>
      <c r="BH41" s="18">
        <v>0</v>
      </c>
      <c r="BI41" s="18">
        <v>0</v>
      </c>
      <c r="BJ41" s="18">
        <v>0</v>
      </c>
      <c r="BK41" s="18">
        <v>0</v>
      </c>
    </row>
    <row r="42" spans="1:76">
      <c r="A42" s="12" t="s">
        <v>380</v>
      </c>
      <c r="B42" s="12">
        <v>42</v>
      </c>
      <c r="C42" s="12">
        <v>2013</v>
      </c>
      <c r="D42" s="18">
        <v>34</v>
      </c>
      <c r="E42" s="18">
        <v>2</v>
      </c>
      <c r="F42" s="18">
        <v>0</v>
      </c>
      <c r="G42" s="18">
        <v>23</v>
      </c>
      <c r="H42" s="46">
        <v>3.3823529411764706</v>
      </c>
      <c r="I42" s="46">
        <v>0.62119999999999997</v>
      </c>
      <c r="J42" s="18">
        <v>0</v>
      </c>
      <c r="K42" s="18">
        <v>33</v>
      </c>
      <c r="L42" s="18">
        <v>30</v>
      </c>
      <c r="M42" s="18">
        <v>6</v>
      </c>
      <c r="N42" s="18">
        <v>1</v>
      </c>
      <c r="O42" s="18">
        <v>0</v>
      </c>
      <c r="Q42" s="12" t="s">
        <v>380</v>
      </c>
      <c r="R42" s="12">
        <v>42</v>
      </c>
      <c r="S42" s="12">
        <v>2014</v>
      </c>
      <c r="T42" s="18">
        <v>37</v>
      </c>
      <c r="U42" s="18">
        <v>2</v>
      </c>
      <c r="V42" s="18">
        <v>0</v>
      </c>
      <c r="W42" s="18">
        <v>23</v>
      </c>
      <c r="X42" s="46">
        <v>3.2432432432432434</v>
      </c>
      <c r="Y42" s="46">
        <v>0.629</v>
      </c>
      <c r="Z42" s="18">
        <v>0</v>
      </c>
      <c r="AA42" s="18">
        <v>34</v>
      </c>
      <c r="AB42" s="18">
        <v>32</v>
      </c>
      <c r="AC42" s="18">
        <v>6</v>
      </c>
      <c r="AD42" s="18">
        <v>1</v>
      </c>
      <c r="AE42" s="18">
        <v>0</v>
      </c>
      <c r="AG42" s="12" t="s">
        <v>378</v>
      </c>
      <c r="AH42" s="12">
        <v>41</v>
      </c>
      <c r="AI42" s="12">
        <v>2015</v>
      </c>
      <c r="AJ42" s="18">
        <v>37</v>
      </c>
      <c r="AK42" s="18">
        <v>4</v>
      </c>
      <c r="AL42" s="18">
        <v>0</v>
      </c>
      <c r="AM42" s="18">
        <v>23</v>
      </c>
      <c r="AN42" s="46">
        <v>2.5945945945945947</v>
      </c>
      <c r="AO42" s="46">
        <v>0.64819999999999989</v>
      </c>
      <c r="AP42" s="18">
        <v>0</v>
      </c>
      <c r="AQ42" s="18">
        <v>35</v>
      </c>
      <c r="AR42" s="18">
        <v>17</v>
      </c>
      <c r="AS42" s="18">
        <v>6</v>
      </c>
      <c r="AT42" s="18">
        <v>1</v>
      </c>
      <c r="AU42" s="18">
        <v>1</v>
      </c>
      <c r="AW42" s="12" t="s">
        <v>378</v>
      </c>
      <c r="AX42" s="12">
        <v>41</v>
      </c>
      <c r="AY42" s="12">
        <v>2016</v>
      </c>
      <c r="AZ42" s="18">
        <v>39</v>
      </c>
      <c r="BA42" s="18">
        <v>5</v>
      </c>
      <c r="BB42" s="18">
        <v>0</v>
      </c>
      <c r="BC42" s="18">
        <v>24</v>
      </c>
      <c r="BD42" s="46">
        <v>2.3846153846153846</v>
      </c>
      <c r="BE42" s="46">
        <v>0.60389999999999999</v>
      </c>
      <c r="BF42" s="18">
        <v>0</v>
      </c>
      <c r="BG42" s="18">
        <v>35</v>
      </c>
      <c r="BH42" s="18">
        <v>14</v>
      </c>
      <c r="BI42" s="18">
        <v>7</v>
      </c>
      <c r="BJ42" s="18">
        <v>1</v>
      </c>
      <c r="BK42" s="18">
        <v>1</v>
      </c>
    </row>
    <row r="43" spans="1:76">
      <c r="A43" s="12" t="s">
        <v>384</v>
      </c>
      <c r="B43" s="12">
        <v>43</v>
      </c>
      <c r="C43" s="12">
        <v>2013</v>
      </c>
      <c r="D43" s="18">
        <v>25</v>
      </c>
      <c r="E43" s="18">
        <v>1</v>
      </c>
      <c r="F43" s="18">
        <v>0</v>
      </c>
      <c r="G43" s="18">
        <v>22</v>
      </c>
      <c r="H43" s="46">
        <v>4.08</v>
      </c>
      <c r="I43" s="46">
        <v>0.53500000000000003</v>
      </c>
      <c r="J43" s="18">
        <v>0</v>
      </c>
      <c r="K43" s="18">
        <v>25</v>
      </c>
      <c r="L43" s="18">
        <v>29</v>
      </c>
      <c r="M43" s="18">
        <v>5</v>
      </c>
      <c r="N43" s="18">
        <v>1</v>
      </c>
      <c r="O43" s="18">
        <v>0</v>
      </c>
      <c r="Q43" s="12" t="s">
        <v>384</v>
      </c>
      <c r="R43" s="12">
        <v>43</v>
      </c>
      <c r="S43" s="12">
        <v>2014</v>
      </c>
      <c r="T43" s="18">
        <v>28</v>
      </c>
      <c r="U43" s="18">
        <v>0</v>
      </c>
      <c r="V43" s="18">
        <v>0</v>
      </c>
      <c r="W43" s="18">
        <v>25</v>
      </c>
      <c r="X43" s="46">
        <v>3.9642857142857144</v>
      </c>
      <c r="Y43" s="46">
        <v>0.53500000000000003</v>
      </c>
      <c r="Z43" s="18">
        <v>0</v>
      </c>
      <c r="AA43" s="18">
        <v>28</v>
      </c>
      <c r="AB43" s="18">
        <v>32</v>
      </c>
      <c r="AC43" s="18">
        <v>5</v>
      </c>
      <c r="AD43" s="18">
        <v>1</v>
      </c>
      <c r="AE43" s="18">
        <v>0</v>
      </c>
      <c r="AG43" s="12" t="s">
        <v>380</v>
      </c>
      <c r="AH43" s="12">
        <v>42</v>
      </c>
      <c r="AI43" s="12">
        <v>2015</v>
      </c>
      <c r="AJ43" s="18">
        <v>38</v>
      </c>
      <c r="AK43" s="18">
        <v>3</v>
      </c>
      <c r="AL43" s="18">
        <v>0</v>
      </c>
      <c r="AM43" s="18">
        <v>24</v>
      </c>
      <c r="AN43" s="46">
        <v>3.0526315789473686</v>
      </c>
      <c r="AO43" s="46">
        <v>0.63490000000000002</v>
      </c>
      <c r="AP43" s="18">
        <v>0</v>
      </c>
      <c r="AQ43" s="18">
        <v>35</v>
      </c>
      <c r="AR43" s="18">
        <v>31</v>
      </c>
      <c r="AS43" s="18">
        <v>5</v>
      </c>
      <c r="AT43" s="18">
        <v>1</v>
      </c>
      <c r="AU43" s="18">
        <v>0</v>
      </c>
      <c r="AW43" s="12" t="s">
        <v>380</v>
      </c>
      <c r="AX43" s="12">
        <v>42</v>
      </c>
      <c r="AY43" s="12">
        <v>2016</v>
      </c>
      <c r="AZ43" s="18">
        <v>34</v>
      </c>
      <c r="BA43" s="18">
        <v>2</v>
      </c>
      <c r="BB43" s="18">
        <v>0</v>
      </c>
      <c r="BC43" s="18">
        <v>23</v>
      </c>
      <c r="BD43" s="46">
        <v>3.2941176470588234</v>
      </c>
      <c r="BE43" s="46">
        <v>0.60750000000000004</v>
      </c>
      <c r="BF43" s="18">
        <v>0</v>
      </c>
      <c r="BG43" s="18">
        <v>32</v>
      </c>
      <c r="BH43" s="18">
        <v>29</v>
      </c>
      <c r="BI43" s="18">
        <v>6</v>
      </c>
      <c r="BJ43" s="18">
        <v>1</v>
      </c>
      <c r="BK43" s="18">
        <v>0</v>
      </c>
    </row>
    <row r="44" spans="1:76">
      <c r="D44" s="12"/>
      <c r="E44" s="12"/>
      <c r="F44" s="12"/>
      <c r="G44" s="12"/>
      <c r="H44" s="53"/>
      <c r="I44" s="53"/>
      <c r="J44" s="12"/>
      <c r="K44" s="12"/>
      <c r="L44" s="12"/>
      <c r="M44" s="12"/>
      <c r="N44" s="12"/>
      <c r="O44" s="12"/>
      <c r="AG44" s="12" t="s">
        <v>384</v>
      </c>
      <c r="AH44" s="12">
        <v>43</v>
      </c>
      <c r="AI44" s="12">
        <v>2015</v>
      </c>
      <c r="AJ44" s="18">
        <v>27</v>
      </c>
      <c r="AK44" s="18">
        <v>0</v>
      </c>
      <c r="AL44" s="18">
        <v>0</v>
      </c>
      <c r="AM44" s="18">
        <v>24</v>
      </c>
      <c r="AN44" s="46">
        <v>4</v>
      </c>
      <c r="AO44" s="46">
        <v>0.53500000000000003</v>
      </c>
      <c r="AP44" s="18">
        <v>0</v>
      </c>
      <c r="AQ44" s="18">
        <v>27</v>
      </c>
      <c r="AR44" s="18">
        <v>31</v>
      </c>
      <c r="AS44" s="18">
        <v>5</v>
      </c>
      <c r="AT44" s="18">
        <v>1</v>
      </c>
      <c r="AU44" s="18">
        <v>0</v>
      </c>
      <c r="AW44" s="12" t="s">
        <v>384</v>
      </c>
      <c r="AX44" s="12">
        <v>43</v>
      </c>
      <c r="AY44" s="12">
        <v>2016</v>
      </c>
      <c r="AZ44" s="18">
        <v>27</v>
      </c>
      <c r="BA44" s="18">
        <v>0</v>
      </c>
      <c r="BB44" s="18">
        <v>0</v>
      </c>
      <c r="BC44" s="18">
        <v>25</v>
      </c>
      <c r="BD44" s="46">
        <v>3.9629629629629628</v>
      </c>
      <c r="BE44" s="46">
        <v>0.53520000000000001</v>
      </c>
      <c r="BF44" s="18">
        <v>0</v>
      </c>
      <c r="BG44" s="18">
        <v>27</v>
      </c>
      <c r="BH44" s="18">
        <v>32</v>
      </c>
      <c r="BI44" s="18">
        <v>4</v>
      </c>
      <c r="BJ44" s="18">
        <v>1</v>
      </c>
      <c r="BK44" s="18">
        <v>0</v>
      </c>
    </row>
    <row r="45" spans="1:76">
      <c r="D45" s="12"/>
      <c r="E45" s="12"/>
      <c r="F45" s="12"/>
      <c r="G45" s="12"/>
      <c r="H45" s="53"/>
      <c r="I45" s="53"/>
      <c r="J45" s="12"/>
      <c r="K45" s="12"/>
      <c r="L45" s="12"/>
      <c r="M45" s="12"/>
      <c r="N45" s="12"/>
      <c r="O45" s="12"/>
    </row>
    <row r="46" spans="1:76">
      <c r="D46" s="12"/>
      <c r="E46" s="12"/>
      <c r="F46" s="12"/>
      <c r="G46" s="12"/>
      <c r="H46" s="53"/>
      <c r="I46" s="53"/>
      <c r="J46" s="12"/>
      <c r="K46" s="12"/>
      <c r="L46" s="12"/>
      <c r="M46" s="12"/>
      <c r="N46" s="12"/>
      <c r="O46" s="12"/>
    </row>
    <row r="47" spans="1:76" s="18" customFormat="1">
      <c r="C47" s="18" t="s">
        <v>457</v>
      </c>
      <c r="D47" s="18">
        <f>SUM(D2:D46)</f>
        <v>975</v>
      </c>
      <c r="E47" s="18">
        <f t="shared" ref="E47:BK47" si="0">SUM(E2:E46)</f>
        <v>75</v>
      </c>
      <c r="F47" s="18">
        <f t="shared" si="0"/>
        <v>32</v>
      </c>
      <c r="G47" s="18">
        <f t="shared" si="0"/>
        <v>694</v>
      </c>
      <c r="H47" s="18">
        <f t="shared" si="0"/>
        <v>114.02022017143972</v>
      </c>
      <c r="I47" s="18">
        <f t="shared" si="0"/>
        <v>25.144600000000001</v>
      </c>
      <c r="J47" s="18">
        <f t="shared" si="0"/>
        <v>5</v>
      </c>
      <c r="K47" s="18">
        <f t="shared" si="0"/>
        <v>960</v>
      </c>
      <c r="L47" s="18">
        <f t="shared" si="0"/>
        <v>467</v>
      </c>
      <c r="M47" s="18">
        <f t="shared" si="0"/>
        <v>161</v>
      </c>
      <c r="N47" s="18">
        <f t="shared" si="0"/>
        <v>27</v>
      </c>
      <c r="O47" s="18">
        <f t="shared" si="0"/>
        <v>12</v>
      </c>
      <c r="S47" s="18" t="s">
        <v>457</v>
      </c>
      <c r="T47" s="18">
        <f t="shared" si="0"/>
        <v>989</v>
      </c>
      <c r="U47" s="18">
        <f t="shared" si="0"/>
        <v>79</v>
      </c>
      <c r="V47" s="18">
        <f t="shared" si="0"/>
        <v>29</v>
      </c>
      <c r="W47" s="18">
        <f t="shared" si="0"/>
        <v>678</v>
      </c>
      <c r="X47" s="18">
        <f t="shared" si="0"/>
        <v>115.22719778103364</v>
      </c>
      <c r="Y47" s="18">
        <f t="shared" si="0"/>
        <v>25.061</v>
      </c>
      <c r="Z47" s="18">
        <f t="shared" si="0"/>
        <v>5</v>
      </c>
      <c r="AA47" s="18">
        <f t="shared" si="0"/>
        <v>965</v>
      </c>
      <c r="AB47" s="18">
        <f t="shared" si="0"/>
        <v>470</v>
      </c>
      <c r="AC47" s="18">
        <f t="shared" si="0"/>
        <v>183</v>
      </c>
      <c r="AD47" s="18">
        <f t="shared" si="0"/>
        <v>43</v>
      </c>
      <c r="AE47" s="18">
        <f t="shared" si="0"/>
        <v>17</v>
      </c>
      <c r="AF47" s="18">
        <f t="shared" si="0"/>
        <v>0</v>
      </c>
      <c r="AG47" s="18">
        <f t="shared" si="0"/>
        <v>0</v>
      </c>
      <c r="AH47" s="18">
        <f t="shared" si="0"/>
        <v>946</v>
      </c>
      <c r="AI47" s="18">
        <f t="shared" si="0"/>
        <v>86645</v>
      </c>
      <c r="AJ47" s="18">
        <f t="shared" si="0"/>
        <v>975</v>
      </c>
      <c r="AK47" s="18">
        <f t="shared" si="0"/>
        <v>83</v>
      </c>
      <c r="AL47" s="18">
        <f t="shared" si="0"/>
        <v>30</v>
      </c>
      <c r="AM47" s="18">
        <f t="shared" si="0"/>
        <v>665</v>
      </c>
      <c r="AN47" s="18">
        <f t="shared" si="0"/>
        <v>122.19303789028579</v>
      </c>
      <c r="AO47" s="18">
        <f t="shared" si="0"/>
        <v>25.628800000000002</v>
      </c>
      <c r="AP47" s="18">
        <f t="shared" si="0"/>
        <v>5</v>
      </c>
      <c r="AQ47" s="18">
        <f t="shared" si="0"/>
        <v>954</v>
      </c>
      <c r="AR47" s="18">
        <f t="shared" si="0"/>
        <v>491</v>
      </c>
      <c r="AS47" s="18">
        <f t="shared" si="0"/>
        <v>173</v>
      </c>
      <c r="AT47" s="18">
        <f t="shared" si="0"/>
        <v>49</v>
      </c>
      <c r="AU47" s="18">
        <f t="shared" si="0"/>
        <v>15</v>
      </c>
      <c r="AV47" s="18">
        <f t="shared" si="0"/>
        <v>0</v>
      </c>
      <c r="AW47" s="18">
        <f t="shared" si="0"/>
        <v>0</v>
      </c>
      <c r="AX47" s="18">
        <f t="shared" si="0"/>
        <v>946</v>
      </c>
      <c r="AY47" s="18">
        <f t="shared" si="0"/>
        <v>86688</v>
      </c>
      <c r="AZ47" s="18">
        <f>SUM(AZ2:AZ46)</f>
        <v>984</v>
      </c>
      <c r="BA47" s="18">
        <f t="shared" si="0"/>
        <v>105</v>
      </c>
      <c r="BB47" s="18">
        <f t="shared" si="0"/>
        <v>31</v>
      </c>
      <c r="BC47" s="18">
        <f t="shared" si="0"/>
        <v>690</v>
      </c>
      <c r="BD47" s="18">
        <f t="shared" si="0"/>
        <v>119.1032543881368</v>
      </c>
      <c r="BE47" s="18">
        <f t="shared" si="0"/>
        <v>25.393700000000006</v>
      </c>
      <c r="BF47" s="18">
        <f t="shared" si="0"/>
        <v>5</v>
      </c>
      <c r="BG47" s="18">
        <f t="shared" si="0"/>
        <v>955</v>
      </c>
      <c r="BH47" s="18">
        <f t="shared" si="0"/>
        <v>478</v>
      </c>
      <c r="BI47" s="18">
        <f t="shared" si="0"/>
        <v>164</v>
      </c>
      <c r="BJ47" s="18">
        <f t="shared" si="0"/>
        <v>51</v>
      </c>
      <c r="BK47" s="18">
        <f t="shared" si="0"/>
        <v>15</v>
      </c>
      <c r="BO47" s="51"/>
      <c r="BR47" s="17"/>
      <c r="BT47" s="17"/>
      <c r="BV47" s="17"/>
      <c r="BX47" s="17"/>
    </row>
    <row r="48" spans="1:76">
      <c r="D48" s="12"/>
      <c r="E48" s="12"/>
      <c r="F48" s="12"/>
      <c r="G48" s="12"/>
      <c r="H48" s="53"/>
      <c r="I48" s="53"/>
      <c r="J48" s="12"/>
      <c r="K48" s="12"/>
      <c r="L48" s="12"/>
      <c r="M48" s="12"/>
      <c r="N48" s="12"/>
      <c r="O48" s="12"/>
    </row>
    <row r="49" spans="2:76">
      <c r="B49" s="12" t="s">
        <v>423</v>
      </c>
      <c r="C49" s="12" t="s">
        <v>449</v>
      </c>
      <c r="D49" s="12">
        <f>K47</f>
        <v>960</v>
      </c>
      <c r="E49" s="12"/>
      <c r="F49" s="12"/>
      <c r="G49" s="12"/>
      <c r="H49" s="53"/>
      <c r="I49" s="53"/>
      <c r="J49" s="12"/>
      <c r="K49" s="12"/>
      <c r="L49" s="12"/>
      <c r="M49" s="12"/>
      <c r="N49" s="12"/>
      <c r="O49" s="12"/>
      <c r="R49" s="12" t="s">
        <v>423</v>
      </c>
      <c r="S49" s="12" t="s">
        <v>449</v>
      </c>
      <c r="T49" s="12">
        <f>AA47</f>
        <v>965</v>
      </c>
      <c r="AH49" s="12" t="s">
        <v>423</v>
      </c>
      <c r="AI49" s="12" t="s">
        <v>449</v>
      </c>
      <c r="AJ49" s="12">
        <f>AQ47</f>
        <v>954</v>
      </c>
      <c r="AX49" s="12" t="s">
        <v>423</v>
      </c>
      <c r="AY49" s="12" t="s">
        <v>449</v>
      </c>
      <c r="AZ49" s="12">
        <f>BG47</f>
        <v>955</v>
      </c>
      <c r="BO49" s="51" t="s">
        <v>423</v>
      </c>
      <c r="BP49" s="18" t="s">
        <v>449</v>
      </c>
      <c r="BQ49" s="18">
        <v>960</v>
      </c>
      <c r="BR49" s="17">
        <v>98.461538461538467</v>
      </c>
      <c r="BS49" s="18">
        <v>965</v>
      </c>
      <c r="BT49" s="17">
        <v>97.573306370070782</v>
      </c>
      <c r="BU49" s="18">
        <v>954</v>
      </c>
      <c r="BV49" s="17">
        <v>97.846153846153854</v>
      </c>
      <c r="BW49" s="18">
        <v>955</v>
      </c>
      <c r="BX49" s="17">
        <v>97.052845528455293</v>
      </c>
    </row>
    <row r="50" spans="2:76">
      <c r="C50" s="12" t="s">
        <v>450</v>
      </c>
      <c r="D50" s="12">
        <f>D51-D49</f>
        <v>15</v>
      </c>
      <c r="E50" s="12"/>
      <c r="F50" s="12"/>
      <c r="G50" s="12"/>
      <c r="H50" s="53"/>
      <c r="I50" s="53"/>
      <c r="J50" s="12"/>
      <c r="K50" s="12"/>
      <c r="L50" s="12"/>
      <c r="M50" s="12"/>
      <c r="N50" s="12"/>
      <c r="O50" s="12"/>
      <c r="S50" s="12" t="s">
        <v>450</v>
      </c>
      <c r="T50" s="12">
        <f>T51-T49</f>
        <v>24</v>
      </c>
      <c r="AI50" s="12" t="s">
        <v>450</v>
      </c>
      <c r="AJ50" s="12">
        <f>AJ51-AJ49</f>
        <v>21</v>
      </c>
      <c r="AY50" s="12" t="s">
        <v>450</v>
      </c>
      <c r="AZ50" s="12">
        <f>AZ51-AZ49</f>
        <v>29</v>
      </c>
      <c r="BP50" s="18" t="s">
        <v>450</v>
      </c>
      <c r="BQ50" s="18">
        <v>15</v>
      </c>
      <c r="BR50" s="17">
        <v>1.5384615384615385</v>
      </c>
      <c r="BS50" s="18">
        <v>24</v>
      </c>
      <c r="BT50" s="17">
        <v>2.4266936299292214</v>
      </c>
      <c r="BU50" s="18">
        <v>21</v>
      </c>
      <c r="BV50" s="17">
        <v>2.1538461538461537</v>
      </c>
      <c r="BW50" s="18">
        <v>29</v>
      </c>
      <c r="BX50" s="17">
        <v>2.9471544715447155</v>
      </c>
    </row>
    <row r="51" spans="2:76">
      <c r="C51" s="12" t="s">
        <v>446</v>
      </c>
      <c r="D51" s="12">
        <f>D47</f>
        <v>975</v>
      </c>
      <c r="E51" s="12"/>
      <c r="F51" s="12"/>
      <c r="G51" s="12"/>
      <c r="H51" s="53"/>
      <c r="I51" s="53"/>
      <c r="J51" s="12"/>
      <c r="K51" s="12"/>
      <c r="L51" s="12"/>
      <c r="M51" s="12"/>
      <c r="N51" s="12"/>
      <c r="O51" s="12"/>
      <c r="S51" s="12" t="s">
        <v>446</v>
      </c>
      <c r="T51" s="12">
        <f>T47</f>
        <v>989</v>
      </c>
      <c r="AI51" s="12" t="s">
        <v>446</v>
      </c>
      <c r="AJ51" s="12">
        <f>AJ47</f>
        <v>975</v>
      </c>
      <c r="AY51" s="12" t="s">
        <v>446</v>
      </c>
      <c r="AZ51" s="12">
        <f>AZ47</f>
        <v>984</v>
      </c>
      <c r="BP51" s="18" t="s">
        <v>446</v>
      </c>
      <c r="BQ51" s="18">
        <v>975</v>
      </c>
      <c r="BR51" s="17">
        <v>100</v>
      </c>
      <c r="BS51" s="18">
        <v>989</v>
      </c>
      <c r="BT51" s="17">
        <v>100</v>
      </c>
      <c r="BU51" s="18">
        <v>975</v>
      </c>
      <c r="BV51" s="17">
        <v>100.00000000000001</v>
      </c>
      <c r="BW51" s="18">
        <v>984</v>
      </c>
      <c r="BX51" s="17">
        <v>100.00000000000001</v>
      </c>
    </row>
    <row r="52" spans="2:76">
      <c r="D52" s="12"/>
      <c r="E52" s="12"/>
      <c r="F52" s="12"/>
      <c r="G52" s="12"/>
      <c r="H52" s="53"/>
      <c r="I52" s="53"/>
      <c r="J52" s="12"/>
      <c r="K52" s="12"/>
      <c r="L52" s="12"/>
      <c r="M52" s="12"/>
      <c r="N52" s="12"/>
      <c r="O52" s="12"/>
    </row>
    <row r="53" spans="2:76">
      <c r="B53" s="12" t="s">
        <v>453</v>
      </c>
      <c r="C53" s="12" t="s">
        <v>449</v>
      </c>
      <c r="D53" s="12">
        <f>L47</f>
        <v>467</v>
      </c>
      <c r="E53" s="12"/>
      <c r="F53" s="12"/>
      <c r="G53" s="12"/>
      <c r="H53" s="53"/>
      <c r="I53" s="53"/>
      <c r="J53" s="12"/>
      <c r="K53" s="12"/>
      <c r="L53" s="12"/>
      <c r="M53" s="12"/>
      <c r="N53" s="12"/>
      <c r="O53" s="12"/>
      <c r="R53" s="12" t="s">
        <v>453</v>
      </c>
      <c r="S53" s="12" t="s">
        <v>449</v>
      </c>
      <c r="T53" s="12">
        <f>AB47</f>
        <v>470</v>
      </c>
      <c r="AH53" s="12" t="s">
        <v>453</v>
      </c>
      <c r="AI53" s="12" t="s">
        <v>449</v>
      </c>
      <c r="AJ53" s="12">
        <f>AR47</f>
        <v>491</v>
      </c>
      <c r="AX53" s="12" t="s">
        <v>453</v>
      </c>
      <c r="AY53" s="12" t="s">
        <v>449</v>
      </c>
      <c r="AZ53" s="12">
        <f>BH47</f>
        <v>478</v>
      </c>
      <c r="BO53" s="51" t="s">
        <v>453</v>
      </c>
      <c r="BP53" s="18" t="s">
        <v>449</v>
      </c>
      <c r="BQ53" s="18">
        <v>467</v>
      </c>
      <c r="BR53" s="17">
        <v>47.897435897435898</v>
      </c>
      <c r="BS53" s="18">
        <v>470</v>
      </c>
      <c r="BT53" s="17">
        <v>47.52275025278059</v>
      </c>
      <c r="BU53" s="18">
        <v>491</v>
      </c>
      <c r="BV53" s="17">
        <v>50.358974358974365</v>
      </c>
      <c r="BW53" s="18">
        <v>478</v>
      </c>
      <c r="BX53" s="17">
        <v>48.577235772357724</v>
      </c>
    </row>
    <row r="54" spans="2:76">
      <c r="C54" s="12" t="s">
        <v>450</v>
      </c>
      <c r="D54" s="12">
        <f>D55-D53</f>
        <v>508</v>
      </c>
      <c r="E54" s="12"/>
      <c r="F54" s="12"/>
      <c r="G54" s="12"/>
      <c r="H54" s="53"/>
      <c r="I54" s="53"/>
      <c r="J54" s="12"/>
      <c r="K54" s="12"/>
      <c r="L54" s="12"/>
      <c r="M54" s="12"/>
      <c r="N54" s="12"/>
      <c r="O54" s="12"/>
      <c r="S54" s="12" t="s">
        <v>450</v>
      </c>
      <c r="T54" s="12">
        <f>T55-T53</f>
        <v>519</v>
      </c>
      <c r="AI54" s="12" t="s">
        <v>450</v>
      </c>
      <c r="AJ54" s="12">
        <f>AJ55-AJ53</f>
        <v>484</v>
      </c>
      <c r="AY54" s="12" t="s">
        <v>450</v>
      </c>
      <c r="AZ54" s="12">
        <f>AZ55-AZ53</f>
        <v>506</v>
      </c>
      <c r="BP54" s="18" t="s">
        <v>450</v>
      </c>
      <c r="BQ54" s="18">
        <v>508</v>
      </c>
      <c r="BR54" s="17">
        <v>52.102564102564095</v>
      </c>
      <c r="BS54" s="18">
        <v>519</v>
      </c>
      <c r="BT54" s="17">
        <v>52.47724974721941</v>
      </c>
      <c r="BU54" s="18">
        <v>484</v>
      </c>
      <c r="BV54" s="17">
        <v>49.641025641025642</v>
      </c>
      <c r="BW54" s="18">
        <v>506</v>
      </c>
      <c r="BX54" s="17">
        <v>51.422764227642283</v>
      </c>
    </row>
    <row r="55" spans="2:76">
      <c r="C55" s="12" t="s">
        <v>446</v>
      </c>
      <c r="D55" s="12">
        <f>D47</f>
        <v>975</v>
      </c>
      <c r="E55" s="12"/>
      <c r="F55" s="12"/>
      <c r="G55" s="12"/>
      <c r="H55" s="53"/>
      <c r="I55" s="53"/>
      <c r="J55" s="12"/>
      <c r="K55" s="12"/>
      <c r="L55" s="12"/>
      <c r="M55" s="12"/>
      <c r="N55" s="12"/>
      <c r="O55" s="12"/>
      <c r="S55" s="12" t="s">
        <v>446</v>
      </c>
      <c r="T55" s="12">
        <f>T47</f>
        <v>989</v>
      </c>
      <c r="AI55" s="12" t="s">
        <v>446</v>
      </c>
      <c r="AJ55" s="12">
        <f>AJ47</f>
        <v>975</v>
      </c>
      <c r="AY55" s="12" t="s">
        <v>446</v>
      </c>
      <c r="AZ55" s="12">
        <f>AZ47</f>
        <v>984</v>
      </c>
      <c r="BP55" s="18" t="s">
        <v>446</v>
      </c>
      <c r="BQ55" s="18">
        <v>975</v>
      </c>
      <c r="BR55" s="17">
        <v>100</v>
      </c>
      <c r="BS55" s="18">
        <v>989</v>
      </c>
      <c r="BT55" s="17">
        <v>100</v>
      </c>
      <c r="BU55" s="18">
        <v>975</v>
      </c>
      <c r="BV55" s="17">
        <v>100</v>
      </c>
      <c r="BW55" s="18">
        <v>984</v>
      </c>
      <c r="BX55" s="17">
        <v>100</v>
      </c>
    </row>
    <row r="56" spans="2:76">
      <c r="D56" s="12"/>
      <c r="E56" s="12"/>
      <c r="F56" s="12"/>
      <c r="G56" s="12"/>
      <c r="H56" s="53"/>
      <c r="I56" s="53"/>
      <c r="J56" s="12"/>
      <c r="K56" s="12"/>
      <c r="L56" s="12"/>
      <c r="M56" s="12"/>
      <c r="N56" s="12"/>
      <c r="O56" s="12"/>
    </row>
    <row r="57" spans="2:76">
      <c r="B57" s="12" t="s">
        <v>424</v>
      </c>
      <c r="C57" s="12" t="s">
        <v>449</v>
      </c>
      <c r="D57" s="12">
        <f>M47</f>
        <v>161</v>
      </c>
      <c r="E57" s="12"/>
      <c r="F57" s="12"/>
      <c r="G57" s="12"/>
      <c r="H57" s="53"/>
      <c r="I57" s="53"/>
      <c r="J57" s="12"/>
      <c r="K57" s="12"/>
      <c r="L57" s="12"/>
      <c r="M57" s="12"/>
      <c r="N57" s="12"/>
      <c r="O57" s="12"/>
      <c r="R57" s="12" t="s">
        <v>424</v>
      </c>
      <c r="S57" s="12" t="s">
        <v>449</v>
      </c>
      <c r="T57" s="12">
        <f>AC47</f>
        <v>183</v>
      </c>
      <c r="AH57" s="12" t="s">
        <v>424</v>
      </c>
      <c r="AI57" s="12" t="s">
        <v>449</v>
      </c>
      <c r="AJ57" s="12">
        <f>AS47</f>
        <v>173</v>
      </c>
      <c r="AX57" s="12" t="s">
        <v>424</v>
      </c>
      <c r="AY57" s="12" t="s">
        <v>449</v>
      </c>
      <c r="AZ57" s="12">
        <f>BI47</f>
        <v>164</v>
      </c>
      <c r="BO57" s="51" t="s">
        <v>424</v>
      </c>
      <c r="BP57" s="18" t="s">
        <v>449</v>
      </c>
      <c r="BQ57" s="18">
        <v>161</v>
      </c>
      <c r="BR57" s="17">
        <v>16.512820512820515</v>
      </c>
      <c r="BS57" s="18">
        <v>183</v>
      </c>
      <c r="BT57" s="17">
        <v>18.503538928210315</v>
      </c>
      <c r="BU57" s="18">
        <v>173</v>
      </c>
      <c r="BV57" s="17">
        <v>17.743589743589745</v>
      </c>
      <c r="BW57" s="18">
        <v>164</v>
      </c>
      <c r="BX57" s="17">
        <v>16.666666666666664</v>
      </c>
    </row>
    <row r="58" spans="2:76">
      <c r="C58" s="12" t="s">
        <v>450</v>
      </c>
      <c r="D58" s="12">
        <f>D59-D57</f>
        <v>814</v>
      </c>
      <c r="E58" s="12"/>
      <c r="F58" s="12"/>
      <c r="G58" s="12"/>
      <c r="H58" s="53"/>
      <c r="I58" s="53"/>
      <c r="J58" s="12"/>
      <c r="K58" s="12"/>
      <c r="L58" s="12"/>
      <c r="M58" s="12"/>
      <c r="N58" s="12"/>
      <c r="O58" s="12"/>
      <c r="S58" s="12" t="s">
        <v>450</v>
      </c>
      <c r="T58" s="12">
        <f>T59-T57</f>
        <v>806</v>
      </c>
      <c r="AI58" s="12" t="s">
        <v>450</v>
      </c>
      <c r="AJ58" s="12">
        <f>AJ59-AJ57</f>
        <v>802</v>
      </c>
      <c r="AY58" s="12" t="s">
        <v>450</v>
      </c>
      <c r="AZ58" s="12">
        <f>AZ59-AZ57</f>
        <v>820</v>
      </c>
      <c r="BP58" s="18" t="s">
        <v>450</v>
      </c>
      <c r="BQ58" s="18">
        <v>814</v>
      </c>
      <c r="BR58" s="17">
        <v>83.487179487179489</v>
      </c>
      <c r="BS58" s="18">
        <v>806</v>
      </c>
      <c r="BT58" s="17">
        <v>81.496461071789682</v>
      </c>
      <c r="BU58" s="18">
        <v>802</v>
      </c>
      <c r="BV58" s="17">
        <v>82.256410256410263</v>
      </c>
      <c r="BW58" s="18">
        <v>820</v>
      </c>
      <c r="BX58" s="17">
        <v>83.333333333333343</v>
      </c>
    </row>
    <row r="59" spans="2:76">
      <c r="C59" s="12" t="s">
        <v>446</v>
      </c>
      <c r="D59" s="12">
        <f>D47</f>
        <v>975</v>
      </c>
      <c r="E59" s="12"/>
      <c r="F59" s="12"/>
      <c r="G59" s="12"/>
      <c r="H59" s="53"/>
      <c r="I59" s="53"/>
      <c r="J59" s="12"/>
      <c r="K59" s="12"/>
      <c r="L59" s="12"/>
      <c r="M59" s="12"/>
      <c r="N59" s="12"/>
      <c r="O59" s="12"/>
      <c r="S59" s="12" t="s">
        <v>446</v>
      </c>
      <c r="T59" s="12">
        <f>T47</f>
        <v>989</v>
      </c>
      <c r="AI59" s="12" t="s">
        <v>446</v>
      </c>
      <c r="AJ59" s="12">
        <f>AJ47</f>
        <v>975</v>
      </c>
      <c r="AY59" s="12" t="s">
        <v>446</v>
      </c>
      <c r="AZ59" s="12">
        <f>AZ47</f>
        <v>984</v>
      </c>
      <c r="BP59" s="18" t="s">
        <v>446</v>
      </c>
      <c r="BQ59" s="18">
        <v>975</v>
      </c>
      <c r="BR59" s="17">
        <v>100</v>
      </c>
      <c r="BS59" s="18">
        <v>989</v>
      </c>
      <c r="BT59" s="17">
        <v>100</v>
      </c>
      <c r="BU59" s="18">
        <v>975</v>
      </c>
      <c r="BV59" s="17">
        <v>100</v>
      </c>
      <c r="BW59" s="18">
        <v>984</v>
      </c>
      <c r="BX59" s="17">
        <v>100</v>
      </c>
    </row>
    <row r="60" spans="2:76">
      <c r="D60" s="12"/>
      <c r="E60" s="12"/>
      <c r="F60" s="12"/>
      <c r="G60" s="12"/>
      <c r="H60" s="53"/>
      <c r="I60" s="53"/>
      <c r="J60" s="12"/>
      <c r="K60" s="12"/>
      <c r="L60" s="12"/>
      <c r="M60" s="12"/>
      <c r="N60" s="12"/>
      <c r="O60" s="12"/>
    </row>
    <row r="61" spans="2:76">
      <c r="B61" s="12" t="s">
        <v>425</v>
      </c>
      <c r="C61" s="12" t="s">
        <v>449</v>
      </c>
      <c r="D61" s="12">
        <f>N47</f>
        <v>27</v>
      </c>
      <c r="E61" s="12"/>
      <c r="F61" s="12"/>
      <c r="G61" s="12"/>
      <c r="H61" s="53"/>
      <c r="I61" s="53"/>
      <c r="J61" s="12"/>
      <c r="K61" s="12"/>
      <c r="L61" s="12"/>
      <c r="M61" s="12"/>
      <c r="N61" s="12"/>
      <c r="O61" s="12"/>
      <c r="R61" s="12" t="s">
        <v>425</v>
      </c>
      <c r="S61" s="12" t="s">
        <v>449</v>
      </c>
      <c r="T61" s="12">
        <f>AD47</f>
        <v>43</v>
      </c>
      <c r="AH61" s="12" t="s">
        <v>425</v>
      </c>
      <c r="AI61" s="12" t="s">
        <v>449</v>
      </c>
      <c r="AJ61" s="12">
        <f>AT47</f>
        <v>49</v>
      </c>
      <c r="AX61" s="12" t="s">
        <v>425</v>
      </c>
      <c r="AY61" s="12" t="s">
        <v>449</v>
      </c>
      <c r="AZ61" s="12">
        <f>BJ47</f>
        <v>51</v>
      </c>
      <c r="BO61" s="51" t="s">
        <v>425</v>
      </c>
      <c r="BP61" s="18" t="s">
        <v>449</v>
      </c>
      <c r="BQ61" s="18">
        <v>27</v>
      </c>
      <c r="BR61" s="17">
        <v>2.7692307692307692</v>
      </c>
      <c r="BS61" s="18">
        <v>43</v>
      </c>
      <c r="BT61" s="17">
        <v>4.3478260869565215</v>
      </c>
      <c r="BU61" s="18">
        <v>49</v>
      </c>
      <c r="BV61" s="17">
        <v>5.0256410256410255</v>
      </c>
      <c r="BW61" s="18">
        <v>51</v>
      </c>
      <c r="BX61" s="17">
        <v>5.1829268292682924</v>
      </c>
    </row>
    <row r="62" spans="2:76">
      <c r="C62" s="12" t="s">
        <v>450</v>
      </c>
      <c r="D62" s="12">
        <f>D63-D61</f>
        <v>948</v>
      </c>
      <c r="E62" s="12"/>
      <c r="F62" s="12"/>
      <c r="G62" s="12"/>
      <c r="H62" s="53"/>
      <c r="I62" s="53"/>
      <c r="J62" s="12"/>
      <c r="K62" s="12"/>
      <c r="L62" s="12"/>
      <c r="M62" s="12"/>
      <c r="N62" s="12"/>
      <c r="O62" s="12"/>
      <c r="S62" s="12" t="s">
        <v>450</v>
      </c>
      <c r="T62" s="12">
        <f>T63-T61</f>
        <v>946</v>
      </c>
      <c r="AI62" s="12" t="s">
        <v>450</v>
      </c>
      <c r="AJ62" s="12">
        <f>AJ63-AJ61</f>
        <v>926</v>
      </c>
      <c r="AY62" s="12" t="s">
        <v>450</v>
      </c>
      <c r="AZ62" s="12">
        <f>AZ63-AZ61</f>
        <v>933</v>
      </c>
      <c r="BP62" s="18" t="s">
        <v>450</v>
      </c>
      <c r="BQ62" s="18">
        <v>948</v>
      </c>
      <c r="BR62" s="17">
        <v>97.230769230769226</v>
      </c>
      <c r="BS62" s="18">
        <v>946</v>
      </c>
      <c r="BT62" s="17">
        <v>95.652173913043484</v>
      </c>
      <c r="BU62" s="18">
        <v>926</v>
      </c>
      <c r="BV62" s="17">
        <v>94.974358974358978</v>
      </c>
      <c r="BW62" s="18">
        <v>933</v>
      </c>
      <c r="BX62" s="17">
        <v>94.817073170731703</v>
      </c>
    </row>
    <row r="63" spans="2:76">
      <c r="C63" s="12" t="s">
        <v>446</v>
      </c>
      <c r="D63" s="12">
        <f>D47</f>
        <v>975</v>
      </c>
      <c r="E63" s="12"/>
      <c r="F63" s="12"/>
      <c r="G63" s="12"/>
      <c r="H63" s="53"/>
      <c r="I63" s="53"/>
      <c r="J63" s="12"/>
      <c r="K63" s="12"/>
      <c r="L63" s="12"/>
      <c r="M63" s="12"/>
      <c r="N63" s="12"/>
      <c r="O63" s="12"/>
      <c r="S63" s="12" t="s">
        <v>446</v>
      </c>
      <c r="T63" s="12">
        <f>T47</f>
        <v>989</v>
      </c>
      <c r="AI63" s="12" t="s">
        <v>446</v>
      </c>
      <c r="AJ63" s="12">
        <f>AJ47</f>
        <v>975</v>
      </c>
      <c r="AY63" s="12" t="s">
        <v>446</v>
      </c>
      <c r="AZ63" s="12">
        <f>AZ47</f>
        <v>984</v>
      </c>
      <c r="BP63" s="18" t="s">
        <v>446</v>
      </c>
      <c r="BQ63" s="18">
        <v>975</v>
      </c>
      <c r="BR63" s="17">
        <v>100</v>
      </c>
      <c r="BS63" s="18">
        <v>989</v>
      </c>
      <c r="BT63" s="17">
        <v>100</v>
      </c>
      <c r="BU63" s="18">
        <v>975</v>
      </c>
      <c r="BV63" s="17">
        <v>100</v>
      </c>
      <c r="BW63" s="18">
        <v>984</v>
      </c>
      <c r="BX63" s="17">
        <v>100</v>
      </c>
    </row>
    <row r="64" spans="2:76">
      <c r="D64" s="12"/>
      <c r="E64" s="12"/>
      <c r="F64" s="12"/>
      <c r="G64" s="12"/>
      <c r="H64" s="53"/>
      <c r="I64" s="53"/>
      <c r="J64" s="12"/>
      <c r="K64" s="12"/>
      <c r="L64" s="12"/>
      <c r="M64" s="12"/>
      <c r="N64" s="12"/>
      <c r="O64" s="12"/>
    </row>
    <row r="65" spans="2:76">
      <c r="B65" s="12" t="s">
        <v>426</v>
      </c>
      <c r="C65" s="12" t="s">
        <v>449</v>
      </c>
      <c r="D65" s="12">
        <f>O47</f>
        <v>12</v>
      </c>
      <c r="E65" s="12"/>
      <c r="F65" s="12"/>
      <c r="G65" s="12"/>
      <c r="H65" s="53"/>
      <c r="I65" s="53"/>
      <c r="J65" s="12"/>
      <c r="K65" s="12"/>
      <c r="L65" s="12"/>
      <c r="M65" s="12"/>
      <c r="N65" s="12"/>
      <c r="O65" s="12"/>
      <c r="R65" s="12" t="s">
        <v>426</v>
      </c>
      <c r="S65" s="12" t="s">
        <v>449</v>
      </c>
      <c r="T65" s="12">
        <f>AE47</f>
        <v>17</v>
      </c>
      <c r="AH65" s="12" t="s">
        <v>426</v>
      </c>
      <c r="AI65" s="12" t="s">
        <v>449</v>
      </c>
      <c r="AJ65" s="12">
        <f>AU47</f>
        <v>15</v>
      </c>
      <c r="AX65" s="12" t="s">
        <v>426</v>
      </c>
      <c r="AY65" s="12" t="s">
        <v>449</v>
      </c>
      <c r="AZ65" s="12">
        <f>BK47</f>
        <v>15</v>
      </c>
      <c r="BO65" s="51" t="s">
        <v>426</v>
      </c>
      <c r="BP65" s="18" t="s">
        <v>449</v>
      </c>
      <c r="BQ65" s="18">
        <v>12</v>
      </c>
      <c r="BR65" s="17">
        <v>1.2307692307692308</v>
      </c>
      <c r="BS65" s="18">
        <v>17</v>
      </c>
      <c r="BT65" s="17">
        <v>1.7189079878665317</v>
      </c>
      <c r="BU65" s="18">
        <v>15</v>
      </c>
      <c r="BV65" s="17">
        <v>1.5384615384615385</v>
      </c>
      <c r="BW65" s="18">
        <v>15</v>
      </c>
      <c r="BX65" s="17">
        <v>1.524390243902439</v>
      </c>
    </row>
    <row r="66" spans="2:76">
      <c r="C66" s="12" t="s">
        <v>450</v>
      </c>
      <c r="D66" s="12">
        <f>D67-D65</f>
        <v>963</v>
      </c>
      <c r="E66" s="12"/>
      <c r="F66" s="12"/>
      <c r="G66" s="12"/>
      <c r="H66" s="53"/>
      <c r="I66" s="53"/>
      <c r="J66" s="12"/>
      <c r="K66" s="12"/>
      <c r="L66" s="12"/>
      <c r="M66" s="12"/>
      <c r="N66" s="12"/>
      <c r="O66" s="12"/>
      <c r="S66" s="12" t="s">
        <v>450</v>
      </c>
      <c r="T66" s="12">
        <f>T67-T65</f>
        <v>972</v>
      </c>
      <c r="AI66" s="12" t="s">
        <v>450</v>
      </c>
      <c r="AJ66" s="12">
        <f>AJ67-AJ65</f>
        <v>960</v>
      </c>
      <c r="AY66" s="12" t="s">
        <v>450</v>
      </c>
      <c r="AZ66" s="12">
        <f>AZ67-AZ65</f>
        <v>969</v>
      </c>
      <c r="BP66" s="18" t="s">
        <v>450</v>
      </c>
      <c r="BQ66" s="18">
        <v>963</v>
      </c>
      <c r="BR66" s="17">
        <v>98.769230769230759</v>
      </c>
      <c r="BS66" s="18">
        <v>972</v>
      </c>
      <c r="BT66" s="17">
        <v>98.28109201213347</v>
      </c>
      <c r="BU66" s="18">
        <v>960</v>
      </c>
      <c r="BV66" s="17">
        <v>98.461538461538467</v>
      </c>
      <c r="BW66" s="18">
        <v>969</v>
      </c>
      <c r="BX66" s="17">
        <v>98.475609756097555</v>
      </c>
    </row>
    <row r="67" spans="2:76">
      <c r="C67" s="12" t="s">
        <v>446</v>
      </c>
      <c r="D67" s="12">
        <f>D47</f>
        <v>975</v>
      </c>
      <c r="E67" s="12"/>
      <c r="F67" s="12"/>
      <c r="G67" s="12"/>
      <c r="H67" s="53"/>
      <c r="I67" s="53"/>
      <c r="J67" s="12"/>
      <c r="K67" s="12"/>
      <c r="L67" s="12"/>
      <c r="M67" s="12"/>
      <c r="N67" s="12"/>
      <c r="O67" s="12"/>
      <c r="S67" s="12" t="s">
        <v>446</v>
      </c>
      <c r="T67" s="12">
        <f>T47</f>
        <v>989</v>
      </c>
      <c r="AI67" s="12" t="s">
        <v>446</v>
      </c>
      <c r="AJ67" s="12">
        <f>AJ47</f>
        <v>975</v>
      </c>
      <c r="AY67" s="12" t="s">
        <v>446</v>
      </c>
      <c r="AZ67" s="12">
        <f>AZ47</f>
        <v>984</v>
      </c>
      <c r="BP67" s="18" t="s">
        <v>446</v>
      </c>
      <c r="BQ67" s="18">
        <v>975</v>
      </c>
      <c r="BR67" s="17">
        <v>99.999999999999986</v>
      </c>
      <c r="BS67" s="18">
        <v>989</v>
      </c>
      <c r="BT67" s="17">
        <v>100</v>
      </c>
      <c r="BU67" s="18">
        <v>975</v>
      </c>
      <c r="BV67" s="17">
        <v>100</v>
      </c>
      <c r="BW67" s="18">
        <v>984</v>
      </c>
      <c r="BX67" s="17">
        <v>100</v>
      </c>
    </row>
    <row r="68" spans="2:76">
      <c r="D68" s="12"/>
      <c r="E68" s="12"/>
      <c r="F68" s="12"/>
      <c r="G68" s="12"/>
      <c r="H68" s="53"/>
      <c r="I68" s="53"/>
      <c r="J68" s="12"/>
      <c r="K68" s="12"/>
      <c r="L68" s="12"/>
      <c r="M68" s="12"/>
      <c r="N68" s="12"/>
      <c r="O68" s="12"/>
    </row>
    <row r="69" spans="2:76">
      <c r="D69" s="12"/>
      <c r="E69" s="12"/>
      <c r="F69" s="12"/>
      <c r="G69" s="12"/>
      <c r="H69" s="53"/>
      <c r="I69" s="53"/>
      <c r="J69" s="12"/>
      <c r="K69" s="12"/>
      <c r="L69" s="12"/>
      <c r="M69" s="12"/>
      <c r="N69" s="12"/>
      <c r="O69" s="12"/>
    </row>
    <row r="70" spans="2:76">
      <c r="D70" s="12"/>
      <c r="E70" s="12"/>
      <c r="F70" s="12"/>
      <c r="G70" s="12"/>
      <c r="H70" s="53"/>
      <c r="I70" s="53"/>
      <c r="J70" s="12"/>
      <c r="K70" s="12"/>
      <c r="L70" s="12"/>
      <c r="M70" s="12"/>
      <c r="N70" s="12"/>
      <c r="O70" s="12"/>
    </row>
    <row r="71" spans="2:76">
      <c r="D71" s="12"/>
      <c r="E71" s="12"/>
      <c r="F71" s="12"/>
      <c r="G71" s="12"/>
      <c r="H71" s="53"/>
      <c r="I71" s="53"/>
      <c r="J71" s="12"/>
      <c r="K71" s="12"/>
      <c r="L71" s="12"/>
      <c r="M71" s="12"/>
      <c r="N71" s="12"/>
      <c r="O71" s="12"/>
    </row>
    <row r="72" spans="2:76">
      <c r="D72" s="12"/>
      <c r="E72" s="12"/>
      <c r="F72" s="12"/>
      <c r="G72" s="12"/>
      <c r="H72" s="53"/>
      <c r="I72" s="53"/>
      <c r="J72" s="12"/>
      <c r="K72" s="12"/>
      <c r="L72" s="12"/>
      <c r="M72" s="12"/>
      <c r="N72" s="12"/>
      <c r="O72" s="12"/>
    </row>
    <row r="73" spans="2:76">
      <c r="D73" s="12"/>
      <c r="E73" s="12"/>
      <c r="F73" s="12"/>
      <c r="G73" s="12"/>
      <c r="H73" s="53"/>
      <c r="I73" s="53"/>
      <c r="J73" s="12"/>
      <c r="K73" s="12"/>
      <c r="L73" s="12"/>
      <c r="M73" s="12"/>
      <c r="N73" s="12"/>
      <c r="O73" s="12"/>
    </row>
    <row r="74" spans="2:76">
      <c r="D74" s="12"/>
      <c r="E74" s="12"/>
      <c r="F74" s="12"/>
      <c r="G74" s="12"/>
      <c r="H74" s="53"/>
      <c r="I74" s="53"/>
      <c r="J74" s="12"/>
      <c r="K74" s="12"/>
      <c r="L74" s="12"/>
      <c r="M74" s="12"/>
      <c r="N74" s="12"/>
      <c r="O74" s="12"/>
    </row>
    <row r="75" spans="2:76">
      <c r="D75" s="12"/>
      <c r="E75" s="12"/>
      <c r="F75" s="12"/>
      <c r="G75" s="12"/>
      <c r="H75" s="53"/>
      <c r="I75" s="53"/>
      <c r="J75" s="12"/>
      <c r="K75" s="12"/>
      <c r="L75" s="12"/>
      <c r="M75" s="12"/>
      <c r="N75" s="12"/>
      <c r="O75" s="12"/>
    </row>
    <row r="76" spans="2:76">
      <c r="D76" s="12"/>
      <c r="E76" s="12"/>
      <c r="F76" s="12"/>
      <c r="G76" s="12"/>
      <c r="H76" s="53"/>
      <c r="I76" s="53"/>
      <c r="J76" s="12"/>
      <c r="K76" s="12"/>
      <c r="L76" s="12"/>
      <c r="M76" s="12"/>
      <c r="N76" s="12"/>
      <c r="O76" s="12"/>
    </row>
    <row r="77" spans="2:76">
      <c r="D77" s="12"/>
      <c r="E77" s="12"/>
      <c r="F77" s="12"/>
      <c r="G77" s="12"/>
      <c r="H77" s="53"/>
      <c r="I77" s="53"/>
      <c r="J77" s="12"/>
      <c r="K77" s="12"/>
      <c r="L77" s="12"/>
      <c r="M77" s="12"/>
      <c r="N77" s="12"/>
      <c r="O77" s="12"/>
    </row>
    <row r="78" spans="2:76">
      <c r="D78" s="12"/>
      <c r="E78" s="12"/>
      <c r="F78" s="12"/>
      <c r="G78" s="12"/>
      <c r="H78" s="53"/>
      <c r="I78" s="53"/>
      <c r="J78" s="12"/>
      <c r="K78" s="12"/>
      <c r="L78" s="12"/>
      <c r="M78" s="12"/>
      <c r="N78" s="12"/>
      <c r="O78" s="12"/>
    </row>
    <row r="79" spans="2:76">
      <c r="D79" s="12"/>
      <c r="E79" s="12"/>
      <c r="F79" s="12"/>
      <c r="G79" s="12"/>
      <c r="H79" s="53"/>
      <c r="I79" s="53"/>
      <c r="J79" s="12"/>
      <c r="K79" s="12"/>
      <c r="L79" s="12"/>
      <c r="M79" s="12"/>
      <c r="N79" s="12"/>
      <c r="O79" s="12"/>
    </row>
    <row r="80" spans="2:76">
      <c r="D80" s="12"/>
      <c r="E80" s="12"/>
      <c r="F80" s="12"/>
      <c r="G80" s="12"/>
      <c r="H80" s="53"/>
      <c r="I80" s="53"/>
      <c r="J80" s="12"/>
      <c r="K80" s="12"/>
      <c r="L80" s="12"/>
      <c r="M80" s="12"/>
      <c r="N80" s="12"/>
      <c r="O80" s="12"/>
    </row>
    <row r="81" spans="4:15">
      <c r="D81" s="12"/>
      <c r="E81" s="12"/>
      <c r="F81" s="12"/>
      <c r="G81" s="12"/>
      <c r="H81" s="53"/>
      <c r="I81" s="53"/>
      <c r="J81" s="12"/>
      <c r="K81" s="12"/>
      <c r="L81" s="12"/>
      <c r="M81" s="12"/>
      <c r="N81" s="12"/>
      <c r="O81" s="12"/>
    </row>
    <row r="82" spans="4:15">
      <c r="D82" s="12"/>
      <c r="E82" s="12"/>
      <c r="F82" s="12"/>
      <c r="G82" s="12"/>
      <c r="H82" s="53"/>
      <c r="I82" s="53"/>
      <c r="J82" s="12"/>
      <c r="K82" s="12"/>
      <c r="L82" s="12"/>
      <c r="M82" s="12"/>
      <c r="N82" s="12"/>
      <c r="O82" s="12"/>
    </row>
    <row r="83" spans="4:15">
      <c r="D83" s="12"/>
      <c r="E83" s="12"/>
      <c r="F83" s="12"/>
      <c r="G83" s="12"/>
      <c r="H83" s="53"/>
      <c r="I83" s="53"/>
      <c r="J83" s="12"/>
      <c r="K83" s="12"/>
      <c r="L83" s="12"/>
      <c r="M83" s="12"/>
      <c r="N83" s="12"/>
      <c r="O83" s="12"/>
    </row>
    <row r="84" spans="4:15">
      <c r="D84" s="12"/>
      <c r="E84" s="12"/>
      <c r="F84" s="12"/>
      <c r="G84" s="12"/>
      <c r="H84" s="53"/>
      <c r="I84" s="53"/>
      <c r="J84" s="12"/>
      <c r="K84" s="12"/>
      <c r="L84" s="12"/>
      <c r="M84" s="12"/>
      <c r="N84" s="12"/>
      <c r="O84" s="12"/>
    </row>
    <row r="85" spans="4:15">
      <c r="D85" s="12"/>
      <c r="E85" s="12"/>
      <c r="F85" s="12"/>
      <c r="G85" s="12"/>
      <c r="H85" s="53"/>
      <c r="I85" s="53"/>
      <c r="J85" s="12"/>
      <c r="K85" s="12"/>
      <c r="L85" s="12"/>
      <c r="M85" s="12"/>
      <c r="N85" s="12"/>
      <c r="O85" s="12"/>
    </row>
    <row r="86" spans="4:15">
      <c r="D86" s="12"/>
      <c r="E86" s="12"/>
      <c r="F86" s="12"/>
      <c r="G86" s="12"/>
      <c r="H86" s="53"/>
      <c r="I86" s="53"/>
      <c r="J86" s="12"/>
      <c r="K86" s="12"/>
      <c r="L86" s="12"/>
      <c r="M86" s="12"/>
      <c r="N86" s="12"/>
      <c r="O86" s="12"/>
    </row>
    <row r="87" spans="4:15">
      <c r="D87" s="12"/>
      <c r="E87" s="12"/>
      <c r="F87" s="12"/>
      <c r="G87" s="12"/>
      <c r="H87" s="53"/>
      <c r="I87" s="53"/>
      <c r="J87" s="12"/>
      <c r="K87" s="12"/>
      <c r="L87" s="12"/>
      <c r="M87" s="12"/>
      <c r="N87" s="12"/>
      <c r="O87" s="12"/>
    </row>
    <row r="88" spans="4:15">
      <c r="D88" s="12"/>
      <c r="E88" s="12"/>
      <c r="F88" s="12"/>
      <c r="G88" s="12"/>
      <c r="H88" s="53"/>
      <c r="I88" s="53"/>
      <c r="J88" s="12"/>
      <c r="K88" s="12"/>
      <c r="L88" s="12"/>
      <c r="M88" s="12"/>
      <c r="N88" s="12"/>
      <c r="O88" s="12"/>
    </row>
    <row r="89" spans="4:15">
      <c r="D89" s="12"/>
      <c r="E89" s="12"/>
      <c r="F89" s="12"/>
      <c r="G89" s="12"/>
      <c r="H89" s="53"/>
      <c r="I89" s="53"/>
      <c r="J89" s="12"/>
      <c r="K89" s="12"/>
      <c r="L89" s="12"/>
      <c r="M89" s="12"/>
      <c r="N89" s="12"/>
      <c r="O89" s="12"/>
    </row>
    <row r="90" spans="4:15">
      <c r="D90" s="12"/>
      <c r="E90" s="12"/>
      <c r="F90" s="12"/>
      <c r="G90" s="12"/>
      <c r="H90" s="53"/>
      <c r="I90" s="53"/>
      <c r="J90" s="12"/>
      <c r="K90" s="12"/>
      <c r="L90" s="12"/>
      <c r="M90" s="12"/>
      <c r="N90" s="12"/>
      <c r="O90" s="12"/>
    </row>
    <row r="91" spans="4:15">
      <c r="D91" s="12"/>
      <c r="E91" s="12"/>
      <c r="F91" s="12"/>
      <c r="G91" s="12"/>
      <c r="H91" s="53"/>
      <c r="I91" s="53"/>
      <c r="J91" s="12"/>
      <c r="K91" s="12"/>
      <c r="L91" s="12"/>
      <c r="M91" s="12"/>
      <c r="N91" s="12"/>
      <c r="O91" s="12"/>
    </row>
    <row r="92" spans="4:15">
      <c r="D92" s="12"/>
      <c r="E92" s="12"/>
      <c r="F92" s="12"/>
      <c r="G92" s="12"/>
      <c r="H92" s="53"/>
      <c r="I92" s="53"/>
      <c r="J92" s="12"/>
      <c r="K92" s="12"/>
      <c r="L92" s="12"/>
      <c r="M92" s="12"/>
      <c r="N92" s="12"/>
      <c r="O92" s="12"/>
    </row>
    <row r="93" spans="4:15">
      <c r="D93" s="12"/>
      <c r="E93" s="12"/>
      <c r="F93" s="12"/>
      <c r="G93" s="12"/>
      <c r="H93" s="53"/>
      <c r="I93" s="53"/>
      <c r="J93" s="12"/>
      <c r="K93" s="12"/>
      <c r="L93" s="12"/>
      <c r="M93" s="12"/>
      <c r="N93" s="12"/>
      <c r="O93" s="12"/>
    </row>
    <row r="94" spans="4:15">
      <c r="D94" s="12"/>
      <c r="E94" s="12"/>
      <c r="F94" s="12"/>
      <c r="G94" s="12"/>
      <c r="H94" s="53"/>
      <c r="I94" s="53"/>
      <c r="J94" s="12"/>
      <c r="K94" s="12"/>
      <c r="L94" s="12"/>
      <c r="M94" s="12"/>
      <c r="N94" s="12"/>
      <c r="O94" s="12"/>
    </row>
    <row r="95" spans="4:15">
      <c r="D95" s="12"/>
      <c r="E95" s="12"/>
      <c r="F95" s="12"/>
      <c r="G95" s="12"/>
      <c r="H95" s="53"/>
      <c r="I95" s="53"/>
      <c r="J95" s="12"/>
      <c r="K95" s="12"/>
      <c r="L95" s="12"/>
      <c r="M95" s="12"/>
      <c r="N95" s="12"/>
      <c r="O95" s="12"/>
    </row>
    <row r="96" spans="4:15">
      <c r="D96" s="12"/>
      <c r="E96" s="12"/>
      <c r="F96" s="12"/>
      <c r="G96" s="12"/>
      <c r="H96" s="53"/>
      <c r="I96" s="53"/>
      <c r="J96" s="12"/>
      <c r="K96" s="12"/>
      <c r="L96" s="12"/>
      <c r="M96" s="12"/>
      <c r="N96" s="12"/>
      <c r="O96" s="12"/>
    </row>
    <row r="97" spans="4:15">
      <c r="D97" s="12"/>
      <c r="E97" s="12"/>
      <c r="F97" s="12"/>
      <c r="G97" s="12"/>
      <c r="H97" s="53"/>
      <c r="I97" s="53"/>
      <c r="J97" s="12"/>
      <c r="K97" s="12"/>
      <c r="L97" s="12"/>
      <c r="M97" s="12"/>
      <c r="N97" s="12"/>
      <c r="O97" s="12"/>
    </row>
    <row r="98" spans="4:15">
      <c r="D98" s="12"/>
      <c r="E98" s="12"/>
      <c r="F98" s="12"/>
      <c r="G98" s="12"/>
      <c r="H98" s="53"/>
      <c r="I98" s="53"/>
      <c r="J98" s="12"/>
      <c r="K98" s="12"/>
      <c r="L98" s="12"/>
      <c r="M98" s="12"/>
      <c r="N98" s="12"/>
      <c r="O98" s="12"/>
    </row>
    <row r="99" spans="4:15">
      <c r="D99" s="12"/>
      <c r="E99" s="12"/>
      <c r="F99" s="12"/>
      <c r="G99" s="12"/>
      <c r="H99" s="53"/>
      <c r="I99" s="53"/>
      <c r="J99" s="12"/>
      <c r="K99" s="12"/>
      <c r="L99" s="12"/>
      <c r="M99" s="12"/>
      <c r="N99" s="12"/>
      <c r="O99" s="12"/>
    </row>
    <row r="100" spans="4:15">
      <c r="D100" s="12"/>
      <c r="E100" s="12"/>
      <c r="F100" s="12"/>
      <c r="G100" s="12"/>
      <c r="H100" s="53"/>
      <c r="I100" s="53"/>
      <c r="J100" s="12"/>
      <c r="K100" s="12"/>
      <c r="L100" s="12"/>
      <c r="M100" s="12"/>
      <c r="N100" s="12"/>
      <c r="O100" s="12"/>
    </row>
    <row r="101" spans="4:15">
      <c r="D101" s="12"/>
      <c r="E101" s="12"/>
      <c r="F101" s="12"/>
      <c r="G101" s="12"/>
      <c r="H101" s="53"/>
      <c r="I101" s="53"/>
      <c r="J101" s="12"/>
      <c r="K101" s="12"/>
      <c r="L101" s="12"/>
      <c r="M101" s="12"/>
      <c r="N101" s="12"/>
      <c r="O101" s="12"/>
    </row>
    <row r="102" spans="4:15">
      <c r="D102" s="12"/>
      <c r="E102" s="12"/>
      <c r="F102" s="12"/>
      <c r="G102" s="12"/>
      <c r="H102" s="53"/>
      <c r="I102" s="53"/>
      <c r="J102" s="12"/>
      <c r="K102" s="12"/>
      <c r="L102" s="12"/>
      <c r="M102" s="12"/>
      <c r="N102" s="12"/>
      <c r="O102" s="12"/>
    </row>
    <row r="103" spans="4:15">
      <c r="D103" s="12"/>
      <c r="E103" s="12"/>
      <c r="F103" s="12"/>
      <c r="G103" s="12"/>
      <c r="H103" s="53"/>
      <c r="I103" s="53"/>
      <c r="J103" s="12"/>
      <c r="K103" s="12"/>
      <c r="L103" s="12"/>
      <c r="M103" s="12"/>
      <c r="N103" s="12"/>
      <c r="O103" s="12"/>
    </row>
    <row r="104" spans="4:15">
      <c r="D104" s="12"/>
      <c r="E104" s="12"/>
      <c r="F104" s="12"/>
      <c r="G104" s="12"/>
      <c r="H104" s="53"/>
      <c r="I104" s="53"/>
      <c r="J104" s="12"/>
      <c r="K104" s="12"/>
      <c r="L104" s="12"/>
      <c r="M104" s="12"/>
      <c r="N104" s="12"/>
      <c r="O104" s="12"/>
    </row>
    <row r="105" spans="4:15">
      <c r="D105" s="12"/>
      <c r="E105" s="12"/>
      <c r="F105" s="12"/>
      <c r="G105" s="12"/>
      <c r="H105" s="53"/>
      <c r="I105" s="53"/>
      <c r="J105" s="12"/>
      <c r="K105" s="12"/>
      <c r="L105" s="12"/>
      <c r="M105" s="12"/>
      <c r="N105" s="12"/>
      <c r="O105" s="12"/>
    </row>
    <row r="106" spans="4:15">
      <c r="D106" s="12"/>
      <c r="E106" s="12"/>
      <c r="F106" s="12"/>
      <c r="G106" s="12"/>
      <c r="H106" s="53"/>
      <c r="I106" s="53"/>
      <c r="J106" s="12"/>
      <c r="K106" s="12"/>
      <c r="L106" s="12"/>
      <c r="M106" s="12"/>
      <c r="N106" s="12"/>
      <c r="O106" s="12"/>
    </row>
    <row r="107" spans="4:15">
      <c r="D107" s="12"/>
      <c r="E107" s="12"/>
      <c r="F107" s="12"/>
      <c r="G107" s="12"/>
      <c r="H107" s="53"/>
      <c r="I107" s="53"/>
      <c r="J107" s="12"/>
      <c r="K107" s="12"/>
      <c r="L107" s="12"/>
      <c r="M107" s="12"/>
      <c r="N107" s="12"/>
      <c r="O107" s="12"/>
    </row>
    <row r="108" spans="4:15">
      <c r="D108" s="12"/>
      <c r="E108" s="12"/>
      <c r="F108" s="12"/>
      <c r="G108" s="12"/>
      <c r="H108" s="53"/>
      <c r="I108" s="53"/>
      <c r="J108" s="12"/>
      <c r="K108" s="12"/>
      <c r="L108" s="12"/>
      <c r="M108" s="12"/>
      <c r="N108" s="12"/>
      <c r="O108" s="12"/>
    </row>
    <row r="109" spans="4:15">
      <c r="D109" s="12"/>
      <c r="E109" s="12"/>
      <c r="F109" s="12"/>
      <c r="G109" s="12"/>
      <c r="H109" s="53"/>
      <c r="I109" s="53"/>
      <c r="J109" s="12"/>
      <c r="K109" s="12"/>
      <c r="L109" s="12"/>
      <c r="M109" s="12"/>
      <c r="N109" s="12"/>
      <c r="O109" s="12"/>
    </row>
    <row r="110" spans="4:15">
      <c r="D110" s="12"/>
      <c r="E110" s="12"/>
      <c r="F110" s="12"/>
      <c r="G110" s="12"/>
      <c r="H110" s="53"/>
      <c r="I110" s="53"/>
      <c r="J110" s="12"/>
      <c r="K110" s="12"/>
      <c r="L110" s="12"/>
      <c r="M110" s="12"/>
      <c r="N110" s="12"/>
      <c r="O110" s="12"/>
    </row>
    <row r="111" spans="4:15">
      <c r="D111" s="12"/>
      <c r="E111" s="12"/>
      <c r="F111" s="12"/>
      <c r="G111" s="12"/>
      <c r="H111" s="53"/>
      <c r="I111" s="53"/>
      <c r="J111" s="12"/>
      <c r="K111" s="12"/>
      <c r="L111" s="12"/>
      <c r="M111" s="12"/>
      <c r="N111" s="12"/>
      <c r="O111" s="12"/>
    </row>
    <row r="112" spans="4:15">
      <c r="D112" s="12"/>
      <c r="E112" s="12"/>
      <c r="F112" s="12"/>
      <c r="G112" s="12"/>
      <c r="H112" s="53"/>
      <c r="I112" s="53"/>
      <c r="J112" s="12"/>
      <c r="K112" s="12"/>
      <c r="L112" s="12"/>
      <c r="M112" s="12"/>
      <c r="N112" s="12"/>
      <c r="O112" s="12"/>
    </row>
    <row r="113" spans="4:15">
      <c r="D113" s="12"/>
      <c r="E113" s="12"/>
      <c r="F113" s="12"/>
      <c r="G113" s="12"/>
      <c r="H113" s="53"/>
      <c r="I113" s="53"/>
      <c r="J113" s="12"/>
      <c r="K113" s="12"/>
      <c r="L113" s="12"/>
      <c r="M113" s="12"/>
      <c r="N113" s="12"/>
      <c r="O113" s="12"/>
    </row>
    <row r="114" spans="4:15">
      <c r="D114" s="12"/>
      <c r="E114" s="12"/>
      <c r="F114" s="12"/>
      <c r="G114" s="12"/>
      <c r="H114" s="53"/>
      <c r="I114" s="53"/>
      <c r="J114" s="12"/>
      <c r="K114" s="12"/>
      <c r="L114" s="12"/>
      <c r="M114" s="12"/>
      <c r="N114" s="12"/>
      <c r="O114" s="12"/>
    </row>
    <row r="115" spans="4:15">
      <c r="D115" s="12"/>
      <c r="E115" s="12"/>
      <c r="F115" s="12"/>
      <c r="G115" s="12"/>
      <c r="H115" s="53"/>
      <c r="I115" s="53"/>
      <c r="J115" s="12"/>
      <c r="K115" s="12"/>
      <c r="L115" s="12"/>
      <c r="M115" s="12"/>
      <c r="N115" s="12"/>
      <c r="O115" s="12"/>
    </row>
    <row r="116" spans="4:15">
      <c r="D116" s="12"/>
      <c r="E116" s="12"/>
      <c r="F116" s="12"/>
      <c r="G116" s="12"/>
      <c r="H116" s="53"/>
      <c r="I116" s="53"/>
      <c r="J116" s="12"/>
      <c r="K116" s="12"/>
      <c r="L116" s="12"/>
      <c r="M116" s="12"/>
      <c r="N116" s="12"/>
      <c r="O116" s="12"/>
    </row>
    <row r="117" spans="4:15">
      <c r="D117" s="12"/>
      <c r="E117" s="12"/>
      <c r="F117" s="12"/>
      <c r="G117" s="12"/>
      <c r="H117" s="53"/>
      <c r="I117" s="53"/>
      <c r="J117" s="12"/>
      <c r="K117" s="12"/>
      <c r="L117" s="12"/>
      <c r="M117" s="12"/>
      <c r="N117" s="12"/>
      <c r="O117" s="12"/>
    </row>
    <row r="118" spans="4:15">
      <c r="D118" s="12"/>
      <c r="E118" s="12"/>
      <c r="F118" s="12"/>
      <c r="G118" s="12"/>
      <c r="H118" s="53"/>
      <c r="I118" s="53"/>
      <c r="J118" s="12"/>
      <c r="K118" s="12"/>
      <c r="L118" s="12"/>
      <c r="M118" s="12"/>
      <c r="N118" s="12"/>
      <c r="O118" s="12"/>
    </row>
    <row r="119" spans="4:15">
      <c r="D119" s="12"/>
      <c r="E119" s="12"/>
      <c r="F119" s="12"/>
      <c r="G119" s="12"/>
      <c r="H119" s="53"/>
      <c r="I119" s="53"/>
      <c r="J119" s="12"/>
      <c r="K119" s="12"/>
      <c r="L119" s="12"/>
      <c r="M119" s="12"/>
      <c r="N119" s="12"/>
      <c r="O119" s="12"/>
    </row>
    <row r="120" spans="4:15">
      <c r="D120" s="12"/>
      <c r="E120" s="12"/>
      <c r="F120" s="12"/>
      <c r="G120" s="12"/>
      <c r="H120" s="53"/>
      <c r="I120" s="53"/>
      <c r="J120" s="12"/>
      <c r="K120" s="12"/>
      <c r="L120" s="12"/>
      <c r="M120" s="12"/>
      <c r="N120" s="12"/>
      <c r="O120" s="12"/>
    </row>
    <row r="121" spans="4:15">
      <c r="D121" s="12"/>
      <c r="E121" s="12"/>
      <c r="F121" s="12"/>
      <c r="G121" s="12"/>
      <c r="H121" s="53"/>
      <c r="I121" s="53"/>
      <c r="J121" s="12"/>
      <c r="K121" s="12"/>
      <c r="L121" s="12"/>
      <c r="M121" s="12"/>
      <c r="N121" s="12"/>
      <c r="O121" s="12"/>
    </row>
    <row r="122" spans="4:15">
      <c r="D122" s="12"/>
      <c r="E122" s="12"/>
      <c r="F122" s="12"/>
      <c r="G122" s="12"/>
      <c r="H122" s="53"/>
      <c r="I122" s="53"/>
      <c r="J122" s="12"/>
      <c r="K122" s="12"/>
      <c r="L122" s="12"/>
      <c r="M122" s="12"/>
      <c r="N122" s="12"/>
      <c r="O122" s="12"/>
    </row>
    <row r="123" spans="4:15">
      <c r="D123" s="12"/>
      <c r="E123" s="12"/>
      <c r="F123" s="12"/>
      <c r="G123" s="12"/>
      <c r="H123" s="53"/>
      <c r="I123" s="53"/>
      <c r="J123" s="12"/>
      <c r="K123" s="12"/>
      <c r="L123" s="12"/>
      <c r="M123" s="12"/>
      <c r="N123" s="12"/>
      <c r="O123" s="12"/>
    </row>
    <row r="124" spans="4:15">
      <c r="D124" s="12"/>
      <c r="E124" s="12"/>
      <c r="F124" s="12"/>
      <c r="G124" s="12"/>
      <c r="H124" s="53"/>
      <c r="I124" s="53"/>
      <c r="J124" s="12"/>
      <c r="K124" s="12"/>
      <c r="L124" s="12"/>
      <c r="M124" s="12"/>
      <c r="N124" s="12"/>
      <c r="O124" s="12"/>
    </row>
    <row r="125" spans="4:15">
      <c r="D125" s="12"/>
      <c r="E125" s="12"/>
      <c r="F125" s="12"/>
      <c r="G125" s="12"/>
      <c r="H125" s="53"/>
      <c r="I125" s="53"/>
      <c r="J125" s="12"/>
      <c r="K125" s="12"/>
      <c r="L125" s="12"/>
      <c r="M125" s="12"/>
      <c r="N125" s="12"/>
      <c r="O125" s="12"/>
    </row>
    <row r="126" spans="4:15">
      <c r="D126" s="12"/>
      <c r="E126" s="12"/>
      <c r="F126" s="12"/>
      <c r="G126" s="12"/>
      <c r="H126" s="53"/>
      <c r="I126" s="53"/>
      <c r="J126" s="12"/>
      <c r="K126" s="12"/>
      <c r="L126" s="12"/>
      <c r="M126" s="12"/>
      <c r="N126" s="12"/>
      <c r="O126" s="12"/>
    </row>
    <row r="127" spans="4:15">
      <c r="D127" s="12"/>
      <c r="E127" s="12"/>
      <c r="F127" s="12"/>
      <c r="G127" s="12"/>
      <c r="H127" s="53"/>
      <c r="I127" s="53"/>
      <c r="J127" s="12"/>
      <c r="K127" s="12"/>
      <c r="L127" s="12"/>
      <c r="M127" s="12"/>
      <c r="N127" s="12"/>
      <c r="O127" s="12"/>
    </row>
    <row r="128" spans="4:15">
      <c r="D128" s="12"/>
      <c r="E128" s="12"/>
      <c r="F128" s="12"/>
      <c r="G128" s="12"/>
      <c r="H128" s="53"/>
      <c r="I128" s="53"/>
      <c r="J128" s="12"/>
      <c r="K128" s="12"/>
      <c r="L128" s="12"/>
      <c r="M128" s="12"/>
      <c r="N128" s="12"/>
      <c r="O128" s="12"/>
    </row>
    <row r="129" spans="4:15">
      <c r="D129" s="12"/>
      <c r="E129" s="12"/>
      <c r="F129" s="12"/>
      <c r="G129" s="12"/>
      <c r="H129" s="53"/>
      <c r="I129" s="53"/>
      <c r="J129" s="12"/>
      <c r="K129" s="12"/>
      <c r="L129" s="12"/>
      <c r="M129" s="12"/>
      <c r="N129" s="12"/>
      <c r="O129" s="12"/>
    </row>
    <row r="130" spans="4:15">
      <c r="D130" s="12"/>
      <c r="E130" s="12"/>
      <c r="F130" s="12"/>
      <c r="G130" s="12"/>
      <c r="H130" s="53"/>
      <c r="I130" s="53"/>
      <c r="J130" s="12"/>
      <c r="K130" s="12"/>
      <c r="L130" s="12"/>
      <c r="M130" s="12"/>
      <c r="N130" s="12"/>
      <c r="O130" s="12"/>
    </row>
    <row r="131" spans="4:15">
      <c r="D131" s="12"/>
      <c r="E131" s="12"/>
      <c r="F131" s="12"/>
      <c r="G131" s="12"/>
      <c r="H131" s="53"/>
      <c r="I131" s="53"/>
      <c r="J131" s="12"/>
      <c r="K131" s="12"/>
      <c r="L131" s="12"/>
      <c r="M131" s="12"/>
      <c r="N131" s="12"/>
      <c r="O131" s="12"/>
    </row>
    <row r="132" spans="4:15">
      <c r="D132" s="12"/>
      <c r="E132" s="12"/>
      <c r="F132" s="12"/>
      <c r="G132" s="12"/>
      <c r="H132" s="53"/>
      <c r="I132" s="53"/>
      <c r="J132" s="12"/>
      <c r="K132" s="12"/>
      <c r="L132" s="12"/>
      <c r="M132" s="12"/>
      <c r="N132" s="12"/>
      <c r="O132" s="12"/>
    </row>
    <row r="133" spans="4:15">
      <c r="D133" s="12"/>
      <c r="E133" s="12"/>
      <c r="F133" s="12"/>
      <c r="G133" s="12"/>
      <c r="H133" s="53"/>
      <c r="I133" s="53"/>
      <c r="J133" s="12"/>
      <c r="K133" s="12"/>
      <c r="L133" s="12"/>
      <c r="M133" s="12"/>
      <c r="N133" s="12"/>
      <c r="O133" s="12"/>
    </row>
    <row r="134" spans="4:15">
      <c r="D134" s="12"/>
      <c r="E134" s="12"/>
      <c r="F134" s="12"/>
      <c r="G134" s="12"/>
      <c r="H134" s="53"/>
      <c r="I134" s="53"/>
      <c r="J134" s="12"/>
      <c r="K134" s="12"/>
      <c r="L134" s="12"/>
      <c r="M134" s="12"/>
      <c r="N134" s="12"/>
      <c r="O134" s="12"/>
    </row>
    <row r="135" spans="4:15">
      <c r="D135" s="12"/>
      <c r="E135" s="12"/>
      <c r="F135" s="12"/>
      <c r="G135" s="12"/>
      <c r="H135" s="53"/>
      <c r="I135" s="53"/>
      <c r="J135" s="12"/>
      <c r="K135" s="12"/>
      <c r="L135" s="12"/>
      <c r="M135" s="12"/>
      <c r="N135" s="12"/>
      <c r="O135" s="12"/>
    </row>
    <row r="136" spans="4:15">
      <c r="D136" s="12"/>
      <c r="E136" s="12"/>
      <c r="F136" s="12"/>
      <c r="G136" s="12"/>
      <c r="H136" s="53"/>
      <c r="I136" s="53"/>
      <c r="J136" s="12"/>
      <c r="K136" s="12"/>
      <c r="L136" s="12"/>
      <c r="M136" s="12"/>
      <c r="N136" s="12"/>
      <c r="O136" s="12"/>
    </row>
    <row r="137" spans="4:15">
      <c r="D137" s="12"/>
      <c r="E137" s="12"/>
      <c r="F137" s="12"/>
      <c r="G137" s="12"/>
      <c r="H137" s="53"/>
      <c r="I137" s="53"/>
      <c r="J137" s="12"/>
      <c r="K137" s="12"/>
      <c r="L137" s="12"/>
      <c r="M137" s="12"/>
      <c r="N137" s="12"/>
      <c r="O137" s="12"/>
    </row>
    <row r="138" spans="4:15">
      <c r="D138" s="12"/>
      <c r="E138" s="12"/>
      <c r="F138" s="12"/>
      <c r="G138" s="12"/>
      <c r="H138" s="53"/>
      <c r="I138" s="53"/>
      <c r="J138" s="12"/>
      <c r="K138" s="12"/>
      <c r="L138" s="12"/>
      <c r="M138" s="12"/>
      <c r="N138" s="12"/>
      <c r="O138" s="12"/>
    </row>
    <row r="139" spans="4:15">
      <c r="D139" s="12"/>
      <c r="E139" s="12"/>
      <c r="F139" s="12"/>
      <c r="G139" s="12"/>
      <c r="H139" s="53"/>
      <c r="I139" s="53"/>
      <c r="J139" s="12"/>
      <c r="K139" s="12"/>
      <c r="L139" s="12"/>
      <c r="M139" s="12"/>
      <c r="N139" s="12"/>
      <c r="O139" s="12"/>
    </row>
    <row r="140" spans="4:15">
      <c r="D140" s="12"/>
      <c r="E140" s="12"/>
      <c r="F140" s="12"/>
      <c r="G140" s="12"/>
      <c r="H140" s="53"/>
      <c r="I140" s="53"/>
      <c r="J140" s="12"/>
      <c r="K140" s="12"/>
      <c r="L140" s="12"/>
      <c r="M140" s="12"/>
      <c r="N140" s="12"/>
      <c r="O140" s="12"/>
    </row>
    <row r="141" spans="4:15">
      <c r="D141" s="12"/>
      <c r="E141" s="12"/>
      <c r="F141" s="12"/>
      <c r="G141" s="12"/>
      <c r="H141" s="53"/>
      <c r="I141" s="53"/>
      <c r="J141" s="12"/>
      <c r="K141" s="12"/>
      <c r="L141" s="12"/>
      <c r="M141" s="12"/>
      <c r="N141" s="12"/>
      <c r="O141" s="12"/>
    </row>
    <row r="142" spans="4:15">
      <c r="D142" s="12"/>
      <c r="E142" s="12"/>
      <c r="F142" s="12"/>
      <c r="G142" s="12"/>
      <c r="H142" s="53"/>
      <c r="I142" s="53"/>
      <c r="J142" s="12"/>
      <c r="K142" s="12"/>
      <c r="L142" s="12"/>
      <c r="M142" s="12"/>
      <c r="N142" s="12"/>
      <c r="O142" s="12"/>
    </row>
    <row r="143" spans="4:15">
      <c r="D143" s="12"/>
      <c r="E143" s="12"/>
      <c r="F143" s="12"/>
      <c r="G143" s="12"/>
      <c r="H143" s="53"/>
      <c r="I143" s="53"/>
      <c r="J143" s="12"/>
      <c r="K143" s="12"/>
      <c r="L143" s="12"/>
      <c r="M143" s="12"/>
      <c r="N143" s="12"/>
      <c r="O143" s="12"/>
    </row>
    <row r="144" spans="4:15">
      <c r="D144" s="12"/>
      <c r="E144" s="12"/>
      <c r="F144" s="12"/>
      <c r="G144" s="12"/>
      <c r="H144" s="53"/>
      <c r="I144" s="53"/>
      <c r="J144" s="12"/>
      <c r="K144" s="12"/>
      <c r="L144" s="12"/>
      <c r="M144" s="12"/>
      <c r="N144" s="12"/>
      <c r="O144" s="12"/>
    </row>
    <row r="145" spans="4:15">
      <c r="D145" s="12"/>
      <c r="E145" s="12"/>
      <c r="F145" s="12"/>
      <c r="G145" s="12"/>
      <c r="H145" s="53"/>
      <c r="I145" s="53"/>
      <c r="J145" s="12"/>
      <c r="K145" s="12"/>
      <c r="L145" s="12"/>
      <c r="M145" s="12"/>
      <c r="N145" s="12"/>
      <c r="O145" s="12"/>
    </row>
    <row r="146" spans="4:15">
      <c r="D146" s="12"/>
      <c r="E146" s="12"/>
      <c r="F146" s="12"/>
      <c r="G146" s="12"/>
      <c r="H146" s="53"/>
      <c r="I146" s="53"/>
      <c r="J146" s="12"/>
      <c r="K146" s="12"/>
      <c r="L146" s="12"/>
      <c r="M146" s="12"/>
      <c r="N146" s="12"/>
      <c r="O146" s="12"/>
    </row>
    <row r="147" spans="4:15">
      <c r="D147" s="12"/>
      <c r="E147" s="12"/>
      <c r="F147" s="12"/>
      <c r="G147" s="12"/>
      <c r="H147" s="53"/>
      <c r="I147" s="53"/>
      <c r="J147" s="12"/>
      <c r="K147" s="12"/>
      <c r="L147" s="12"/>
      <c r="M147" s="12"/>
      <c r="N147" s="12"/>
      <c r="O147" s="12"/>
    </row>
    <row r="148" spans="4:15">
      <c r="D148" s="12"/>
      <c r="E148" s="12"/>
      <c r="F148" s="12"/>
      <c r="G148" s="12"/>
      <c r="H148" s="53"/>
      <c r="I148" s="53"/>
      <c r="J148" s="12"/>
      <c r="K148" s="12"/>
      <c r="L148" s="12"/>
      <c r="M148" s="12"/>
      <c r="N148" s="12"/>
      <c r="O148" s="12"/>
    </row>
    <row r="149" spans="4:15">
      <c r="D149" s="12"/>
      <c r="E149" s="12"/>
      <c r="F149" s="12"/>
      <c r="G149" s="12"/>
      <c r="H149" s="53"/>
      <c r="I149" s="53"/>
      <c r="J149" s="12"/>
      <c r="K149" s="12"/>
      <c r="L149" s="12"/>
      <c r="M149" s="12"/>
      <c r="N149" s="12"/>
      <c r="O149" s="12"/>
    </row>
    <row r="150" spans="4:15">
      <c r="D150" s="12"/>
      <c r="E150" s="12"/>
      <c r="F150" s="12"/>
      <c r="G150" s="12"/>
      <c r="H150" s="53"/>
      <c r="I150" s="53"/>
      <c r="J150" s="12"/>
      <c r="K150" s="12"/>
      <c r="L150" s="12"/>
      <c r="M150" s="12"/>
      <c r="N150" s="12"/>
      <c r="O150" s="12"/>
    </row>
    <row r="151" spans="4:15">
      <c r="D151" s="12"/>
      <c r="E151" s="12"/>
      <c r="F151" s="12"/>
      <c r="G151" s="12"/>
      <c r="H151" s="53"/>
      <c r="I151" s="53"/>
      <c r="J151" s="12"/>
      <c r="K151" s="12"/>
      <c r="L151" s="12"/>
      <c r="M151" s="12"/>
      <c r="N151" s="12"/>
      <c r="O151" s="12"/>
    </row>
    <row r="152" spans="4:15">
      <c r="D152" s="12"/>
      <c r="E152" s="12"/>
      <c r="F152" s="12"/>
      <c r="G152" s="12"/>
      <c r="H152" s="53"/>
      <c r="I152" s="53"/>
      <c r="J152" s="12"/>
      <c r="K152" s="12"/>
      <c r="L152" s="12"/>
      <c r="M152" s="12"/>
      <c r="N152" s="12"/>
      <c r="O152" s="12"/>
    </row>
    <row r="153" spans="4:15">
      <c r="D153" s="12"/>
      <c r="E153" s="12"/>
      <c r="F153" s="12"/>
      <c r="G153" s="12"/>
      <c r="H153" s="53"/>
      <c r="I153" s="53"/>
      <c r="J153" s="12"/>
      <c r="K153" s="12"/>
      <c r="L153" s="12"/>
      <c r="M153" s="12"/>
      <c r="N153" s="12"/>
      <c r="O153" s="12"/>
    </row>
    <row r="154" spans="4:15">
      <c r="D154" s="12"/>
      <c r="E154" s="12"/>
      <c r="F154" s="12"/>
      <c r="G154" s="12"/>
      <c r="H154" s="53"/>
      <c r="I154" s="53"/>
      <c r="J154" s="12"/>
      <c r="K154" s="12"/>
      <c r="L154" s="12"/>
      <c r="M154" s="12"/>
      <c r="N154" s="12"/>
      <c r="O154" s="12"/>
    </row>
    <row r="155" spans="4:15">
      <c r="D155" s="12"/>
      <c r="E155" s="12"/>
      <c r="F155" s="12"/>
      <c r="G155" s="12"/>
      <c r="H155" s="53"/>
      <c r="I155" s="53"/>
      <c r="J155" s="12"/>
      <c r="K155" s="12"/>
      <c r="L155" s="12"/>
      <c r="M155" s="12"/>
      <c r="N155" s="12"/>
      <c r="O155" s="12"/>
    </row>
    <row r="156" spans="4:15">
      <c r="D156" s="12"/>
      <c r="E156" s="12"/>
      <c r="F156" s="12"/>
      <c r="G156" s="12"/>
      <c r="H156" s="53"/>
      <c r="I156" s="53"/>
      <c r="J156" s="12"/>
      <c r="K156" s="12"/>
      <c r="L156" s="12"/>
      <c r="M156" s="12"/>
      <c r="N156" s="12"/>
      <c r="O156" s="12"/>
    </row>
    <row r="157" spans="4:15">
      <c r="D157" s="12"/>
      <c r="E157" s="12"/>
      <c r="F157" s="12"/>
      <c r="G157" s="12"/>
      <c r="H157" s="53"/>
      <c r="I157" s="53"/>
      <c r="J157" s="12"/>
      <c r="K157" s="12"/>
      <c r="L157" s="12"/>
      <c r="M157" s="12"/>
      <c r="N157" s="12"/>
      <c r="O157" s="12"/>
    </row>
    <row r="158" spans="4:15">
      <c r="D158" s="12"/>
      <c r="E158" s="12"/>
      <c r="F158" s="12"/>
      <c r="G158" s="12"/>
      <c r="H158" s="53"/>
      <c r="I158" s="53"/>
      <c r="J158" s="12"/>
      <c r="K158" s="12"/>
      <c r="L158" s="12"/>
      <c r="M158" s="12"/>
      <c r="N158" s="12"/>
      <c r="O158" s="12"/>
    </row>
    <row r="159" spans="4:15">
      <c r="D159" s="12"/>
      <c r="E159" s="12"/>
      <c r="F159" s="12"/>
      <c r="G159" s="12"/>
      <c r="H159" s="53"/>
      <c r="I159" s="53"/>
      <c r="J159" s="12"/>
      <c r="K159" s="12"/>
      <c r="L159" s="12"/>
      <c r="M159" s="12"/>
      <c r="N159" s="12"/>
      <c r="O159" s="12"/>
    </row>
    <row r="160" spans="4:15">
      <c r="D160" s="12"/>
      <c r="E160" s="12"/>
      <c r="F160" s="12"/>
      <c r="G160" s="12"/>
      <c r="H160" s="53"/>
      <c r="I160" s="53"/>
      <c r="J160" s="12"/>
      <c r="K160" s="12"/>
      <c r="L160" s="12"/>
      <c r="M160" s="12"/>
      <c r="N160" s="12"/>
      <c r="O160" s="12"/>
    </row>
    <row r="161" spans="4:15">
      <c r="D161" s="12"/>
      <c r="E161" s="12"/>
      <c r="F161" s="12"/>
      <c r="G161" s="12"/>
      <c r="H161" s="53"/>
      <c r="I161" s="53"/>
      <c r="J161" s="12"/>
      <c r="K161" s="12"/>
      <c r="L161" s="12"/>
      <c r="M161" s="12"/>
      <c r="N161" s="12"/>
      <c r="O161" s="12"/>
    </row>
    <row r="162" spans="4:15">
      <c r="D162" s="12"/>
      <c r="E162" s="12"/>
      <c r="F162" s="12"/>
      <c r="G162" s="12"/>
      <c r="H162" s="53"/>
      <c r="I162" s="53"/>
      <c r="J162" s="12"/>
      <c r="K162" s="12"/>
      <c r="L162" s="12"/>
      <c r="M162" s="12"/>
      <c r="N162" s="12"/>
      <c r="O162" s="12"/>
    </row>
    <row r="163" spans="4:15">
      <c r="D163" s="12"/>
      <c r="E163" s="12"/>
      <c r="F163" s="12"/>
      <c r="G163" s="12"/>
      <c r="H163" s="53"/>
      <c r="I163" s="53"/>
      <c r="J163" s="12"/>
      <c r="K163" s="12"/>
      <c r="L163" s="12"/>
      <c r="M163" s="12"/>
      <c r="N163" s="12"/>
      <c r="O163" s="12"/>
    </row>
    <row r="164" spans="4:15">
      <c r="D164" s="12"/>
      <c r="E164" s="12"/>
      <c r="F164" s="12"/>
      <c r="G164" s="12"/>
      <c r="H164" s="53"/>
      <c r="I164" s="53"/>
      <c r="J164" s="12"/>
      <c r="K164" s="12"/>
      <c r="L164" s="12"/>
      <c r="M164" s="12"/>
      <c r="N164" s="12"/>
      <c r="O164" s="12"/>
    </row>
    <row r="165" spans="4:15">
      <c r="D165" s="12"/>
      <c r="E165" s="12"/>
      <c r="F165" s="12"/>
      <c r="G165" s="12"/>
      <c r="H165" s="53"/>
      <c r="I165" s="53"/>
      <c r="J165" s="12"/>
      <c r="K165" s="12"/>
      <c r="L165" s="12"/>
      <c r="M165" s="12"/>
      <c r="N165" s="12"/>
      <c r="O165" s="12"/>
    </row>
    <row r="166" spans="4:15">
      <c r="D166" s="12"/>
      <c r="E166" s="12"/>
      <c r="F166" s="12"/>
      <c r="G166" s="12"/>
      <c r="H166" s="53"/>
      <c r="I166" s="53"/>
      <c r="J166" s="12"/>
      <c r="K166" s="12"/>
      <c r="L166" s="12"/>
      <c r="M166" s="12"/>
      <c r="N166" s="12"/>
      <c r="O166" s="12"/>
    </row>
    <row r="167" spans="4:15">
      <c r="D167" s="12"/>
      <c r="E167" s="12"/>
      <c r="F167" s="12"/>
      <c r="G167" s="12"/>
      <c r="H167" s="53"/>
      <c r="I167" s="53"/>
      <c r="J167" s="12"/>
      <c r="K167" s="12"/>
      <c r="L167" s="12"/>
      <c r="M167" s="12"/>
      <c r="N167" s="12"/>
      <c r="O167" s="12"/>
    </row>
    <row r="168" spans="4:15">
      <c r="D168" s="12"/>
      <c r="E168" s="12"/>
      <c r="F168" s="12"/>
      <c r="G168" s="12"/>
      <c r="H168" s="53"/>
      <c r="I168" s="53"/>
      <c r="J168" s="12"/>
      <c r="K168" s="12"/>
      <c r="L168" s="12"/>
      <c r="M168" s="12"/>
      <c r="N168" s="12"/>
      <c r="O168" s="12"/>
    </row>
    <row r="169" spans="4:15">
      <c r="D169" s="12"/>
      <c r="E169" s="12"/>
      <c r="F169" s="12"/>
      <c r="G169" s="12"/>
      <c r="H169" s="53"/>
      <c r="I169" s="53"/>
      <c r="J169" s="12"/>
      <c r="K169" s="12"/>
      <c r="L169" s="12"/>
      <c r="M169" s="12"/>
      <c r="N169" s="12"/>
      <c r="O169" s="12"/>
    </row>
    <row r="170" spans="4:15">
      <c r="D170" s="12"/>
      <c r="E170" s="12"/>
      <c r="F170" s="12"/>
      <c r="G170" s="12"/>
      <c r="H170" s="53"/>
      <c r="I170" s="53"/>
      <c r="J170" s="12"/>
      <c r="K170" s="12"/>
      <c r="L170" s="12"/>
      <c r="M170" s="12"/>
      <c r="N170" s="12"/>
      <c r="O170" s="12"/>
    </row>
    <row r="171" spans="4:15">
      <c r="D171" s="12"/>
      <c r="E171" s="12"/>
      <c r="F171" s="12"/>
      <c r="G171" s="12"/>
      <c r="H171" s="53"/>
      <c r="I171" s="53"/>
      <c r="J171" s="12"/>
      <c r="K171" s="12"/>
      <c r="L171" s="12"/>
      <c r="M171" s="12"/>
      <c r="N171" s="12"/>
      <c r="O171" s="1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0"/>
  <sheetViews>
    <sheetView workbookViewId="0">
      <selection activeCell="E20" sqref="E20"/>
    </sheetView>
  </sheetViews>
  <sheetFormatPr defaultRowHeight="15"/>
  <sheetData>
    <row r="1" spans="1:21">
      <c r="A1" s="15"/>
      <c r="B1" s="48">
        <v>2013</v>
      </c>
      <c r="C1" s="48"/>
      <c r="D1" s="48">
        <v>2014</v>
      </c>
      <c r="E1" s="48"/>
      <c r="F1" s="48">
        <v>2015</v>
      </c>
      <c r="G1" s="48"/>
      <c r="H1" s="48">
        <v>2016</v>
      </c>
      <c r="I1" s="15"/>
      <c r="N1" s="48">
        <v>2013</v>
      </c>
      <c r="O1" s="48"/>
      <c r="P1" s="48">
        <v>2014</v>
      </c>
      <c r="Q1" s="48"/>
      <c r="R1" s="48">
        <v>2015</v>
      </c>
      <c r="S1" s="48"/>
      <c r="T1" s="48">
        <v>2016</v>
      </c>
    </row>
    <row r="2" spans="1:21">
      <c r="A2" s="15"/>
      <c r="B2" s="15"/>
      <c r="C2" s="15"/>
      <c r="D2" s="15"/>
      <c r="E2" s="15"/>
      <c r="F2" s="15"/>
      <c r="G2" s="15"/>
      <c r="H2" s="15"/>
      <c r="I2" s="15"/>
      <c r="L2" s="51" t="s">
        <v>423</v>
      </c>
      <c r="M2" s="18" t="s">
        <v>449</v>
      </c>
      <c r="N2" s="18">
        <v>960</v>
      </c>
      <c r="O2" s="17">
        <v>98.461538461538467</v>
      </c>
      <c r="P2" s="18">
        <v>965</v>
      </c>
      <c r="Q2" s="17">
        <v>97.573306370070782</v>
      </c>
      <c r="R2" s="18">
        <v>954</v>
      </c>
      <c r="S2" s="17">
        <v>97.846153846153854</v>
      </c>
      <c r="T2" s="18">
        <v>955</v>
      </c>
      <c r="U2" s="17">
        <v>97.052845528455293</v>
      </c>
    </row>
    <row r="3" spans="1:21">
      <c r="A3" s="15" t="s">
        <v>432</v>
      </c>
      <c r="B3" s="15">
        <v>75</v>
      </c>
      <c r="C3" s="15">
        <v>7.6923076923076925</v>
      </c>
      <c r="D3" s="15">
        <v>79</v>
      </c>
      <c r="E3" s="15">
        <v>7.9878665318503543</v>
      </c>
      <c r="F3" s="15">
        <v>83</v>
      </c>
      <c r="G3" s="15">
        <v>8.5128205128205128</v>
      </c>
      <c r="H3" s="15">
        <v>105</v>
      </c>
      <c r="I3" s="15">
        <v>10.670731707317072</v>
      </c>
      <c r="L3" s="51"/>
      <c r="M3" s="18" t="s">
        <v>450</v>
      </c>
      <c r="N3" s="18">
        <v>15</v>
      </c>
      <c r="O3" s="17">
        <v>1.5384615384615385</v>
      </c>
      <c r="P3" s="18">
        <v>24</v>
      </c>
      <c r="Q3" s="17">
        <v>2.4266936299292214</v>
      </c>
      <c r="R3" s="18">
        <v>21</v>
      </c>
      <c r="S3" s="17">
        <v>2.1538461538461537</v>
      </c>
      <c r="T3" s="18">
        <v>29</v>
      </c>
      <c r="U3" s="17">
        <v>2.9471544715447155</v>
      </c>
    </row>
    <row r="4" spans="1:21">
      <c r="A4" s="15" t="s">
        <v>447</v>
      </c>
      <c r="B4" s="15">
        <v>900</v>
      </c>
      <c r="C4" s="15">
        <v>92.307692307692307</v>
      </c>
      <c r="D4" s="15">
        <v>910</v>
      </c>
      <c r="E4" s="15">
        <v>92.012133468149642</v>
      </c>
      <c r="F4" s="15">
        <v>892</v>
      </c>
      <c r="G4" s="15">
        <v>91.487179487179475</v>
      </c>
      <c r="H4" s="15">
        <v>879</v>
      </c>
      <c r="I4" s="15">
        <v>89.329268292682926</v>
      </c>
      <c r="L4" s="51"/>
      <c r="M4" s="18" t="s">
        <v>446</v>
      </c>
      <c r="N4" s="18">
        <v>975</v>
      </c>
      <c r="O4" s="17">
        <v>100</v>
      </c>
      <c r="P4" s="18">
        <v>989</v>
      </c>
      <c r="Q4" s="17">
        <v>100</v>
      </c>
      <c r="R4" s="18">
        <v>975</v>
      </c>
      <c r="S4" s="17">
        <v>100.00000000000001</v>
      </c>
      <c r="T4" s="18">
        <v>984</v>
      </c>
      <c r="U4" s="17">
        <v>100.00000000000001</v>
      </c>
    </row>
    <row r="5" spans="1:21">
      <c r="A5" s="15" t="s">
        <v>446</v>
      </c>
      <c r="B5" s="15">
        <v>975</v>
      </c>
      <c r="C5" s="15">
        <v>100</v>
      </c>
      <c r="D5" s="15">
        <v>989</v>
      </c>
      <c r="E5" s="15">
        <v>100</v>
      </c>
      <c r="F5" s="15">
        <v>975</v>
      </c>
      <c r="G5" s="15">
        <v>99.999999999999986</v>
      </c>
      <c r="H5" s="15">
        <v>984</v>
      </c>
      <c r="I5" s="15">
        <v>100</v>
      </c>
      <c r="L5" s="51"/>
      <c r="M5" s="18"/>
      <c r="N5" s="18"/>
      <c r="O5" s="17"/>
      <c r="P5" s="18"/>
      <c r="Q5" s="17"/>
      <c r="R5" s="18"/>
      <c r="S5" s="17"/>
      <c r="T5" s="18"/>
      <c r="U5" s="17"/>
    </row>
    <row r="6" spans="1:21">
      <c r="A6" s="15"/>
      <c r="B6" s="15"/>
      <c r="C6" s="15"/>
      <c r="D6" s="15"/>
      <c r="E6" s="15"/>
      <c r="F6" s="15"/>
      <c r="G6" s="15"/>
      <c r="H6" s="15"/>
      <c r="I6" s="15"/>
      <c r="L6" s="51" t="s">
        <v>453</v>
      </c>
      <c r="M6" s="18" t="s">
        <v>449</v>
      </c>
      <c r="N6" s="18">
        <v>467</v>
      </c>
      <c r="O6" s="17">
        <v>47.897435897435898</v>
      </c>
      <c r="P6" s="18">
        <v>470</v>
      </c>
      <c r="Q6" s="17">
        <v>47.52275025278059</v>
      </c>
      <c r="R6" s="18">
        <v>491</v>
      </c>
      <c r="S6" s="17">
        <v>50.358974358974365</v>
      </c>
      <c r="T6" s="18">
        <v>478</v>
      </c>
      <c r="U6" s="17">
        <v>48.577235772357724</v>
      </c>
    </row>
    <row r="7" spans="1:21">
      <c r="A7" s="15" t="s">
        <v>449</v>
      </c>
      <c r="B7" s="15">
        <v>694</v>
      </c>
      <c r="C7" s="15">
        <v>71.179487179487182</v>
      </c>
      <c r="D7" s="15">
        <v>678</v>
      </c>
      <c r="E7" s="15">
        <v>68.554095045500503</v>
      </c>
      <c r="F7" s="15">
        <v>665</v>
      </c>
      <c r="G7" s="15">
        <v>68.205128205128204</v>
      </c>
      <c r="H7" s="15">
        <v>690</v>
      </c>
      <c r="I7" s="15">
        <v>70.121951219512198</v>
      </c>
      <c r="L7" s="51"/>
      <c r="M7" s="18" t="s">
        <v>450</v>
      </c>
      <c r="N7" s="18">
        <v>508</v>
      </c>
      <c r="O7" s="17">
        <v>52.102564102564095</v>
      </c>
      <c r="P7" s="18">
        <v>519</v>
      </c>
      <c r="Q7" s="17">
        <v>52.47724974721941</v>
      </c>
      <c r="R7" s="18">
        <v>484</v>
      </c>
      <c r="S7" s="17">
        <v>49.641025641025642</v>
      </c>
      <c r="T7" s="18">
        <v>506</v>
      </c>
      <c r="U7" s="17">
        <v>51.422764227642283</v>
      </c>
    </row>
    <row r="8" spans="1:21">
      <c r="A8" s="15" t="s">
        <v>450</v>
      </c>
      <c r="B8" s="15">
        <v>281</v>
      </c>
      <c r="C8" s="15">
        <v>28.820512820512821</v>
      </c>
      <c r="D8" s="15">
        <v>311</v>
      </c>
      <c r="E8" s="15">
        <v>31.445904954499493</v>
      </c>
      <c r="F8" s="15">
        <v>310</v>
      </c>
      <c r="G8" s="15">
        <v>31.794871794871792</v>
      </c>
      <c r="H8" s="15">
        <v>294</v>
      </c>
      <c r="I8" s="15">
        <v>29.878048780487802</v>
      </c>
      <c r="L8" s="51"/>
      <c r="M8" s="18" t="s">
        <v>446</v>
      </c>
      <c r="N8" s="18">
        <v>975</v>
      </c>
      <c r="O8" s="17">
        <v>100</v>
      </c>
      <c r="P8" s="18">
        <v>989</v>
      </c>
      <c r="Q8" s="17">
        <v>100</v>
      </c>
      <c r="R8" s="18">
        <v>975</v>
      </c>
      <c r="S8" s="17">
        <v>100</v>
      </c>
      <c r="T8" s="18">
        <v>984</v>
      </c>
      <c r="U8" s="17">
        <v>100</v>
      </c>
    </row>
    <row r="9" spans="1:21">
      <c r="A9" s="15" t="s">
        <v>434</v>
      </c>
      <c r="B9" s="15">
        <v>975</v>
      </c>
      <c r="C9" s="15">
        <v>100</v>
      </c>
      <c r="D9" s="15">
        <v>989</v>
      </c>
      <c r="E9" s="15">
        <v>100</v>
      </c>
      <c r="F9" s="15">
        <v>975</v>
      </c>
      <c r="G9" s="15">
        <v>100</v>
      </c>
      <c r="H9" s="15">
        <v>984</v>
      </c>
      <c r="I9" s="15">
        <v>100</v>
      </c>
      <c r="L9" s="51"/>
      <c r="M9" s="18"/>
      <c r="N9" s="18"/>
      <c r="O9" s="17"/>
      <c r="P9" s="18"/>
      <c r="Q9" s="17"/>
      <c r="R9" s="18"/>
      <c r="S9" s="17"/>
      <c r="T9" s="18"/>
      <c r="U9" s="17"/>
    </row>
    <row r="10" spans="1:21">
      <c r="A10" s="15"/>
      <c r="B10" s="15"/>
      <c r="C10" s="15"/>
      <c r="D10" s="15"/>
      <c r="E10" s="15"/>
      <c r="F10" s="15"/>
      <c r="G10" s="15"/>
      <c r="H10" s="15"/>
      <c r="I10" s="15"/>
      <c r="L10" s="51" t="s">
        <v>424</v>
      </c>
      <c r="M10" s="18" t="s">
        <v>449</v>
      </c>
      <c r="N10" s="18">
        <v>161</v>
      </c>
      <c r="O10" s="17">
        <v>16.512820512820515</v>
      </c>
      <c r="P10" s="18">
        <v>183</v>
      </c>
      <c r="Q10" s="17">
        <v>18.503538928210315</v>
      </c>
      <c r="R10" s="18">
        <v>173</v>
      </c>
      <c r="S10" s="17">
        <v>17.743589743589745</v>
      </c>
      <c r="T10" s="18">
        <v>164</v>
      </c>
      <c r="U10" s="17">
        <v>16.666666666666664</v>
      </c>
    </row>
    <row r="11" spans="1:21">
      <c r="A11" s="15"/>
      <c r="B11" s="15"/>
      <c r="C11" s="15"/>
      <c r="D11" s="15"/>
      <c r="E11" s="15"/>
      <c r="F11" s="15"/>
      <c r="G11" s="15"/>
      <c r="H11" s="15"/>
      <c r="I11" s="15"/>
      <c r="L11" s="51"/>
      <c r="M11" s="18" t="s">
        <v>450</v>
      </c>
      <c r="N11" s="18">
        <v>814</v>
      </c>
      <c r="O11" s="17">
        <v>83.487179487179489</v>
      </c>
      <c r="P11" s="18">
        <v>806</v>
      </c>
      <c r="Q11" s="17">
        <v>81.496461071789682</v>
      </c>
      <c r="R11" s="18">
        <v>802</v>
      </c>
      <c r="S11" s="17">
        <v>82.256410256410263</v>
      </c>
      <c r="T11" s="18">
        <v>820</v>
      </c>
      <c r="U11" s="17">
        <v>83.333333333333343</v>
      </c>
    </row>
    <row r="12" spans="1:21">
      <c r="A12" s="15" t="s">
        <v>449</v>
      </c>
      <c r="B12" s="15">
        <v>32</v>
      </c>
      <c r="C12" s="15">
        <v>76.19047619047619</v>
      </c>
      <c r="D12" s="15">
        <v>29</v>
      </c>
      <c r="E12" s="15">
        <v>69.047619047619051</v>
      </c>
      <c r="F12" s="15">
        <v>30</v>
      </c>
      <c r="G12" s="15">
        <v>69.767441860465112</v>
      </c>
      <c r="H12" s="15">
        <v>31</v>
      </c>
      <c r="I12" s="15">
        <v>72.093023255813947</v>
      </c>
      <c r="L12" s="51"/>
      <c r="M12" s="18" t="s">
        <v>446</v>
      </c>
      <c r="N12" s="18">
        <v>975</v>
      </c>
      <c r="O12" s="17">
        <v>100</v>
      </c>
      <c r="P12" s="18">
        <v>989</v>
      </c>
      <c r="Q12" s="17">
        <v>100</v>
      </c>
      <c r="R12" s="18">
        <v>975</v>
      </c>
      <c r="S12" s="17">
        <v>100</v>
      </c>
      <c r="T12" s="18">
        <v>984</v>
      </c>
      <c r="U12" s="17">
        <v>100</v>
      </c>
    </row>
    <row r="13" spans="1:21">
      <c r="A13" s="15" t="s">
        <v>450</v>
      </c>
      <c r="B13" s="15">
        <v>10</v>
      </c>
      <c r="C13" s="15">
        <v>23.809523809523807</v>
      </c>
      <c r="D13" s="15">
        <v>13</v>
      </c>
      <c r="E13" s="15">
        <v>30.952380952380953</v>
      </c>
      <c r="F13" s="15">
        <v>13</v>
      </c>
      <c r="G13" s="15">
        <v>30.232558139534881</v>
      </c>
      <c r="H13" s="15">
        <v>12</v>
      </c>
      <c r="I13" s="15">
        <v>27.906976744186046</v>
      </c>
      <c r="L13" s="51"/>
      <c r="M13" s="18"/>
      <c r="N13" s="18"/>
      <c r="O13" s="17"/>
      <c r="P13" s="18"/>
      <c r="Q13" s="17"/>
      <c r="R13" s="18"/>
      <c r="S13" s="17"/>
      <c r="T13" s="18"/>
      <c r="U13" s="17"/>
    </row>
    <row r="14" spans="1:21">
      <c r="A14" s="15" t="s">
        <v>433</v>
      </c>
      <c r="B14" s="15">
        <v>42</v>
      </c>
      <c r="C14" s="15">
        <v>100</v>
      </c>
      <c r="D14" s="15">
        <v>42</v>
      </c>
      <c r="E14" s="15">
        <v>100</v>
      </c>
      <c r="F14" s="15">
        <v>43</v>
      </c>
      <c r="G14" s="15">
        <v>100</v>
      </c>
      <c r="H14" s="15">
        <v>43</v>
      </c>
      <c r="I14" s="15">
        <v>100</v>
      </c>
      <c r="L14" s="51" t="s">
        <v>425</v>
      </c>
      <c r="M14" s="18" t="s">
        <v>449</v>
      </c>
      <c r="N14" s="18">
        <v>27</v>
      </c>
      <c r="O14" s="17">
        <v>2.7692307692307692</v>
      </c>
      <c r="P14" s="18">
        <v>43</v>
      </c>
      <c r="Q14" s="17">
        <v>4.3478260869565215</v>
      </c>
      <c r="R14" s="18">
        <v>49</v>
      </c>
      <c r="S14" s="17">
        <v>5.0256410256410255</v>
      </c>
      <c r="T14" s="18">
        <v>51</v>
      </c>
      <c r="U14" s="17">
        <v>5.1829268292682924</v>
      </c>
    </row>
    <row r="15" spans="1:21">
      <c r="A15" s="15"/>
      <c r="B15" s="15"/>
      <c r="C15" s="15"/>
      <c r="D15" s="15"/>
      <c r="E15" s="15"/>
      <c r="F15" s="15"/>
      <c r="G15" s="15"/>
      <c r="H15" s="15"/>
      <c r="I15" s="15"/>
      <c r="L15" s="51"/>
      <c r="M15" s="18" t="s">
        <v>450</v>
      </c>
      <c r="N15" s="18">
        <v>948</v>
      </c>
      <c r="O15" s="17">
        <v>97.230769230769226</v>
      </c>
      <c r="P15" s="18">
        <v>946</v>
      </c>
      <c r="Q15" s="17">
        <v>95.652173913043484</v>
      </c>
      <c r="R15" s="18">
        <v>926</v>
      </c>
      <c r="S15" s="17">
        <v>94.974358974358978</v>
      </c>
      <c r="T15" s="18">
        <v>933</v>
      </c>
      <c r="U15" s="17">
        <v>94.817073170731703</v>
      </c>
    </row>
    <row r="16" spans="1:21">
      <c r="A16" s="15" t="s">
        <v>449</v>
      </c>
      <c r="B16" s="15">
        <v>5</v>
      </c>
      <c r="C16" s="15">
        <v>11.904761904761903</v>
      </c>
      <c r="D16" s="15">
        <v>5</v>
      </c>
      <c r="E16" s="15">
        <v>11.904761904761903</v>
      </c>
      <c r="F16" s="15">
        <v>5</v>
      </c>
      <c r="G16" s="15">
        <v>11.627906976744185</v>
      </c>
      <c r="H16" s="15">
        <v>5</v>
      </c>
      <c r="I16" s="15">
        <v>11.627906976744185</v>
      </c>
      <c r="L16" s="51"/>
      <c r="M16" s="18" t="s">
        <v>446</v>
      </c>
      <c r="N16" s="18">
        <v>975</v>
      </c>
      <c r="O16" s="17">
        <v>100</v>
      </c>
      <c r="P16" s="18">
        <v>989</v>
      </c>
      <c r="Q16" s="17">
        <v>100</v>
      </c>
      <c r="R16" s="18">
        <v>975</v>
      </c>
      <c r="S16" s="17">
        <v>100</v>
      </c>
      <c r="T16" s="18">
        <v>984</v>
      </c>
      <c r="U16" s="17">
        <v>100</v>
      </c>
    </row>
    <row r="17" spans="1:21">
      <c r="A17" s="15" t="s">
        <v>450</v>
      </c>
      <c r="B17" s="15">
        <v>37</v>
      </c>
      <c r="C17" s="15">
        <v>88.095238095238088</v>
      </c>
      <c r="D17" s="15">
        <v>37</v>
      </c>
      <c r="E17" s="15">
        <v>88.095238095238088</v>
      </c>
      <c r="F17" s="15">
        <v>38</v>
      </c>
      <c r="G17" s="15">
        <v>88.372093023255815</v>
      </c>
      <c r="H17" s="15">
        <v>38</v>
      </c>
      <c r="I17" s="15">
        <v>88.372093023255815</v>
      </c>
      <c r="L17" s="51"/>
      <c r="M17" s="18"/>
      <c r="N17" s="18"/>
      <c r="O17" s="17"/>
      <c r="P17" s="18"/>
      <c r="Q17" s="17"/>
      <c r="R17" s="18"/>
      <c r="S17" s="17"/>
      <c r="T17" s="18"/>
      <c r="U17" s="17"/>
    </row>
    <row r="18" spans="1:21">
      <c r="A18" s="15" t="s">
        <v>451</v>
      </c>
      <c r="B18" s="15">
        <v>42</v>
      </c>
      <c r="C18" s="15">
        <v>99.999999999999986</v>
      </c>
      <c r="D18" s="15">
        <v>42</v>
      </c>
      <c r="E18" s="15">
        <v>99.999999999999986</v>
      </c>
      <c r="F18" s="15">
        <v>43</v>
      </c>
      <c r="G18" s="15">
        <v>100</v>
      </c>
      <c r="H18" s="15">
        <v>43</v>
      </c>
      <c r="I18" s="15">
        <v>100</v>
      </c>
      <c r="L18" s="51" t="s">
        <v>426</v>
      </c>
      <c r="M18" s="18" t="s">
        <v>449</v>
      </c>
      <c r="N18" s="18">
        <v>12</v>
      </c>
      <c r="O18" s="17">
        <v>1.2307692307692308</v>
      </c>
      <c r="P18" s="18">
        <v>17</v>
      </c>
      <c r="Q18" s="17">
        <v>1.7189079878665317</v>
      </c>
      <c r="R18" s="18">
        <v>15</v>
      </c>
      <c r="S18" s="17">
        <v>1.5384615384615385</v>
      </c>
      <c r="T18" s="18">
        <v>15</v>
      </c>
      <c r="U18" s="17">
        <v>1.524390243902439</v>
      </c>
    </row>
    <row r="19" spans="1:21">
      <c r="L19" s="51"/>
      <c r="M19" s="18" t="s">
        <v>450</v>
      </c>
      <c r="N19" s="18">
        <v>963</v>
      </c>
      <c r="O19" s="17">
        <v>98.769230769230759</v>
      </c>
      <c r="P19" s="18">
        <v>972</v>
      </c>
      <c r="Q19" s="17">
        <v>98.28109201213347</v>
      </c>
      <c r="R19" s="18">
        <v>960</v>
      </c>
      <c r="S19" s="17">
        <v>98.461538461538467</v>
      </c>
      <c r="T19" s="18">
        <v>969</v>
      </c>
      <c r="U19" s="17">
        <v>98.475609756097555</v>
      </c>
    </row>
    <row r="20" spans="1:21">
      <c r="L20" s="51"/>
      <c r="M20" s="18" t="s">
        <v>446</v>
      </c>
      <c r="N20" s="18">
        <v>975</v>
      </c>
      <c r="O20" s="17">
        <v>99.999999999999986</v>
      </c>
      <c r="P20" s="18">
        <v>989</v>
      </c>
      <c r="Q20" s="17">
        <v>100</v>
      </c>
      <c r="R20" s="18">
        <v>975</v>
      </c>
      <c r="S20" s="17">
        <v>100</v>
      </c>
      <c r="T20" s="18">
        <v>984</v>
      </c>
      <c r="U20" s="17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S190"/>
  <sheetViews>
    <sheetView showGridLines="0" workbookViewId="0">
      <pane xSplit="3" ySplit="1" topLeftCell="D77" activePane="bottomRight" state="frozen"/>
      <selection pane="topRight" activeCell="D1" sqref="D1"/>
      <selection pane="bottomLeft" activeCell="A2" sqref="A2"/>
      <selection pane="bottomRight" activeCell="E98" sqref="E98"/>
    </sheetView>
  </sheetViews>
  <sheetFormatPr defaultRowHeight="12.75"/>
  <cols>
    <col min="1" max="1" width="3" style="7" bestFit="1" customWidth="1"/>
    <col min="2" max="2" width="5" style="7" bestFit="1" customWidth="1"/>
    <col min="3" max="3" width="11.42578125" style="7" bestFit="1" customWidth="1"/>
    <col min="4" max="4" width="11.7109375" style="7" bestFit="1" customWidth="1"/>
    <col min="5" max="5" width="18.28515625" style="7" bestFit="1" customWidth="1"/>
    <col min="6" max="6" width="24.28515625" style="7" bestFit="1" customWidth="1"/>
    <col min="7" max="7" width="21.5703125" style="7" bestFit="1" customWidth="1"/>
    <col min="8" max="8" width="17.28515625" style="7" bestFit="1" customWidth="1"/>
    <col min="9" max="9" width="12" style="7" bestFit="1" customWidth="1"/>
    <col min="10" max="10" width="11" style="7" bestFit="1" customWidth="1"/>
    <col min="11" max="11" width="22.7109375" style="7" bestFit="1" customWidth="1"/>
    <col min="12" max="12" width="21.5703125" style="7" bestFit="1" customWidth="1"/>
    <col min="13" max="13" width="20.7109375" style="7" bestFit="1" customWidth="1"/>
    <col min="14" max="14" width="19.85546875" style="7" bestFit="1" customWidth="1"/>
    <col min="15" max="15" width="21.140625" style="7" bestFit="1" customWidth="1"/>
    <col min="16" max="16" width="19.85546875" style="7" bestFit="1" customWidth="1"/>
    <col min="17" max="17" width="11" style="7" bestFit="1" customWidth="1"/>
    <col min="18" max="18" width="14.5703125" style="7" bestFit="1" customWidth="1"/>
    <col min="19" max="19" width="12" style="7" bestFit="1" customWidth="1"/>
    <col min="20" max="20" width="18.28515625" style="7" bestFit="1" customWidth="1"/>
    <col min="21" max="21" width="24.28515625" style="7" bestFit="1" customWidth="1"/>
    <col min="22" max="22" width="21.5703125" style="7" bestFit="1" customWidth="1"/>
    <col min="23" max="23" width="17.28515625" style="7" bestFit="1" customWidth="1"/>
    <col min="24" max="25" width="12" style="7" bestFit="1" customWidth="1"/>
    <col min="26" max="26" width="22.7109375" style="7" bestFit="1" customWidth="1"/>
    <col min="27" max="27" width="21.5703125" style="7" bestFit="1" customWidth="1"/>
    <col min="28" max="28" width="20.7109375" style="7" bestFit="1" customWidth="1"/>
    <col min="29" max="29" width="19.85546875" style="7" bestFit="1" customWidth="1"/>
    <col min="30" max="30" width="21.140625" style="7" bestFit="1" customWidth="1"/>
    <col min="31" max="31" width="19.85546875" style="7" bestFit="1" customWidth="1"/>
    <col min="32" max="32" width="19.85546875" style="7" customWidth="1"/>
    <col min="33" max="33" width="13.85546875" style="7" bestFit="1" customWidth="1"/>
    <col min="34" max="34" width="12" style="7" bestFit="1" customWidth="1"/>
    <col min="35" max="35" width="18.28515625" style="7" bestFit="1" customWidth="1"/>
    <col min="36" max="36" width="24.28515625" style="7" bestFit="1" customWidth="1"/>
    <col min="37" max="37" width="21.5703125" style="7" bestFit="1" customWidth="1"/>
    <col min="38" max="38" width="17.28515625" style="7" bestFit="1" customWidth="1"/>
    <col min="39" max="39" width="11" style="7" bestFit="1" customWidth="1"/>
    <col min="40" max="43" width="12" style="7" bestFit="1" customWidth="1"/>
    <col min="44" max="16384" width="9.140625" style="7"/>
  </cols>
  <sheetData>
    <row r="1" spans="1:45" s="19" customFormat="1">
      <c r="A1" s="19" t="s">
        <v>1</v>
      </c>
      <c r="B1" s="19" t="s">
        <v>0</v>
      </c>
      <c r="C1" s="19" t="s">
        <v>2</v>
      </c>
      <c r="D1" s="19" t="s">
        <v>3</v>
      </c>
      <c r="E1" s="19" t="s">
        <v>459</v>
      </c>
      <c r="F1" s="19" t="s">
        <v>460</v>
      </c>
      <c r="G1" s="19" t="s">
        <v>461</v>
      </c>
      <c r="H1" s="19" t="s">
        <v>462</v>
      </c>
      <c r="I1" s="19" t="s">
        <v>470</v>
      </c>
      <c r="J1" s="19" t="s">
        <v>463</v>
      </c>
      <c r="K1" s="19" t="s">
        <v>464</v>
      </c>
      <c r="L1" s="19" t="s">
        <v>465</v>
      </c>
      <c r="M1" s="19" t="s">
        <v>466</v>
      </c>
      <c r="N1" s="19" t="s">
        <v>467</v>
      </c>
      <c r="O1" s="19" t="s">
        <v>468</v>
      </c>
      <c r="P1" s="19" t="s">
        <v>469</v>
      </c>
      <c r="Q1" s="19" t="s">
        <v>471</v>
      </c>
      <c r="R1" s="19" t="s">
        <v>477</v>
      </c>
      <c r="S1" s="19" t="s">
        <v>472</v>
      </c>
      <c r="T1" s="19" t="s">
        <v>459</v>
      </c>
      <c r="U1" s="19" t="s">
        <v>460</v>
      </c>
      <c r="V1" s="19" t="s">
        <v>461</v>
      </c>
      <c r="W1" s="19" t="s">
        <v>462</v>
      </c>
      <c r="X1" s="19" t="s">
        <v>473</v>
      </c>
      <c r="Y1" s="19" t="s">
        <v>463</v>
      </c>
      <c r="Z1" s="19" t="s">
        <v>464</v>
      </c>
      <c r="AA1" s="19" t="s">
        <v>465</v>
      </c>
      <c r="AB1" s="19" t="s">
        <v>466</v>
      </c>
      <c r="AC1" s="19" t="s">
        <v>467</v>
      </c>
      <c r="AD1" s="19" t="s">
        <v>468</v>
      </c>
      <c r="AE1" s="19" t="s">
        <v>469</v>
      </c>
      <c r="AF1" s="19" t="s">
        <v>474</v>
      </c>
      <c r="AG1" s="19" t="s">
        <v>478</v>
      </c>
      <c r="AH1" s="19" t="s">
        <v>475</v>
      </c>
      <c r="AI1" s="19" t="s">
        <v>459</v>
      </c>
      <c r="AJ1" s="19" t="s">
        <v>460</v>
      </c>
      <c r="AK1" s="19" t="s">
        <v>461</v>
      </c>
      <c r="AL1" s="19" t="s">
        <v>462</v>
      </c>
      <c r="AM1" s="19" t="s">
        <v>476</v>
      </c>
    </row>
    <row r="2" spans="1:45">
      <c r="A2" s="7">
        <v>21</v>
      </c>
      <c r="B2" s="7">
        <v>2013</v>
      </c>
      <c r="C2" s="7" t="s">
        <v>315</v>
      </c>
      <c r="D2" s="7">
        <v>2932074000191</v>
      </c>
      <c r="E2" s="7">
        <v>119865.60000000001</v>
      </c>
      <c r="H2" s="7">
        <v>23973.119999999999</v>
      </c>
      <c r="I2" s="7">
        <v>143838.72</v>
      </c>
      <c r="S2" s="7">
        <v>143838.72</v>
      </c>
      <c r="T2" s="7">
        <v>9586419.1699999999</v>
      </c>
      <c r="U2" s="7">
        <v>456492.12</v>
      </c>
      <c r="W2" s="7">
        <v>3451110.9</v>
      </c>
      <c r="X2" s="7">
        <v>13494022.189999999</v>
      </c>
      <c r="Y2" s="7">
        <v>6774163.9000000004</v>
      </c>
      <c r="Z2" s="7">
        <v>3176537.84</v>
      </c>
      <c r="AB2" s="7">
        <v>2438699</v>
      </c>
      <c r="AE2" s="7">
        <v>4568671.46</v>
      </c>
      <c r="AF2" s="7">
        <f t="shared" ref="AF2:AF7" si="0">AG2-AE2</f>
        <v>12389400.739999998</v>
      </c>
      <c r="AG2" s="7">
        <v>16958072.199999999</v>
      </c>
      <c r="AH2" s="7">
        <v>30452094.390000001</v>
      </c>
      <c r="AI2" s="7">
        <v>211970.01</v>
      </c>
      <c r="AL2" s="7">
        <v>42394</v>
      </c>
      <c r="AM2" s="7">
        <v>254364.01</v>
      </c>
      <c r="AP2" s="34"/>
      <c r="AS2" s="34"/>
    </row>
    <row r="3" spans="1:45">
      <c r="A3" s="7">
        <v>24</v>
      </c>
      <c r="B3" s="7">
        <v>2013</v>
      </c>
      <c r="C3" s="7" t="s">
        <v>325</v>
      </c>
      <c r="D3" s="7">
        <v>2800026000140</v>
      </c>
      <c r="E3" s="7">
        <v>420954.4</v>
      </c>
      <c r="H3" s="7">
        <v>84190.88</v>
      </c>
      <c r="I3" s="7">
        <v>505145.28</v>
      </c>
      <c r="P3" s="7">
        <v>951250</v>
      </c>
      <c r="R3" s="7">
        <v>951250</v>
      </c>
      <c r="S3" s="7">
        <v>1456395.28</v>
      </c>
      <c r="T3" s="7">
        <v>5348868.79</v>
      </c>
      <c r="U3" s="7">
        <v>145228.31</v>
      </c>
      <c r="W3" s="7">
        <v>1069773.76</v>
      </c>
      <c r="X3" s="7">
        <v>6563870.8599999994</v>
      </c>
      <c r="Y3" s="7">
        <v>12389818.07</v>
      </c>
      <c r="AE3" s="7">
        <v>32233912</v>
      </c>
      <c r="AF3" s="7">
        <f t="shared" si="0"/>
        <v>12389818.07</v>
      </c>
      <c r="AG3" s="7">
        <v>44623730.07</v>
      </c>
      <c r="AH3" s="7">
        <v>51187600.93</v>
      </c>
      <c r="AI3" s="7">
        <v>265769.28000000003</v>
      </c>
      <c r="AL3" s="7">
        <v>53153.86</v>
      </c>
      <c r="AM3" s="7">
        <v>318923.14</v>
      </c>
      <c r="AP3" s="34"/>
      <c r="AS3" s="34"/>
    </row>
    <row r="4" spans="1:45">
      <c r="A4" s="7">
        <v>12</v>
      </c>
      <c r="B4" s="7">
        <v>2013</v>
      </c>
      <c r="C4" s="7" t="s">
        <v>285</v>
      </c>
      <c r="D4" s="7">
        <v>1180000126</v>
      </c>
      <c r="E4" s="7">
        <v>435168.47</v>
      </c>
      <c r="H4" s="7">
        <v>84799.91</v>
      </c>
      <c r="I4" s="7">
        <v>519968.38</v>
      </c>
      <c r="S4" s="7">
        <v>519968.38</v>
      </c>
      <c r="T4" s="7">
        <v>3268394.59</v>
      </c>
      <c r="U4" s="7">
        <v>390689.15</v>
      </c>
      <c r="W4" s="7">
        <v>1790349.66</v>
      </c>
      <c r="X4" s="7">
        <v>5449433.3999999994</v>
      </c>
      <c r="Z4" s="7">
        <v>451157.5</v>
      </c>
      <c r="AC4" s="7">
        <v>339967.75</v>
      </c>
      <c r="AF4" s="7">
        <f t="shared" si="0"/>
        <v>791125.25</v>
      </c>
      <c r="AG4" s="7">
        <v>791125.25</v>
      </c>
      <c r="AH4" s="7">
        <v>6240558.6499999994</v>
      </c>
      <c r="AI4" s="7">
        <v>278769.2</v>
      </c>
      <c r="AL4" s="7">
        <v>60221.68</v>
      </c>
      <c r="AM4" s="7">
        <v>338990.88</v>
      </c>
      <c r="AP4" s="34"/>
      <c r="AS4" s="34"/>
    </row>
    <row r="5" spans="1:45">
      <c r="A5" s="7">
        <v>14</v>
      </c>
      <c r="B5" s="7">
        <v>2013</v>
      </c>
      <c r="C5" s="7" t="s">
        <v>292</v>
      </c>
      <c r="D5" s="7">
        <v>3983431000103</v>
      </c>
      <c r="E5" s="7">
        <v>480000</v>
      </c>
      <c r="G5" s="7">
        <v>185000</v>
      </c>
      <c r="H5" s="7">
        <v>133000</v>
      </c>
      <c r="I5" s="7">
        <v>798000</v>
      </c>
      <c r="S5" s="7">
        <v>798000</v>
      </c>
      <c r="T5" s="7">
        <v>2474506</v>
      </c>
      <c r="U5" s="7">
        <v>135902</v>
      </c>
      <c r="W5" s="7">
        <v>494901</v>
      </c>
      <c r="X5" s="7">
        <v>3105309</v>
      </c>
      <c r="Y5" s="7">
        <v>788509</v>
      </c>
      <c r="AB5" s="7">
        <v>220783</v>
      </c>
      <c r="AF5" s="7">
        <f t="shared" si="0"/>
        <v>1009292</v>
      </c>
      <c r="AG5" s="7">
        <v>1009292</v>
      </c>
      <c r="AH5" s="7">
        <v>4114601</v>
      </c>
      <c r="AI5" s="7">
        <v>34987</v>
      </c>
      <c r="AL5" s="7">
        <v>6997</v>
      </c>
      <c r="AM5" s="7">
        <v>41984</v>
      </c>
      <c r="AP5" s="34"/>
      <c r="AS5" s="34"/>
    </row>
    <row r="6" spans="1:45">
      <c r="A6" s="7">
        <v>6</v>
      </c>
      <c r="B6" s="7">
        <v>2013</v>
      </c>
      <c r="C6" s="7" t="s">
        <v>260</v>
      </c>
      <c r="D6" s="7">
        <v>17155730000164</v>
      </c>
      <c r="E6" s="7">
        <v>497717.24</v>
      </c>
      <c r="F6" s="7">
        <v>76990.679999999993</v>
      </c>
      <c r="H6" s="7">
        <v>99543.72</v>
      </c>
      <c r="I6" s="7">
        <v>674251.6399999999</v>
      </c>
      <c r="L6" s="7">
        <v>497717.24</v>
      </c>
      <c r="M6" s="7">
        <v>99543.72</v>
      </c>
      <c r="N6" s="7">
        <v>6598.58</v>
      </c>
      <c r="Q6" s="7">
        <f>R6-P6</f>
        <v>603859.53999999992</v>
      </c>
      <c r="R6" s="7">
        <v>603859.53999999992</v>
      </c>
      <c r="S6" s="7">
        <v>1278111.1799999997</v>
      </c>
      <c r="T6" s="7">
        <v>3972823.33</v>
      </c>
      <c r="U6" s="7">
        <v>1031432.62</v>
      </c>
      <c r="W6" s="7">
        <v>1948721</v>
      </c>
      <c r="X6" s="7">
        <v>6952976.9500000002</v>
      </c>
      <c r="Z6" s="7">
        <v>2261052.5</v>
      </c>
      <c r="AC6" s="7">
        <v>923631.26</v>
      </c>
      <c r="AF6" s="7">
        <f t="shared" si="0"/>
        <v>3184683.76</v>
      </c>
      <c r="AG6" s="7">
        <v>3184683.76</v>
      </c>
      <c r="AH6" s="7">
        <v>10137660.710000001</v>
      </c>
      <c r="AI6" s="7">
        <v>337020.74</v>
      </c>
      <c r="AJ6" s="7">
        <v>59223.6</v>
      </c>
      <c r="AL6" s="7">
        <v>67404.27</v>
      </c>
      <c r="AM6" s="7">
        <v>463648.61</v>
      </c>
      <c r="AP6" s="34"/>
      <c r="AS6" s="34"/>
    </row>
    <row r="7" spans="1:45">
      <c r="A7" s="7">
        <v>39</v>
      </c>
      <c r="B7" s="7">
        <v>2013</v>
      </c>
      <c r="C7" s="7" t="s">
        <v>374</v>
      </c>
      <c r="D7" s="7">
        <v>2558115000121</v>
      </c>
      <c r="E7" s="7">
        <v>596800</v>
      </c>
      <c r="H7" s="7">
        <v>119360</v>
      </c>
      <c r="I7" s="7">
        <v>716160</v>
      </c>
      <c r="S7" s="7">
        <v>716160</v>
      </c>
      <c r="T7" s="7">
        <v>6334809</v>
      </c>
      <c r="U7" s="7">
        <v>1087994</v>
      </c>
      <c r="W7" s="7">
        <v>1575829</v>
      </c>
      <c r="X7" s="7">
        <v>8998632</v>
      </c>
      <c r="Y7" s="7">
        <v>2735029</v>
      </c>
      <c r="AE7" s="7">
        <v>3029173</v>
      </c>
      <c r="AF7" s="7">
        <f t="shared" si="0"/>
        <v>2735029</v>
      </c>
      <c r="AG7" s="7">
        <v>5764202</v>
      </c>
      <c r="AH7" s="7">
        <v>14762834</v>
      </c>
      <c r="AI7" s="7">
        <v>654000</v>
      </c>
      <c r="AL7" s="7">
        <v>130800</v>
      </c>
      <c r="AM7" s="7">
        <v>784800</v>
      </c>
      <c r="AP7" s="34"/>
      <c r="AS7" s="34"/>
    </row>
    <row r="8" spans="1:45">
      <c r="A8" s="7">
        <v>7</v>
      </c>
      <c r="B8" s="7">
        <v>2013</v>
      </c>
      <c r="C8" s="7" t="s">
        <v>266</v>
      </c>
      <c r="D8" s="7">
        <v>76483817000120</v>
      </c>
      <c r="E8" s="7">
        <v>712999.91</v>
      </c>
      <c r="G8" s="7">
        <v>180000</v>
      </c>
      <c r="H8" s="7">
        <v>26038.76</v>
      </c>
      <c r="I8" s="7">
        <v>919038.67</v>
      </c>
      <c r="S8" s="7">
        <v>919038.67</v>
      </c>
      <c r="T8" s="7">
        <v>8994781.8499999996</v>
      </c>
      <c r="W8" s="7">
        <v>680497.33</v>
      </c>
      <c r="X8" s="7">
        <v>9675279.1799999997</v>
      </c>
      <c r="AH8" s="7">
        <v>9675279.1799999997</v>
      </c>
      <c r="AI8" s="7">
        <v>516433.61</v>
      </c>
      <c r="AL8" s="7">
        <v>13230.54</v>
      </c>
      <c r="AM8" s="7">
        <v>529664.15</v>
      </c>
      <c r="AP8" s="34"/>
      <c r="AS8" s="34"/>
    </row>
    <row r="9" spans="1:45">
      <c r="A9" s="7">
        <v>10</v>
      </c>
      <c r="B9" s="7">
        <v>2013</v>
      </c>
      <c r="C9" s="7" t="s">
        <v>276</v>
      </c>
      <c r="D9" s="7">
        <v>73178600000118</v>
      </c>
      <c r="E9" s="7">
        <v>775510</v>
      </c>
      <c r="I9" s="7">
        <v>775510</v>
      </c>
      <c r="P9" s="7">
        <v>3733548</v>
      </c>
      <c r="R9" s="7">
        <v>3733548</v>
      </c>
      <c r="S9" s="7">
        <v>4509058</v>
      </c>
      <c r="T9" s="7">
        <v>3625757</v>
      </c>
      <c r="U9" s="7">
        <v>2011567</v>
      </c>
      <c r="X9" s="7">
        <v>5637324</v>
      </c>
      <c r="Y9" s="7">
        <v>3586349</v>
      </c>
      <c r="AE9" s="7">
        <v>19963439</v>
      </c>
      <c r="AF9" s="7">
        <f t="shared" ref="AF9:AF20" si="1">AG9-AE9</f>
        <v>3586349</v>
      </c>
      <c r="AG9" s="7">
        <v>23549788</v>
      </c>
      <c r="AH9" s="7">
        <v>29187112</v>
      </c>
      <c r="AP9" s="34"/>
      <c r="AS9" s="34"/>
    </row>
    <row r="10" spans="1:45">
      <c r="A10" s="7">
        <v>32</v>
      </c>
      <c r="B10" s="7">
        <v>2013</v>
      </c>
      <c r="C10" s="7" t="s">
        <v>351</v>
      </c>
      <c r="D10" s="7">
        <v>11992680000193</v>
      </c>
      <c r="E10" s="7">
        <v>782039.36</v>
      </c>
      <c r="H10" s="7">
        <v>110260.07</v>
      </c>
      <c r="I10" s="7">
        <v>892299.42999999993</v>
      </c>
      <c r="P10" s="7">
        <v>473010</v>
      </c>
      <c r="R10" s="7">
        <v>473010</v>
      </c>
      <c r="S10" s="7">
        <v>1365309.43</v>
      </c>
      <c r="T10" s="7">
        <v>3413161.65</v>
      </c>
      <c r="U10" s="7">
        <v>135893.34</v>
      </c>
      <c r="W10" s="7">
        <v>647391.23</v>
      </c>
      <c r="X10" s="7">
        <v>4196446.22</v>
      </c>
      <c r="Y10" s="7">
        <v>985217.44</v>
      </c>
      <c r="Z10" s="7">
        <v>1589489.74</v>
      </c>
      <c r="AE10" s="7">
        <v>1864208.22</v>
      </c>
      <c r="AF10" s="7">
        <f t="shared" si="1"/>
        <v>2574707.1799999997</v>
      </c>
      <c r="AG10" s="7">
        <v>4438915.3999999994</v>
      </c>
      <c r="AH10" s="7">
        <v>8635361.6199999992</v>
      </c>
      <c r="AP10" s="34"/>
      <c r="AS10" s="34"/>
    </row>
    <row r="11" spans="1:45">
      <c r="A11" s="7">
        <v>35</v>
      </c>
      <c r="B11" s="7">
        <v>2013</v>
      </c>
      <c r="C11" s="7" t="s">
        <v>364</v>
      </c>
      <c r="D11" s="7">
        <v>43776517000180</v>
      </c>
      <c r="E11" s="7">
        <v>787782.39</v>
      </c>
      <c r="H11" s="7">
        <v>238565.06</v>
      </c>
      <c r="I11" s="7">
        <v>1026347.45</v>
      </c>
      <c r="S11" s="7">
        <v>1026347.45</v>
      </c>
      <c r="T11" s="7">
        <v>1516989.67</v>
      </c>
      <c r="U11" s="7">
        <v>195971.13</v>
      </c>
      <c r="W11" s="7">
        <v>604072.05000000005</v>
      </c>
      <c r="X11" s="7">
        <v>2317032.8499999996</v>
      </c>
      <c r="Y11" s="7">
        <v>565754.4</v>
      </c>
      <c r="AC11" s="7">
        <v>45787.53</v>
      </c>
      <c r="AF11" s="7">
        <f t="shared" si="1"/>
        <v>611541.93000000005</v>
      </c>
      <c r="AG11" s="7">
        <v>611541.93000000005</v>
      </c>
      <c r="AH11" s="7">
        <v>2928574.78</v>
      </c>
      <c r="AI11" s="7">
        <v>197663.99</v>
      </c>
      <c r="AL11" s="7">
        <v>59916.5</v>
      </c>
      <c r="AM11" s="7">
        <v>257580.49</v>
      </c>
      <c r="AP11" s="34"/>
      <c r="AS11" s="34"/>
    </row>
    <row r="12" spans="1:45">
      <c r="A12" s="7">
        <v>26</v>
      </c>
      <c r="B12" s="7">
        <v>2013</v>
      </c>
      <c r="C12" s="7" t="s">
        <v>332</v>
      </c>
      <c r="D12" s="7">
        <v>92754738000162</v>
      </c>
      <c r="E12" s="7">
        <v>942960</v>
      </c>
      <c r="G12" s="7">
        <v>568800</v>
      </c>
      <c r="I12" s="7">
        <v>1511760</v>
      </c>
      <c r="L12" s="7">
        <v>533250</v>
      </c>
      <c r="Q12" s="7">
        <f>R12-P12</f>
        <v>533250</v>
      </c>
      <c r="R12" s="7">
        <v>533250</v>
      </c>
      <c r="S12" s="7">
        <v>2045010</v>
      </c>
      <c r="T12" s="7">
        <v>5096467.17</v>
      </c>
      <c r="U12" s="7">
        <v>695128</v>
      </c>
      <c r="X12" s="7">
        <v>5791595.1699999999</v>
      </c>
      <c r="Z12" s="7">
        <v>5615356.2999999998</v>
      </c>
      <c r="AE12" s="7">
        <v>5324049.55</v>
      </c>
      <c r="AF12" s="7">
        <f t="shared" si="1"/>
        <v>5615356.2999999998</v>
      </c>
      <c r="AG12" s="7">
        <v>10939405.85</v>
      </c>
      <c r="AH12" s="7">
        <v>16731001.02</v>
      </c>
      <c r="AI12" s="7">
        <v>361200</v>
      </c>
      <c r="AM12" s="7">
        <v>361200</v>
      </c>
      <c r="AP12" s="34"/>
      <c r="AS12" s="34"/>
    </row>
    <row r="13" spans="1:45">
      <c r="A13" s="7">
        <v>28</v>
      </c>
      <c r="B13" s="7">
        <v>2013</v>
      </c>
      <c r="C13" s="7" t="s">
        <v>338</v>
      </c>
      <c r="D13" s="7">
        <v>8343492000120</v>
      </c>
      <c r="E13" s="7">
        <v>960027</v>
      </c>
      <c r="H13" s="7">
        <v>192005</v>
      </c>
      <c r="I13" s="7">
        <v>1152032</v>
      </c>
      <c r="S13" s="7">
        <v>1152032</v>
      </c>
      <c r="T13" s="7">
        <v>6272260</v>
      </c>
      <c r="W13" s="7">
        <v>1254452</v>
      </c>
      <c r="X13" s="7">
        <v>7526712</v>
      </c>
      <c r="Z13" s="7">
        <v>3992886</v>
      </c>
      <c r="AE13" s="7">
        <v>2116000</v>
      </c>
      <c r="AF13" s="7">
        <f t="shared" si="1"/>
        <v>3992886</v>
      </c>
      <c r="AG13" s="7">
        <v>6108886</v>
      </c>
      <c r="AH13" s="7">
        <v>13635598</v>
      </c>
      <c r="AP13" s="34"/>
      <c r="AS13" s="34"/>
    </row>
    <row r="14" spans="1:45">
      <c r="A14" s="7">
        <v>36</v>
      </c>
      <c r="B14" s="7">
        <v>2013</v>
      </c>
      <c r="C14" s="7" t="s">
        <v>368</v>
      </c>
      <c r="D14" s="7">
        <v>33042730000104</v>
      </c>
      <c r="E14" s="7">
        <v>1008000</v>
      </c>
      <c r="G14" s="7">
        <v>360000</v>
      </c>
      <c r="H14" s="7">
        <v>273600</v>
      </c>
      <c r="I14" s="7">
        <v>1641600</v>
      </c>
      <c r="S14" s="7">
        <v>1641600</v>
      </c>
      <c r="T14" s="7">
        <v>7154018</v>
      </c>
      <c r="U14" s="7">
        <v>2275490</v>
      </c>
      <c r="W14" s="7">
        <v>1430804</v>
      </c>
      <c r="X14" s="7">
        <v>10860312</v>
      </c>
      <c r="Y14" s="7">
        <v>14198499</v>
      </c>
      <c r="AB14" s="7">
        <v>2839700</v>
      </c>
      <c r="AC14" s="7">
        <v>117712</v>
      </c>
      <c r="AF14" s="7">
        <f t="shared" si="1"/>
        <v>17155911</v>
      </c>
      <c r="AG14" s="7">
        <v>17155911</v>
      </c>
      <c r="AH14" s="7">
        <v>28016223</v>
      </c>
      <c r="AP14" s="34"/>
      <c r="AS14" s="34"/>
    </row>
    <row r="15" spans="1:45">
      <c r="A15" s="7">
        <v>43</v>
      </c>
      <c r="B15" s="7">
        <v>2013</v>
      </c>
      <c r="C15" s="7" t="s">
        <v>384</v>
      </c>
      <c r="D15" s="7">
        <v>84429695000111</v>
      </c>
      <c r="E15" s="7">
        <v>1016616</v>
      </c>
      <c r="H15" s="7">
        <v>203323</v>
      </c>
      <c r="I15" s="7">
        <v>1219939</v>
      </c>
      <c r="K15" s="7">
        <v>1016616</v>
      </c>
      <c r="M15" s="7">
        <v>203323</v>
      </c>
      <c r="N15" s="7">
        <v>349915</v>
      </c>
      <c r="Q15" s="7">
        <f>R15-P15</f>
        <v>1569854</v>
      </c>
      <c r="R15" s="7">
        <v>1569854</v>
      </c>
      <c r="S15" s="7">
        <v>2789793</v>
      </c>
      <c r="T15" s="7">
        <v>899657</v>
      </c>
      <c r="U15" s="7">
        <v>2137</v>
      </c>
      <c r="W15" s="7">
        <v>179931</v>
      </c>
      <c r="X15" s="7">
        <v>1081725</v>
      </c>
      <c r="Z15" s="7">
        <v>899657</v>
      </c>
      <c r="AB15" s="7">
        <v>179931</v>
      </c>
      <c r="AC15" s="7">
        <v>179931</v>
      </c>
      <c r="AF15" s="7">
        <f t="shared" si="1"/>
        <v>1259519</v>
      </c>
      <c r="AG15" s="7">
        <v>1259519</v>
      </c>
      <c r="AH15" s="7">
        <v>2341244</v>
      </c>
      <c r="AI15" s="7">
        <v>215000</v>
      </c>
      <c r="AL15" s="7">
        <v>43000</v>
      </c>
      <c r="AM15" s="7">
        <v>258000</v>
      </c>
      <c r="AP15" s="34"/>
      <c r="AS15" s="34"/>
    </row>
    <row r="16" spans="1:45">
      <c r="A16" s="7">
        <v>31</v>
      </c>
      <c r="B16" s="7">
        <v>2013</v>
      </c>
      <c r="C16" s="7" t="s">
        <v>347</v>
      </c>
      <c r="D16" s="7">
        <v>33000167000101</v>
      </c>
      <c r="E16" s="7">
        <v>1032170.76</v>
      </c>
      <c r="F16" s="7">
        <v>31266.9</v>
      </c>
      <c r="H16" s="7">
        <v>205220.28</v>
      </c>
      <c r="I16" s="7">
        <v>1268657.94</v>
      </c>
      <c r="S16" s="7">
        <v>1268657.94</v>
      </c>
      <c r="T16" s="7">
        <v>8251108.8700000001</v>
      </c>
      <c r="U16" s="7">
        <v>557575.18999999994</v>
      </c>
      <c r="W16" s="7">
        <v>2340366.04</v>
      </c>
      <c r="X16" s="7">
        <v>11149050.100000001</v>
      </c>
      <c r="Y16" s="7">
        <v>631267.51</v>
      </c>
      <c r="Z16" s="7">
        <v>606016.81999999995</v>
      </c>
      <c r="AC16" s="7">
        <v>727027.58</v>
      </c>
      <c r="AF16" s="7">
        <f t="shared" si="1"/>
        <v>1964311.9100000001</v>
      </c>
      <c r="AG16" s="7">
        <v>1964311.9100000001</v>
      </c>
      <c r="AH16" s="7">
        <v>13113362.010000002</v>
      </c>
      <c r="AI16" s="7">
        <v>594761.31999999995</v>
      </c>
      <c r="AL16" s="7">
        <v>115461.34</v>
      </c>
      <c r="AM16" s="7">
        <v>710222.65999999992</v>
      </c>
      <c r="AP16" s="34"/>
      <c r="AS16" s="34"/>
    </row>
    <row r="17" spans="1:45">
      <c r="A17" s="7">
        <v>17</v>
      </c>
      <c r="B17" s="7">
        <v>2013</v>
      </c>
      <c r="C17" s="7" t="s">
        <v>298</v>
      </c>
      <c r="D17" s="7">
        <v>8807432000110</v>
      </c>
      <c r="E17" s="7">
        <v>1064000</v>
      </c>
      <c r="H17" s="7">
        <v>212800</v>
      </c>
      <c r="I17" s="7">
        <v>1276800</v>
      </c>
      <c r="P17" s="7">
        <v>4375997</v>
      </c>
      <c r="R17" s="7">
        <v>4375997</v>
      </c>
      <c r="S17" s="7">
        <v>5652797</v>
      </c>
      <c r="T17" s="7">
        <v>4482100</v>
      </c>
      <c r="U17" s="7">
        <v>15000</v>
      </c>
      <c r="W17" s="7">
        <v>1504640</v>
      </c>
      <c r="X17" s="7">
        <v>6001740</v>
      </c>
      <c r="Z17" s="7">
        <v>5885000</v>
      </c>
      <c r="AE17" s="7">
        <v>5549194</v>
      </c>
      <c r="AF17" s="7">
        <f t="shared" si="1"/>
        <v>5885000</v>
      </c>
      <c r="AG17" s="7">
        <v>11434194</v>
      </c>
      <c r="AH17" s="7">
        <v>17435934</v>
      </c>
      <c r="AI17" s="7">
        <v>199800</v>
      </c>
      <c r="AL17" s="7">
        <v>39960</v>
      </c>
      <c r="AM17" s="7">
        <v>239760</v>
      </c>
      <c r="AP17" s="34"/>
      <c r="AS17" s="34"/>
    </row>
    <row r="18" spans="1:45">
      <c r="A18" s="7">
        <v>16</v>
      </c>
      <c r="B18" s="7">
        <v>2013</v>
      </c>
      <c r="C18" s="7" t="s">
        <v>296</v>
      </c>
      <c r="D18" s="7">
        <v>3220438000173</v>
      </c>
      <c r="E18" s="7">
        <v>1260000</v>
      </c>
      <c r="H18" s="7">
        <v>252000</v>
      </c>
      <c r="I18" s="7">
        <v>1512000</v>
      </c>
      <c r="S18" s="7">
        <v>1512000</v>
      </c>
      <c r="T18" s="7">
        <v>1619000</v>
      </c>
      <c r="U18" s="7">
        <v>75000</v>
      </c>
      <c r="W18" s="7">
        <v>1298000</v>
      </c>
      <c r="X18" s="7">
        <v>2992000</v>
      </c>
      <c r="Y18" s="7">
        <v>5048000</v>
      </c>
      <c r="AF18" s="7">
        <f t="shared" si="1"/>
        <v>5048000</v>
      </c>
      <c r="AG18" s="7">
        <v>5048000</v>
      </c>
      <c r="AH18" s="7">
        <v>8040000</v>
      </c>
      <c r="AI18" s="7">
        <v>189000</v>
      </c>
      <c r="AL18" s="7">
        <v>38000</v>
      </c>
      <c r="AM18" s="7">
        <v>227000</v>
      </c>
      <c r="AP18" s="34"/>
      <c r="AS18" s="34"/>
    </row>
    <row r="19" spans="1:45">
      <c r="A19" s="7">
        <v>9</v>
      </c>
      <c r="B19" s="7">
        <v>2013</v>
      </c>
      <c r="C19" s="7" t="s">
        <v>274</v>
      </c>
      <c r="D19" s="7">
        <v>2429144000193</v>
      </c>
      <c r="E19" s="7">
        <v>1271000</v>
      </c>
      <c r="F19" s="7">
        <v>3000</v>
      </c>
      <c r="H19" s="7">
        <v>260000</v>
      </c>
      <c r="I19" s="7">
        <v>1534000</v>
      </c>
      <c r="S19" s="7">
        <v>1534000</v>
      </c>
      <c r="T19" s="7">
        <v>4874000</v>
      </c>
      <c r="U19" s="7">
        <v>28000</v>
      </c>
      <c r="W19" s="7">
        <v>2006000</v>
      </c>
      <c r="X19" s="7">
        <v>6908000</v>
      </c>
      <c r="Y19" s="7">
        <v>3281000</v>
      </c>
      <c r="AB19" s="7">
        <v>-1972000</v>
      </c>
      <c r="AC19" s="7">
        <v>452000</v>
      </c>
      <c r="AF19" s="7">
        <f t="shared" si="1"/>
        <v>1761000</v>
      </c>
      <c r="AG19" s="7">
        <v>1761000</v>
      </c>
      <c r="AH19" s="7">
        <v>8669000</v>
      </c>
      <c r="AI19" s="7">
        <v>548000</v>
      </c>
      <c r="AJ19" s="7">
        <v>2000</v>
      </c>
      <c r="AL19" s="7">
        <v>114000</v>
      </c>
      <c r="AM19" s="7">
        <v>664000</v>
      </c>
      <c r="AP19" s="34"/>
      <c r="AS19" s="34"/>
    </row>
    <row r="20" spans="1:45">
      <c r="A20" s="7">
        <v>5</v>
      </c>
      <c r="B20" s="7">
        <v>2013</v>
      </c>
      <c r="C20" s="7" t="s">
        <v>254</v>
      </c>
      <c r="D20" s="7">
        <v>2846056000197</v>
      </c>
      <c r="E20" s="7">
        <v>1296000</v>
      </c>
      <c r="H20" s="7">
        <v>259000</v>
      </c>
      <c r="I20" s="7">
        <v>1555000</v>
      </c>
      <c r="S20" s="7">
        <v>1555000</v>
      </c>
      <c r="T20" s="7">
        <v>8651000</v>
      </c>
      <c r="U20" s="7">
        <v>924000</v>
      </c>
      <c r="W20" s="7">
        <v>2399000</v>
      </c>
      <c r="X20" s="7">
        <v>11974000</v>
      </c>
      <c r="Z20" s="7">
        <v>18521000</v>
      </c>
      <c r="AF20" s="7">
        <f t="shared" si="1"/>
        <v>18521000</v>
      </c>
      <c r="AG20" s="7">
        <v>18521000</v>
      </c>
      <c r="AH20" s="7">
        <v>30495000</v>
      </c>
      <c r="AI20" s="7">
        <v>245000</v>
      </c>
      <c r="AL20" s="7">
        <v>49000</v>
      </c>
      <c r="AM20" s="7">
        <v>294000</v>
      </c>
      <c r="AP20" s="34"/>
      <c r="AS20" s="34"/>
    </row>
    <row r="21" spans="1:45">
      <c r="A21" s="7">
        <v>20</v>
      </c>
      <c r="B21" s="7">
        <v>2013</v>
      </c>
      <c r="C21" s="7" t="s">
        <v>313</v>
      </c>
      <c r="D21" s="7">
        <v>92690783000109</v>
      </c>
      <c r="E21" s="7">
        <v>1297875</v>
      </c>
      <c r="I21" s="7">
        <v>1297875</v>
      </c>
      <c r="J21" s="7">
        <v>1306269.78</v>
      </c>
      <c r="Q21" s="7">
        <f>R21-P21</f>
        <v>1306269.78</v>
      </c>
      <c r="R21" s="7">
        <v>1306269.78</v>
      </c>
      <c r="S21" s="7">
        <v>2604144.7800000003</v>
      </c>
      <c r="AI21" s="7">
        <v>364000</v>
      </c>
      <c r="AM21" s="7">
        <v>364000</v>
      </c>
      <c r="AP21" s="34"/>
      <c r="AS21" s="34"/>
    </row>
    <row r="22" spans="1:45">
      <c r="A22" s="7">
        <v>33</v>
      </c>
      <c r="B22" s="7">
        <v>2013</v>
      </c>
      <c r="C22" s="7" t="s">
        <v>356</v>
      </c>
      <c r="D22" s="7">
        <v>61585865000151</v>
      </c>
      <c r="E22" s="7">
        <v>1544400</v>
      </c>
      <c r="H22" s="7">
        <v>259200</v>
      </c>
      <c r="I22" s="7">
        <v>1803600</v>
      </c>
      <c r="S22" s="7">
        <v>1803600</v>
      </c>
      <c r="T22" s="7">
        <v>7246731</v>
      </c>
      <c r="U22" s="7">
        <v>223988</v>
      </c>
      <c r="W22" s="7">
        <v>1235119</v>
      </c>
      <c r="X22" s="7">
        <v>8705838</v>
      </c>
      <c r="Y22" s="7">
        <v>9107782</v>
      </c>
      <c r="AB22" s="7">
        <v>1821556</v>
      </c>
      <c r="AF22" s="7">
        <f>AG22-AE22</f>
        <v>10929338</v>
      </c>
      <c r="AG22" s="7">
        <v>10929338</v>
      </c>
      <c r="AH22" s="7">
        <v>19635176</v>
      </c>
      <c r="AI22" s="7">
        <v>259200</v>
      </c>
      <c r="AL22" s="7">
        <v>44250</v>
      </c>
      <c r="AM22" s="7">
        <v>303450</v>
      </c>
      <c r="AP22" s="34"/>
      <c r="AS22" s="34"/>
    </row>
    <row r="23" spans="1:45">
      <c r="A23" s="7">
        <v>25</v>
      </c>
      <c r="B23" s="7">
        <v>2013</v>
      </c>
      <c r="C23" s="7" t="s">
        <v>328</v>
      </c>
      <c r="D23" s="7">
        <v>33014556000196</v>
      </c>
      <c r="E23" s="7">
        <v>1644308</v>
      </c>
      <c r="I23" s="7">
        <v>1644308</v>
      </c>
      <c r="S23" s="7">
        <v>1644308</v>
      </c>
      <c r="T23" s="7">
        <v>15292642</v>
      </c>
      <c r="X23" s="7">
        <v>15292642</v>
      </c>
      <c r="Y23" s="7">
        <v>13126266</v>
      </c>
      <c r="AE23" s="7">
        <v>5516419</v>
      </c>
      <c r="AF23" s="7">
        <f>AG23-AE23</f>
        <v>13126266</v>
      </c>
      <c r="AG23" s="7">
        <v>18642685</v>
      </c>
      <c r="AH23" s="7">
        <v>33935327</v>
      </c>
      <c r="AI23" s="7">
        <v>445320</v>
      </c>
      <c r="AM23" s="7">
        <v>445320</v>
      </c>
      <c r="AP23" s="34"/>
      <c r="AS23" s="34"/>
    </row>
    <row r="24" spans="1:45">
      <c r="A24" s="7">
        <v>19</v>
      </c>
      <c r="B24" s="7">
        <v>2013</v>
      </c>
      <c r="C24" s="7" t="s">
        <v>308</v>
      </c>
      <c r="D24" s="7">
        <v>33611500000119</v>
      </c>
      <c r="E24" s="7">
        <v>1646550</v>
      </c>
      <c r="I24" s="7">
        <v>1646550</v>
      </c>
      <c r="J24" s="7">
        <v>2000218.9</v>
      </c>
      <c r="P24" s="7">
        <v>7700517.04</v>
      </c>
      <c r="Q24" s="7">
        <f>R24-P24</f>
        <v>2000218.8999999994</v>
      </c>
      <c r="R24" s="7">
        <v>9700735.9399999995</v>
      </c>
      <c r="S24" s="7">
        <v>11347285.939999999</v>
      </c>
      <c r="T24" s="7">
        <v>260606</v>
      </c>
      <c r="X24" s="7">
        <v>260606</v>
      </c>
      <c r="AE24" s="7">
        <v>1802906</v>
      </c>
      <c r="AG24" s="7">
        <v>1802906</v>
      </c>
      <c r="AH24" s="7">
        <v>2063512</v>
      </c>
      <c r="AI24" s="7">
        <v>400000</v>
      </c>
      <c r="AM24" s="7">
        <v>400000</v>
      </c>
      <c r="AP24" s="34"/>
      <c r="AS24" s="34"/>
    </row>
    <row r="25" spans="1:45">
      <c r="A25" s="7">
        <v>3</v>
      </c>
      <c r="B25" s="7">
        <v>2013</v>
      </c>
      <c r="C25" s="7" t="s">
        <v>243</v>
      </c>
      <c r="D25" s="7">
        <v>42150391000170</v>
      </c>
      <c r="E25" s="7">
        <v>1796306.93</v>
      </c>
      <c r="H25" s="7">
        <v>359261.39</v>
      </c>
      <c r="I25" s="7">
        <v>2155568.3199999998</v>
      </c>
      <c r="S25" s="7">
        <v>2155568.3199999998</v>
      </c>
      <c r="T25" s="7">
        <v>7505306.1100000003</v>
      </c>
      <c r="U25" s="7">
        <v>182289.2</v>
      </c>
      <c r="W25" s="7">
        <v>1501061.22</v>
      </c>
      <c r="X25" s="7">
        <v>9188656.5300000012</v>
      </c>
      <c r="Z25" s="7">
        <v>13950000</v>
      </c>
      <c r="AB25" s="7">
        <v>2790000</v>
      </c>
      <c r="AC25" s="7">
        <v>249356.83</v>
      </c>
      <c r="AF25" s="7">
        <f t="shared" ref="AF25:AF43" si="2">AG25-AE25</f>
        <v>16989356.829999998</v>
      </c>
      <c r="AG25" s="7">
        <v>16989356.829999998</v>
      </c>
      <c r="AH25" s="7">
        <v>26178013.359999999</v>
      </c>
      <c r="AI25" s="7">
        <v>399125.88</v>
      </c>
      <c r="AL25" s="7">
        <v>79825.179999999993</v>
      </c>
      <c r="AM25" s="7">
        <v>478951.06</v>
      </c>
      <c r="AP25" s="34"/>
      <c r="AS25" s="34"/>
    </row>
    <row r="26" spans="1:45">
      <c r="A26" s="7">
        <v>8</v>
      </c>
      <c r="B26" s="7">
        <v>2013</v>
      </c>
      <c r="C26" s="7" t="s">
        <v>269</v>
      </c>
      <c r="D26" s="7">
        <v>50746577000115</v>
      </c>
      <c r="E26" s="7">
        <v>1951848.05</v>
      </c>
      <c r="F26" s="7">
        <v>89199.46</v>
      </c>
      <c r="H26" s="7">
        <v>390369.61</v>
      </c>
      <c r="I26" s="7">
        <v>2431417.12</v>
      </c>
      <c r="N26" s="7">
        <v>149444.23000000001</v>
      </c>
      <c r="Q26" s="7">
        <f>R26-P26</f>
        <v>149444.23000000001</v>
      </c>
      <c r="R26" s="7">
        <v>149444.23000000001</v>
      </c>
      <c r="S26" s="7">
        <v>2580861.35</v>
      </c>
      <c r="T26" s="7">
        <v>3605577.71</v>
      </c>
      <c r="U26" s="7">
        <v>71029.88</v>
      </c>
      <c r="W26" s="7">
        <v>537711.31000000006</v>
      </c>
      <c r="X26" s="7">
        <v>4214318.9000000004</v>
      </c>
      <c r="Z26" s="7">
        <v>1646189.56</v>
      </c>
      <c r="AC26" s="7">
        <v>322953.11</v>
      </c>
      <c r="AE26" s="7">
        <v>8262761.9000000004</v>
      </c>
      <c r="AF26" s="7">
        <f t="shared" si="2"/>
        <v>1969142.67</v>
      </c>
      <c r="AG26" s="7">
        <v>10231904.57</v>
      </c>
      <c r="AH26" s="7">
        <v>14446223.470000001</v>
      </c>
      <c r="AI26" s="7">
        <v>145259.25</v>
      </c>
      <c r="AL26" s="7">
        <v>18970.57</v>
      </c>
      <c r="AM26" s="7">
        <v>164229.82</v>
      </c>
      <c r="AP26" s="34"/>
      <c r="AS26" s="34"/>
    </row>
    <row r="27" spans="1:45">
      <c r="A27" s="7">
        <v>11</v>
      </c>
      <c r="B27" s="7">
        <v>2013</v>
      </c>
      <c r="C27" s="7" t="s">
        <v>283</v>
      </c>
      <c r="D27" s="7">
        <v>4149454000180</v>
      </c>
      <c r="E27" s="7">
        <v>2054000</v>
      </c>
      <c r="I27" s="7">
        <v>2054000</v>
      </c>
      <c r="S27" s="7">
        <v>2054000</v>
      </c>
      <c r="T27" s="7">
        <v>5450859.96</v>
      </c>
      <c r="U27" s="7">
        <v>398300</v>
      </c>
      <c r="X27" s="7">
        <v>5849159.96</v>
      </c>
      <c r="Z27" s="7">
        <v>4447228.6500000004</v>
      </c>
      <c r="AE27" s="7">
        <v>2971294.67</v>
      </c>
      <c r="AF27" s="7">
        <f t="shared" si="2"/>
        <v>4447228.6500000004</v>
      </c>
      <c r="AG27" s="7">
        <v>7418523.3200000003</v>
      </c>
      <c r="AH27" s="7">
        <v>13267683.280000001</v>
      </c>
      <c r="AP27" s="34"/>
      <c r="AS27" s="34"/>
    </row>
    <row r="28" spans="1:45">
      <c r="A28" s="7">
        <v>27</v>
      </c>
      <c r="B28" s="7">
        <v>2013</v>
      </c>
      <c r="C28" s="7" t="s">
        <v>336</v>
      </c>
      <c r="D28" s="7">
        <v>3853896000140</v>
      </c>
      <c r="E28" s="7">
        <v>2194491.96</v>
      </c>
      <c r="H28" s="7">
        <v>438898.4</v>
      </c>
      <c r="I28" s="7">
        <v>2633390.36</v>
      </c>
      <c r="S28" s="7">
        <v>2633390.36</v>
      </c>
      <c r="T28" s="7">
        <v>6206576.6900000004</v>
      </c>
      <c r="U28" s="7">
        <v>57301.02</v>
      </c>
      <c r="W28" s="7">
        <v>1589599.97</v>
      </c>
      <c r="X28" s="7">
        <v>7853477.6799999997</v>
      </c>
      <c r="Y28" s="7">
        <v>5930000</v>
      </c>
      <c r="AB28" s="7">
        <v>1225200</v>
      </c>
      <c r="AF28" s="7">
        <f t="shared" si="2"/>
        <v>7155200</v>
      </c>
      <c r="AG28" s="7">
        <v>7155200</v>
      </c>
      <c r="AH28" s="7">
        <v>15008677.68</v>
      </c>
      <c r="AI28" s="7">
        <v>641414</v>
      </c>
      <c r="AL28" s="7">
        <v>128283.3</v>
      </c>
      <c r="AM28" s="7">
        <v>769697.3</v>
      </c>
      <c r="AP28" s="34"/>
      <c r="AS28" s="34"/>
    </row>
    <row r="29" spans="1:45">
      <c r="A29" s="7">
        <v>22</v>
      </c>
      <c r="B29" s="7">
        <v>2013</v>
      </c>
      <c r="C29" s="7" t="s">
        <v>319</v>
      </c>
      <c r="D29" s="7">
        <v>2916265000160</v>
      </c>
      <c r="E29" s="7">
        <v>2220000</v>
      </c>
      <c r="H29" s="7">
        <v>444000</v>
      </c>
      <c r="I29" s="7">
        <v>2664000</v>
      </c>
      <c r="S29" s="7">
        <v>2664000</v>
      </c>
      <c r="T29" s="7">
        <v>4088875.2</v>
      </c>
      <c r="U29" s="7">
        <v>72460</v>
      </c>
      <c r="W29" s="7">
        <v>2034094.2</v>
      </c>
      <c r="X29" s="7">
        <v>6195429.4000000004</v>
      </c>
      <c r="Z29" s="7">
        <v>1300000</v>
      </c>
      <c r="AF29" s="7">
        <f t="shared" si="2"/>
        <v>1300000</v>
      </c>
      <c r="AG29" s="7">
        <v>1300000</v>
      </c>
      <c r="AH29" s="7">
        <v>7495429.4000000004</v>
      </c>
      <c r="AI29" s="7">
        <v>422933.2</v>
      </c>
      <c r="AL29" s="7">
        <v>84586.64</v>
      </c>
      <c r="AM29" s="7">
        <v>507519.84</v>
      </c>
      <c r="AP29" s="34"/>
      <c r="AS29" s="34"/>
    </row>
    <row r="30" spans="1:45">
      <c r="A30" s="7">
        <v>38</v>
      </c>
      <c r="B30" s="7">
        <v>2013</v>
      </c>
      <c r="C30" s="7" t="s">
        <v>371</v>
      </c>
      <c r="D30" s="7">
        <v>2558157000162</v>
      </c>
      <c r="E30" s="7">
        <v>2675763.63</v>
      </c>
      <c r="F30" s="7">
        <v>7623.57</v>
      </c>
      <c r="G30" s="7">
        <v>81005.42</v>
      </c>
      <c r="H30" s="7">
        <v>551353.81000000006</v>
      </c>
      <c r="I30" s="7">
        <v>3315746.4299999997</v>
      </c>
      <c r="S30" s="7">
        <v>3315746.4299999997</v>
      </c>
      <c r="T30" s="7">
        <v>11923329.33</v>
      </c>
      <c r="U30" s="7">
        <v>1608518.8</v>
      </c>
      <c r="W30" s="7">
        <v>4027255.9</v>
      </c>
      <c r="X30" s="7">
        <v>17559104.030000001</v>
      </c>
      <c r="Z30" s="7">
        <v>2979295.72</v>
      </c>
      <c r="AB30" s="7">
        <v>467664.64000000001</v>
      </c>
      <c r="AE30" s="7">
        <v>1418993.95</v>
      </c>
      <c r="AF30" s="7">
        <f t="shared" si="2"/>
        <v>3446960.3600000003</v>
      </c>
      <c r="AG30" s="7">
        <v>4865954.3100000005</v>
      </c>
      <c r="AH30" s="7">
        <v>22425058.340000004</v>
      </c>
      <c r="AI30" s="7">
        <v>472551.75</v>
      </c>
      <c r="AL30" s="7">
        <v>94510.35</v>
      </c>
      <c r="AM30" s="7">
        <v>567062.1</v>
      </c>
      <c r="AP30" s="34"/>
      <c r="AS30" s="34"/>
    </row>
    <row r="31" spans="1:45">
      <c r="A31" s="7">
        <v>37</v>
      </c>
      <c r="B31" s="7">
        <v>2013</v>
      </c>
      <c r="C31" s="7" t="s">
        <v>369</v>
      </c>
      <c r="D31" s="7">
        <v>16404287000155</v>
      </c>
      <c r="E31" s="7">
        <v>2969750.4</v>
      </c>
      <c r="G31" s="7">
        <v>1957248</v>
      </c>
      <c r="I31" s="7">
        <v>4926998.4000000004</v>
      </c>
      <c r="J31" s="7">
        <v>5081921</v>
      </c>
      <c r="Q31" s="7">
        <f>R31-P31</f>
        <v>5081921</v>
      </c>
      <c r="R31" s="7">
        <v>5081921</v>
      </c>
      <c r="S31" s="7">
        <v>10008919.4</v>
      </c>
      <c r="T31" s="7">
        <v>6025322.7699999996</v>
      </c>
      <c r="U31" s="7">
        <v>171461.81</v>
      </c>
      <c r="X31" s="7">
        <v>6196784.5799999991</v>
      </c>
      <c r="Y31" s="7">
        <v>10232251</v>
      </c>
      <c r="Z31" s="7">
        <v>4866453</v>
      </c>
      <c r="AC31" s="7">
        <v>263233.2</v>
      </c>
      <c r="AE31" s="7">
        <v>3548957.67</v>
      </c>
      <c r="AF31" s="7">
        <f t="shared" si="2"/>
        <v>15361937.199999997</v>
      </c>
      <c r="AG31" s="7">
        <v>18910894.869999997</v>
      </c>
      <c r="AH31" s="7">
        <v>25107679.449999996</v>
      </c>
      <c r="AI31" s="7">
        <v>304591.8</v>
      </c>
      <c r="AM31" s="7">
        <v>304591.8</v>
      </c>
      <c r="AP31" s="34"/>
      <c r="AS31" s="34"/>
    </row>
    <row r="32" spans="1:45">
      <c r="A32" s="7">
        <v>40</v>
      </c>
      <c r="B32" s="7">
        <v>2013</v>
      </c>
      <c r="C32" s="7" t="s">
        <v>376</v>
      </c>
      <c r="D32" s="7">
        <v>33256439000139</v>
      </c>
      <c r="E32" s="7">
        <v>3019700</v>
      </c>
      <c r="G32" s="7">
        <v>211900</v>
      </c>
      <c r="H32" s="7">
        <v>824000</v>
      </c>
      <c r="I32" s="7">
        <v>4055600</v>
      </c>
      <c r="S32" s="7">
        <v>4055600</v>
      </c>
      <c r="T32" s="7">
        <v>7295500</v>
      </c>
      <c r="U32" s="7">
        <v>2043400</v>
      </c>
      <c r="W32" s="7">
        <v>2808300</v>
      </c>
      <c r="X32" s="7">
        <v>12147200</v>
      </c>
      <c r="Z32" s="7">
        <v>11838200</v>
      </c>
      <c r="AC32" s="7">
        <v>2599600</v>
      </c>
      <c r="AE32" s="7">
        <v>3641800</v>
      </c>
      <c r="AF32" s="7">
        <f t="shared" si="2"/>
        <v>14437800</v>
      </c>
      <c r="AG32" s="7">
        <v>18079600</v>
      </c>
      <c r="AH32" s="7">
        <v>30226800</v>
      </c>
      <c r="AI32" s="7">
        <v>457900</v>
      </c>
      <c r="AL32" s="7">
        <v>91600</v>
      </c>
      <c r="AM32" s="7">
        <v>549500</v>
      </c>
      <c r="AP32" s="34"/>
      <c r="AS32" s="34"/>
    </row>
    <row r="33" spans="1:45">
      <c r="A33" s="7">
        <v>18</v>
      </c>
      <c r="B33" s="7">
        <v>2013</v>
      </c>
      <c r="C33" s="7" t="s">
        <v>303</v>
      </c>
      <c r="D33" s="7">
        <v>60643228000121</v>
      </c>
      <c r="E33" s="7">
        <v>3287756.61</v>
      </c>
      <c r="F33" s="7">
        <v>16263.12</v>
      </c>
      <c r="G33" s="7">
        <v>292000</v>
      </c>
      <c r="I33" s="7">
        <v>3596019.73</v>
      </c>
      <c r="N33" s="7">
        <v>9558</v>
      </c>
      <c r="Q33" s="7">
        <f>R33-P33</f>
        <v>9558</v>
      </c>
      <c r="R33" s="7">
        <v>9558</v>
      </c>
      <c r="S33" s="7">
        <v>3605577.73</v>
      </c>
      <c r="T33" s="7">
        <v>6554694</v>
      </c>
      <c r="U33" s="7">
        <v>2706399.72</v>
      </c>
      <c r="W33" s="7">
        <v>111307.6</v>
      </c>
      <c r="X33" s="7">
        <v>9372401.3200000003</v>
      </c>
      <c r="Y33" s="7">
        <v>16903723.23</v>
      </c>
      <c r="AC33" s="7">
        <v>11372.36</v>
      </c>
      <c r="AD33" s="7">
        <v>1586981.23</v>
      </c>
      <c r="AE33" s="7">
        <v>5424743.9299999997</v>
      </c>
      <c r="AF33" s="7">
        <f t="shared" si="2"/>
        <v>18502076.82</v>
      </c>
      <c r="AG33" s="7">
        <v>23926820.75</v>
      </c>
      <c r="AH33" s="7">
        <v>33299222.07</v>
      </c>
      <c r="AI33" s="7">
        <v>424186.64</v>
      </c>
      <c r="AM33" s="7">
        <v>424186.64</v>
      </c>
      <c r="AP33" s="34"/>
      <c r="AS33" s="34"/>
    </row>
    <row r="34" spans="1:45">
      <c r="A34" s="7">
        <v>15</v>
      </c>
      <c r="B34" s="7">
        <v>2013</v>
      </c>
      <c r="C34" s="7" t="s">
        <v>294</v>
      </c>
      <c r="D34" s="7">
        <v>2474103000119</v>
      </c>
      <c r="E34" s="7">
        <v>3342378.62</v>
      </c>
      <c r="G34" s="7">
        <v>188658</v>
      </c>
      <c r="H34" s="7">
        <v>774559.03</v>
      </c>
      <c r="I34" s="7">
        <v>4305595.6500000004</v>
      </c>
      <c r="J34" s="7">
        <v>383761.05</v>
      </c>
      <c r="M34" s="7">
        <v>115995.28</v>
      </c>
      <c r="N34" s="7">
        <v>131694.48000000001</v>
      </c>
      <c r="Q34" s="7">
        <f>R34-P34</f>
        <v>631450.80999999994</v>
      </c>
      <c r="R34" s="7">
        <v>631450.80999999994</v>
      </c>
      <c r="S34" s="7">
        <v>4937046.46</v>
      </c>
      <c r="T34" s="7">
        <v>5019923.9400000004</v>
      </c>
      <c r="U34" s="7">
        <v>508197.27</v>
      </c>
      <c r="W34" s="7">
        <v>1503167.35</v>
      </c>
      <c r="X34" s="7">
        <v>7031288.5600000005</v>
      </c>
      <c r="Y34" s="7">
        <v>3818693.79</v>
      </c>
      <c r="AB34" s="7">
        <v>1060692.2</v>
      </c>
      <c r="AC34" s="7">
        <v>689044.54</v>
      </c>
      <c r="AF34" s="7">
        <f t="shared" si="2"/>
        <v>5568430.5300000003</v>
      </c>
      <c r="AG34" s="7">
        <v>5568430.5300000003</v>
      </c>
      <c r="AH34" s="7">
        <v>12599719.09</v>
      </c>
      <c r="AI34" s="7">
        <v>323679</v>
      </c>
      <c r="AL34" s="7">
        <v>64765.8</v>
      </c>
      <c r="AM34" s="7">
        <v>388444.8</v>
      </c>
      <c r="AP34" s="34"/>
      <c r="AS34" s="34"/>
    </row>
    <row r="35" spans="1:45">
      <c r="A35" s="7">
        <v>1</v>
      </c>
      <c r="B35" s="7">
        <v>2013</v>
      </c>
      <c r="C35" s="7" t="s">
        <v>223</v>
      </c>
      <c r="D35" s="7">
        <v>7526557000100</v>
      </c>
      <c r="E35" s="7">
        <v>3821215</v>
      </c>
      <c r="H35" s="7">
        <v>718847</v>
      </c>
      <c r="I35" s="7">
        <v>4540062</v>
      </c>
      <c r="K35" s="7">
        <v>2374350</v>
      </c>
      <c r="P35" s="7">
        <v>5327230</v>
      </c>
      <c r="Q35" s="7">
        <f>R35-P35</f>
        <v>2374350</v>
      </c>
      <c r="R35" s="7">
        <v>7701580</v>
      </c>
      <c r="S35" s="7">
        <v>12241642</v>
      </c>
      <c r="T35" s="7">
        <v>9925110</v>
      </c>
      <c r="U35" s="7">
        <v>1015906</v>
      </c>
      <c r="W35" s="7">
        <v>2130165</v>
      </c>
      <c r="X35" s="7">
        <v>13071181</v>
      </c>
      <c r="Z35" s="7">
        <v>9816916</v>
      </c>
      <c r="AE35" s="7">
        <v>38096939</v>
      </c>
      <c r="AF35" s="7">
        <f t="shared" si="2"/>
        <v>9816916</v>
      </c>
      <c r="AG35" s="7">
        <v>47913855</v>
      </c>
      <c r="AH35" s="7">
        <v>60985036</v>
      </c>
      <c r="AI35" s="7">
        <v>1173929</v>
      </c>
      <c r="AL35" s="7">
        <v>234786</v>
      </c>
      <c r="AM35" s="7">
        <v>1408715</v>
      </c>
      <c r="AP35" s="34"/>
      <c r="AS35" s="34"/>
    </row>
    <row r="36" spans="1:45">
      <c r="A36" s="7">
        <v>42</v>
      </c>
      <c r="B36" s="7">
        <v>2013</v>
      </c>
      <c r="C36" s="7" t="s">
        <v>380</v>
      </c>
      <c r="D36" s="7">
        <v>33592510000154</v>
      </c>
      <c r="E36" s="7">
        <v>4188228</v>
      </c>
      <c r="H36" s="7">
        <v>506540</v>
      </c>
      <c r="I36" s="7">
        <v>4694768</v>
      </c>
      <c r="S36" s="7">
        <v>4694768</v>
      </c>
      <c r="T36" s="7">
        <v>20064877</v>
      </c>
      <c r="U36" s="7">
        <v>9485211</v>
      </c>
      <c r="W36" s="7">
        <v>3713500.82</v>
      </c>
      <c r="X36" s="7">
        <v>33263588.82</v>
      </c>
      <c r="Y36" s="7">
        <v>18413629</v>
      </c>
      <c r="AB36" s="7">
        <v>4757767.95</v>
      </c>
      <c r="AD36" s="7">
        <v>1181879</v>
      </c>
      <c r="AE36" s="7">
        <v>2537872</v>
      </c>
      <c r="AF36" s="7">
        <f t="shared" si="2"/>
        <v>24353275.949999999</v>
      </c>
      <c r="AG36" s="7">
        <v>26891147.949999999</v>
      </c>
      <c r="AH36" s="7">
        <v>60154736.769999996</v>
      </c>
      <c r="AI36" s="7">
        <v>994465</v>
      </c>
      <c r="AL36" s="7">
        <v>198893</v>
      </c>
      <c r="AM36" s="7">
        <v>1193358</v>
      </c>
      <c r="AP36" s="34"/>
      <c r="AS36" s="34"/>
    </row>
    <row r="37" spans="1:45">
      <c r="A37" s="7">
        <v>41</v>
      </c>
      <c r="B37" s="7">
        <v>2013</v>
      </c>
      <c r="C37" s="7" t="s">
        <v>378</v>
      </c>
      <c r="D37" s="7">
        <v>60894730000105</v>
      </c>
      <c r="E37" s="7">
        <v>4545170.79</v>
      </c>
      <c r="H37" s="7">
        <v>909034.16</v>
      </c>
      <c r="I37" s="7">
        <v>5454204.9500000002</v>
      </c>
      <c r="S37" s="7">
        <v>5454204.9500000002</v>
      </c>
      <c r="T37" s="7">
        <v>8506853.6400000006</v>
      </c>
      <c r="U37" s="7">
        <v>3737297.81</v>
      </c>
      <c r="W37" s="7">
        <v>2690263.49</v>
      </c>
      <c r="X37" s="7">
        <v>14934414.940000001</v>
      </c>
      <c r="Y37" s="7">
        <v>5065090</v>
      </c>
      <c r="AB37" s="7">
        <v>1013018</v>
      </c>
      <c r="AE37" s="7">
        <v>4515693.72</v>
      </c>
      <c r="AF37" s="7">
        <f t="shared" si="2"/>
        <v>6078107.9999999991</v>
      </c>
      <c r="AG37" s="7">
        <v>10593801.719999999</v>
      </c>
      <c r="AH37" s="7">
        <v>25528216.66</v>
      </c>
      <c r="AI37" s="7">
        <v>607632.54</v>
      </c>
      <c r="AL37" s="7">
        <v>121526.45</v>
      </c>
      <c r="AM37" s="7">
        <v>729158.99</v>
      </c>
      <c r="AP37" s="34"/>
      <c r="AS37" s="34"/>
    </row>
    <row r="38" spans="1:45">
      <c r="A38" s="7">
        <v>4</v>
      </c>
      <c r="B38" s="7">
        <v>2013</v>
      </c>
      <c r="C38" s="7" t="s">
        <v>249</v>
      </c>
      <c r="D38" s="7">
        <v>1838723000127</v>
      </c>
      <c r="E38" s="7">
        <v>4613524.66</v>
      </c>
      <c r="G38" s="7">
        <v>1204653</v>
      </c>
      <c r="H38" s="7">
        <v>1163635.5</v>
      </c>
      <c r="I38" s="7">
        <v>6981813.1600000001</v>
      </c>
      <c r="O38" s="7">
        <v>8275900</v>
      </c>
      <c r="Q38" s="7">
        <f>R38-P38</f>
        <v>8275900</v>
      </c>
      <c r="R38" s="7">
        <v>8275900</v>
      </c>
      <c r="S38" s="7">
        <v>15257713.16</v>
      </c>
      <c r="T38" s="7">
        <v>12933501.83</v>
      </c>
      <c r="U38" s="7">
        <v>1311929.8500000001</v>
      </c>
      <c r="W38" s="7">
        <v>4424657.6100000003</v>
      </c>
      <c r="X38" s="7">
        <v>18670089.289999999</v>
      </c>
      <c r="Z38" s="7">
        <v>7565081</v>
      </c>
      <c r="AC38" s="7">
        <v>165845.45000000001</v>
      </c>
      <c r="AD38" s="7">
        <v>1880961.26</v>
      </c>
      <c r="AE38" s="7">
        <v>7961448.6299999999</v>
      </c>
      <c r="AF38" s="7">
        <f t="shared" si="2"/>
        <v>9611887.7100000009</v>
      </c>
      <c r="AG38" s="7">
        <v>17573336.34</v>
      </c>
      <c r="AH38" s="7">
        <v>36243425.629999995</v>
      </c>
      <c r="AI38" s="7">
        <v>419342.15</v>
      </c>
      <c r="AL38" s="7">
        <v>83868.39</v>
      </c>
      <c r="AM38" s="7">
        <v>503210.54000000004</v>
      </c>
      <c r="AP38" s="34"/>
      <c r="AS38" s="34"/>
    </row>
    <row r="39" spans="1:45">
      <c r="A39" s="7">
        <v>13</v>
      </c>
      <c r="B39" s="7">
        <v>2013</v>
      </c>
      <c r="C39" s="7" t="s">
        <v>287</v>
      </c>
      <c r="D39" s="7">
        <v>7689002000189</v>
      </c>
      <c r="E39" s="7">
        <v>4770000</v>
      </c>
      <c r="F39" s="7">
        <v>208000</v>
      </c>
      <c r="G39" s="7">
        <v>1632000</v>
      </c>
      <c r="I39" s="7">
        <v>6610000</v>
      </c>
      <c r="P39" s="7">
        <v>604000</v>
      </c>
      <c r="R39" s="7">
        <v>604000</v>
      </c>
      <c r="S39" s="7">
        <v>7214000</v>
      </c>
      <c r="T39" s="7">
        <v>12910000</v>
      </c>
      <c r="U39" s="7">
        <v>1012000</v>
      </c>
      <c r="X39" s="7">
        <v>13922000</v>
      </c>
      <c r="Z39" s="7">
        <v>21967000</v>
      </c>
      <c r="AD39" s="7">
        <v>1029000</v>
      </c>
      <c r="AE39" s="7">
        <v>7177000</v>
      </c>
      <c r="AF39" s="7">
        <f t="shared" si="2"/>
        <v>22996000</v>
      </c>
      <c r="AG39" s="7">
        <v>30173000</v>
      </c>
      <c r="AH39" s="7">
        <v>44095000</v>
      </c>
      <c r="AI39" s="7">
        <v>750000</v>
      </c>
      <c r="AJ39" s="7">
        <v>96000</v>
      </c>
      <c r="AM39" s="7">
        <v>846000</v>
      </c>
      <c r="AP39" s="34"/>
      <c r="AS39" s="34"/>
    </row>
    <row r="40" spans="1:45">
      <c r="A40" s="7">
        <v>29</v>
      </c>
      <c r="B40" s="7">
        <v>2013</v>
      </c>
      <c r="C40" s="7" t="s">
        <v>340</v>
      </c>
      <c r="D40" s="7">
        <v>71673990000177</v>
      </c>
      <c r="E40" s="7">
        <v>6512200</v>
      </c>
      <c r="F40" s="7">
        <v>28800</v>
      </c>
      <c r="I40" s="7">
        <v>6541000</v>
      </c>
      <c r="S40" s="7">
        <v>6541000</v>
      </c>
      <c r="T40" s="7">
        <v>7605000</v>
      </c>
      <c r="U40" s="7">
        <v>59100</v>
      </c>
      <c r="X40" s="7">
        <v>7664100</v>
      </c>
      <c r="Z40" s="7">
        <v>2992900</v>
      </c>
      <c r="AE40" s="7">
        <v>3255500</v>
      </c>
      <c r="AF40" s="7">
        <f t="shared" si="2"/>
        <v>2992900</v>
      </c>
      <c r="AG40" s="7">
        <v>6248400</v>
      </c>
      <c r="AH40" s="7">
        <v>13912500</v>
      </c>
      <c r="AP40" s="34"/>
      <c r="AS40" s="34"/>
    </row>
    <row r="41" spans="1:45">
      <c r="A41" s="7">
        <v>30</v>
      </c>
      <c r="B41" s="7">
        <v>2013</v>
      </c>
      <c r="C41" s="7" t="s">
        <v>344</v>
      </c>
      <c r="D41" s="7">
        <v>47508411000156</v>
      </c>
      <c r="E41" s="7">
        <v>6568660</v>
      </c>
      <c r="I41" s="7">
        <v>6568660</v>
      </c>
      <c r="S41" s="7">
        <v>6568660</v>
      </c>
      <c r="T41" s="7">
        <v>15899617</v>
      </c>
      <c r="U41" s="7">
        <v>2715698</v>
      </c>
      <c r="X41" s="7">
        <v>18615315</v>
      </c>
      <c r="Z41" s="7">
        <v>18383676</v>
      </c>
      <c r="AE41" s="7">
        <v>11373000</v>
      </c>
      <c r="AF41" s="7">
        <f t="shared" si="2"/>
        <v>18383676</v>
      </c>
      <c r="AG41" s="7">
        <v>29756676</v>
      </c>
      <c r="AH41" s="7">
        <v>48371991</v>
      </c>
      <c r="AI41" s="7">
        <v>504000</v>
      </c>
      <c r="AM41" s="7">
        <v>504000</v>
      </c>
      <c r="AP41" s="34"/>
      <c r="AS41" s="34"/>
    </row>
    <row r="42" spans="1:45">
      <c r="A42" s="7">
        <v>23</v>
      </c>
      <c r="B42" s="7">
        <v>2013</v>
      </c>
      <c r="C42" s="7" t="s">
        <v>321</v>
      </c>
      <c r="D42" s="7">
        <v>89637490000145</v>
      </c>
      <c r="E42" s="7">
        <v>10266456</v>
      </c>
      <c r="F42" s="7">
        <v>458948.83</v>
      </c>
      <c r="H42" s="7">
        <v>2210162.6</v>
      </c>
      <c r="I42" s="7">
        <v>12935567.43</v>
      </c>
      <c r="S42" s="7">
        <v>12935567.43</v>
      </c>
      <c r="T42" s="7">
        <v>6981189.9900000002</v>
      </c>
      <c r="U42" s="7">
        <v>1030057.59</v>
      </c>
      <c r="W42" s="7">
        <v>1396264.99</v>
      </c>
      <c r="X42" s="7">
        <v>9407512.5700000003</v>
      </c>
      <c r="Y42" s="7">
        <v>8123445</v>
      </c>
      <c r="AB42" s="7">
        <v>1601387.43</v>
      </c>
      <c r="AE42" s="7">
        <v>2029574.4</v>
      </c>
      <c r="AF42" s="7">
        <f t="shared" si="2"/>
        <v>9724832.4299999997</v>
      </c>
      <c r="AG42" s="7">
        <v>11754406.83</v>
      </c>
      <c r="AH42" s="7">
        <v>21161919.399999999</v>
      </c>
      <c r="AI42" s="7">
        <v>1539580.25</v>
      </c>
      <c r="AJ42" s="7">
        <v>93440.47</v>
      </c>
      <c r="AL42" s="7">
        <v>333469.26</v>
      </c>
      <c r="AM42" s="7">
        <v>1966489.98</v>
      </c>
      <c r="AP42" s="34"/>
      <c r="AS42" s="34"/>
    </row>
    <row r="43" spans="1:45">
      <c r="A43" s="7">
        <v>2</v>
      </c>
      <c r="B43" s="7">
        <v>2013</v>
      </c>
      <c r="C43" s="7" t="s">
        <v>235</v>
      </c>
      <c r="D43" s="7">
        <v>3847461000192</v>
      </c>
      <c r="T43" s="7">
        <v>2200000</v>
      </c>
      <c r="W43" s="7">
        <v>440000</v>
      </c>
      <c r="X43" s="7">
        <v>2640000</v>
      </c>
      <c r="AB43" s="7">
        <v>3120000</v>
      </c>
      <c r="AC43" s="7">
        <v>768000</v>
      </c>
      <c r="AF43" s="7">
        <f t="shared" si="2"/>
        <v>3888000</v>
      </c>
      <c r="AG43" s="7">
        <v>3888000</v>
      </c>
      <c r="AH43" s="7">
        <v>6528000</v>
      </c>
      <c r="AI43" s="7">
        <v>202000</v>
      </c>
      <c r="AL43" s="7">
        <v>40400</v>
      </c>
      <c r="AM43" s="7">
        <v>242400</v>
      </c>
      <c r="AP43" s="34"/>
      <c r="AS43" s="34"/>
    </row>
    <row r="44" spans="1:45">
      <c r="AP44" s="34"/>
      <c r="AS44" s="34"/>
    </row>
    <row r="45" spans="1:45">
      <c r="D45" s="23" t="s">
        <v>458</v>
      </c>
      <c r="E45" s="7">
        <f t="shared" ref="E45:AM45" si="3">AVERAGE(E2:E43)</f>
        <v>2253419.3848780487</v>
      </c>
      <c r="F45" s="7">
        <f t="shared" si="3"/>
        <v>102232.50666666667</v>
      </c>
      <c r="G45" s="7">
        <f t="shared" si="3"/>
        <v>623751.31090909091</v>
      </c>
      <c r="H45" s="7">
        <f t="shared" si="3"/>
        <v>410918.04333333328</v>
      </c>
      <c r="I45" s="7">
        <f t="shared" si="3"/>
        <v>2743880.3185365852</v>
      </c>
      <c r="J45" s="7">
        <f t="shared" si="3"/>
        <v>2193042.6825000001</v>
      </c>
      <c r="K45" s="7">
        <f t="shared" si="3"/>
        <v>1695483</v>
      </c>
      <c r="L45" s="7">
        <f t="shared" si="3"/>
        <v>515483.62</v>
      </c>
      <c r="M45" s="7">
        <f t="shared" si="3"/>
        <v>139620.66666666666</v>
      </c>
      <c r="N45" s="7">
        <f t="shared" si="3"/>
        <v>129442.058</v>
      </c>
      <c r="O45" s="7">
        <f t="shared" si="3"/>
        <v>8275900</v>
      </c>
      <c r="P45" s="7">
        <f t="shared" si="3"/>
        <v>3309364.577142857</v>
      </c>
      <c r="Q45" s="7">
        <f t="shared" si="3"/>
        <v>2048734.2054545453</v>
      </c>
      <c r="R45" s="7">
        <f t="shared" si="3"/>
        <v>2856351.7687499998</v>
      </c>
      <c r="S45" s="7">
        <f t="shared" si="3"/>
        <v>3858554.1795121953</v>
      </c>
      <c r="T45" s="7">
        <f t="shared" si="3"/>
        <v>6813127.2258536583</v>
      </c>
      <c r="U45" s="7">
        <f t="shared" si="3"/>
        <v>1071501.2725</v>
      </c>
      <c r="V45" s="7" t="e">
        <f t="shared" si="3"/>
        <v>#DIV/0!</v>
      </c>
      <c r="W45" s="7">
        <f t="shared" si="3"/>
        <v>1713072.1071875002</v>
      </c>
      <c r="X45" s="7">
        <f t="shared" si="3"/>
        <v>9090989.5000000019</v>
      </c>
      <c r="Y45" s="7">
        <f t="shared" si="3"/>
        <v>7085224.3670000006</v>
      </c>
      <c r="Z45" s="7">
        <f t="shared" si="3"/>
        <v>6579595.165</v>
      </c>
      <c r="AA45" s="7" t="e">
        <f t="shared" si="3"/>
        <v>#DIV/0!</v>
      </c>
      <c r="AB45" s="7">
        <f t="shared" si="3"/>
        <v>1540314.23</v>
      </c>
      <c r="AC45" s="7">
        <f t="shared" si="3"/>
        <v>523697.50733333337</v>
      </c>
      <c r="AD45" s="7">
        <f t="shared" si="3"/>
        <v>1419705.3725000001</v>
      </c>
      <c r="AE45" s="7">
        <f t="shared" si="3"/>
        <v>7674314.6708333334</v>
      </c>
      <c r="AF45" s="7">
        <f t="shared" si="3"/>
        <v>8244981.1356410244</v>
      </c>
      <c r="AG45" s="7">
        <f t="shared" si="3"/>
        <v>12643445.409749996</v>
      </c>
      <c r="AH45" s="7">
        <f t="shared" si="3"/>
        <v>21426058.192439023</v>
      </c>
      <c r="AI45" s="7">
        <f t="shared" si="3"/>
        <v>447235.71138888894</v>
      </c>
      <c r="AJ45" s="7">
        <f t="shared" si="3"/>
        <v>62666.017500000002</v>
      </c>
      <c r="AK45" s="7" t="e">
        <f t="shared" si="3"/>
        <v>#DIV/0!</v>
      </c>
      <c r="AL45" s="7">
        <f t="shared" si="3"/>
        <v>87616.933214285717</v>
      </c>
      <c r="AM45" s="7">
        <f t="shared" si="3"/>
        <v>522345.10583333339</v>
      </c>
      <c r="AP45" s="34"/>
      <c r="AS45" s="34"/>
    </row>
    <row r="46" spans="1:45">
      <c r="D46" s="23" t="s">
        <v>457</v>
      </c>
      <c r="E46" s="7">
        <f t="shared" ref="E46:AM46" si="4">SUM(E2:E43)</f>
        <v>92390194.780000001</v>
      </c>
      <c r="F46" s="7">
        <f t="shared" si="4"/>
        <v>920092.56</v>
      </c>
      <c r="G46" s="7">
        <f t="shared" si="4"/>
        <v>6861264.4199999999</v>
      </c>
      <c r="H46" s="7">
        <f t="shared" si="4"/>
        <v>12327541.299999999</v>
      </c>
      <c r="I46" s="7">
        <f t="shared" si="4"/>
        <v>112499093.06</v>
      </c>
      <c r="J46" s="7">
        <f t="shared" si="4"/>
        <v>8772170.7300000004</v>
      </c>
      <c r="K46" s="7">
        <f t="shared" si="4"/>
        <v>3390966</v>
      </c>
      <c r="L46" s="7">
        <f t="shared" si="4"/>
        <v>1030967.24</v>
      </c>
      <c r="M46" s="7">
        <f t="shared" si="4"/>
        <v>418862</v>
      </c>
      <c r="N46" s="7">
        <f t="shared" si="4"/>
        <v>647210.29</v>
      </c>
      <c r="O46" s="7">
        <f t="shared" si="4"/>
        <v>8275900</v>
      </c>
      <c r="P46" s="7">
        <f t="shared" si="4"/>
        <v>23165552.039999999</v>
      </c>
      <c r="Q46" s="7">
        <f t="shared" si="4"/>
        <v>22536076.259999998</v>
      </c>
      <c r="R46" s="7">
        <f t="shared" si="4"/>
        <v>45701628.299999997</v>
      </c>
      <c r="S46" s="7">
        <f t="shared" si="4"/>
        <v>158200721.36000001</v>
      </c>
      <c r="T46" s="7">
        <f t="shared" si="4"/>
        <v>279338216.25999999</v>
      </c>
      <c r="U46" s="7">
        <f t="shared" si="4"/>
        <v>38574045.810000002</v>
      </c>
      <c r="V46" s="7">
        <f t="shared" si="4"/>
        <v>0</v>
      </c>
      <c r="W46" s="7">
        <f t="shared" si="4"/>
        <v>54818307.430000007</v>
      </c>
      <c r="X46" s="7">
        <f t="shared" si="4"/>
        <v>372730569.50000006</v>
      </c>
      <c r="Y46" s="7">
        <f t="shared" si="4"/>
        <v>141704487.34</v>
      </c>
      <c r="Z46" s="7">
        <f t="shared" si="4"/>
        <v>144751093.63</v>
      </c>
      <c r="AA46" s="7">
        <f t="shared" si="4"/>
        <v>0</v>
      </c>
      <c r="AB46" s="7">
        <f t="shared" si="4"/>
        <v>21564399.219999999</v>
      </c>
      <c r="AC46" s="7">
        <f t="shared" si="4"/>
        <v>7855462.6100000003</v>
      </c>
      <c r="AD46" s="7">
        <f t="shared" si="4"/>
        <v>5678821.4900000002</v>
      </c>
      <c r="AE46" s="7">
        <f t="shared" si="4"/>
        <v>184183552.09999999</v>
      </c>
      <c r="AF46" s="7">
        <f t="shared" si="4"/>
        <v>321554264.28999996</v>
      </c>
      <c r="AG46" s="7">
        <f t="shared" si="4"/>
        <v>505737816.38999987</v>
      </c>
      <c r="AH46" s="7">
        <f t="shared" si="4"/>
        <v>878468385.88999999</v>
      </c>
      <c r="AI46" s="7">
        <f t="shared" si="4"/>
        <v>16100485.610000001</v>
      </c>
      <c r="AJ46" s="7">
        <f t="shared" si="4"/>
        <v>250664.07</v>
      </c>
      <c r="AK46" s="7">
        <f t="shared" si="4"/>
        <v>0</v>
      </c>
      <c r="AL46" s="7">
        <f t="shared" si="4"/>
        <v>2453274.13</v>
      </c>
      <c r="AM46" s="7">
        <f t="shared" si="4"/>
        <v>18804423.810000002</v>
      </c>
      <c r="AP46" s="34"/>
      <c r="AS46" s="34"/>
    </row>
    <row r="47" spans="1:45">
      <c r="D47" s="23" t="s">
        <v>479</v>
      </c>
      <c r="E47" s="7">
        <f t="shared" ref="E47:AM47" si="5">COUNTA(E2:E43)</f>
        <v>41</v>
      </c>
      <c r="F47" s="7">
        <f t="shared" si="5"/>
        <v>9</v>
      </c>
      <c r="G47" s="7">
        <f t="shared" si="5"/>
        <v>11</v>
      </c>
      <c r="H47" s="7">
        <f t="shared" si="5"/>
        <v>30</v>
      </c>
      <c r="I47" s="7">
        <f t="shared" si="5"/>
        <v>41</v>
      </c>
      <c r="J47" s="7">
        <f t="shared" si="5"/>
        <v>4</v>
      </c>
      <c r="K47" s="7">
        <f t="shared" si="5"/>
        <v>2</v>
      </c>
      <c r="L47" s="7">
        <f t="shared" si="5"/>
        <v>2</v>
      </c>
      <c r="M47" s="7">
        <f t="shared" si="5"/>
        <v>3</v>
      </c>
      <c r="N47" s="7">
        <f t="shared" si="5"/>
        <v>5</v>
      </c>
      <c r="O47" s="7">
        <f t="shared" si="5"/>
        <v>1</v>
      </c>
      <c r="P47" s="7">
        <f t="shared" si="5"/>
        <v>7</v>
      </c>
      <c r="Q47" s="7">
        <f t="shared" si="5"/>
        <v>11</v>
      </c>
      <c r="R47" s="7">
        <f t="shared" si="5"/>
        <v>16</v>
      </c>
      <c r="S47" s="7">
        <f t="shared" si="5"/>
        <v>41</v>
      </c>
      <c r="T47" s="7">
        <f t="shared" si="5"/>
        <v>41</v>
      </c>
      <c r="U47" s="7">
        <f t="shared" si="5"/>
        <v>36</v>
      </c>
      <c r="V47" s="7">
        <f t="shared" si="5"/>
        <v>0</v>
      </c>
      <c r="W47" s="7">
        <f t="shared" si="5"/>
        <v>32</v>
      </c>
      <c r="X47" s="7">
        <f t="shared" si="5"/>
        <v>41</v>
      </c>
      <c r="Y47" s="7">
        <f t="shared" si="5"/>
        <v>20</v>
      </c>
      <c r="Z47" s="7">
        <f t="shared" si="5"/>
        <v>22</v>
      </c>
      <c r="AA47" s="7">
        <f t="shared" si="5"/>
        <v>0</v>
      </c>
      <c r="AB47" s="7">
        <f t="shared" si="5"/>
        <v>14</v>
      </c>
      <c r="AC47" s="7">
        <f t="shared" si="5"/>
        <v>15</v>
      </c>
      <c r="AD47" s="7">
        <f t="shared" si="5"/>
        <v>4</v>
      </c>
      <c r="AE47" s="7">
        <f t="shared" si="5"/>
        <v>24</v>
      </c>
      <c r="AF47" s="7">
        <f t="shared" si="5"/>
        <v>39</v>
      </c>
      <c r="AG47" s="7">
        <f t="shared" si="5"/>
        <v>40</v>
      </c>
      <c r="AH47" s="7">
        <f t="shared" si="5"/>
        <v>41</v>
      </c>
      <c r="AI47" s="7">
        <f t="shared" si="5"/>
        <v>36</v>
      </c>
      <c r="AJ47" s="7">
        <f t="shared" si="5"/>
        <v>4</v>
      </c>
      <c r="AK47" s="7">
        <f t="shared" si="5"/>
        <v>0</v>
      </c>
      <c r="AL47" s="7">
        <f t="shared" si="5"/>
        <v>28</v>
      </c>
      <c r="AM47" s="7">
        <f t="shared" si="5"/>
        <v>36</v>
      </c>
      <c r="AP47" s="34"/>
      <c r="AS47" s="34"/>
    </row>
    <row r="48" spans="1:45">
      <c r="AP48" s="34"/>
      <c r="AS48" s="34"/>
    </row>
    <row r="49" spans="1:45">
      <c r="A49" s="7">
        <v>21</v>
      </c>
      <c r="B49" s="7">
        <v>2014</v>
      </c>
      <c r="C49" s="7" t="s">
        <v>315</v>
      </c>
      <c r="D49" s="7">
        <v>2932074000191</v>
      </c>
      <c r="E49" s="7">
        <v>119865.60000000001</v>
      </c>
      <c r="H49" s="7">
        <v>23973.119999999999</v>
      </c>
      <c r="I49" s="7">
        <v>143838.72</v>
      </c>
      <c r="S49" s="7">
        <v>143838.72</v>
      </c>
      <c r="T49" s="7">
        <v>10500527.560000001</v>
      </c>
      <c r="U49" s="7">
        <v>482567.69</v>
      </c>
      <c r="W49" s="7">
        <v>3490090.28</v>
      </c>
      <c r="X49" s="7">
        <v>14473185.529999999</v>
      </c>
      <c r="Y49" s="7">
        <v>5059861.0199999996</v>
      </c>
      <c r="Z49" s="7">
        <v>4743863.59</v>
      </c>
      <c r="AB49" s="7">
        <v>1710233.02</v>
      </c>
      <c r="AE49" s="7">
        <v>2048147.83</v>
      </c>
      <c r="AF49" s="7">
        <f t="shared" ref="AF49:AF54" si="6">AG49-AE49</f>
        <v>11513957.629999999</v>
      </c>
      <c r="AG49" s="7">
        <v>13562105.459999999</v>
      </c>
      <c r="AH49" s="7">
        <v>28035290.989999998</v>
      </c>
      <c r="AI49" s="7">
        <v>342768</v>
      </c>
      <c r="AL49" s="7">
        <v>68553.600000000006</v>
      </c>
      <c r="AM49" s="7">
        <v>411321.59999999998</v>
      </c>
      <c r="AP49" s="34"/>
      <c r="AS49" s="34"/>
    </row>
    <row r="50" spans="1:45">
      <c r="A50" s="7">
        <v>12</v>
      </c>
      <c r="B50" s="7">
        <v>2014</v>
      </c>
      <c r="C50" s="7" t="s">
        <v>285</v>
      </c>
      <c r="D50" s="7">
        <v>1180000126</v>
      </c>
      <c r="E50" s="7">
        <v>438515.27</v>
      </c>
      <c r="H50" s="7">
        <v>75725.850000000006</v>
      </c>
      <c r="I50" s="7">
        <v>514241.12</v>
      </c>
      <c r="S50" s="7">
        <v>514241.12</v>
      </c>
      <c r="T50" s="7">
        <v>3705692.36</v>
      </c>
      <c r="U50" s="7">
        <v>1154210.06</v>
      </c>
      <c r="W50" s="7">
        <v>1208029.98</v>
      </c>
      <c r="X50" s="7">
        <v>6067932.4000000004</v>
      </c>
      <c r="AC50" s="7">
        <v>410899.91</v>
      </c>
      <c r="AF50" s="7">
        <f t="shared" si="6"/>
        <v>410899.91</v>
      </c>
      <c r="AG50" s="7">
        <v>410899.91</v>
      </c>
      <c r="AH50" s="7">
        <v>6478832.3100000005</v>
      </c>
      <c r="AI50" s="7">
        <v>301408.46000000002</v>
      </c>
      <c r="AJ50" s="7">
        <v>4624.04</v>
      </c>
      <c r="AL50" s="7">
        <v>60281.62</v>
      </c>
      <c r="AM50" s="7">
        <v>366314.12</v>
      </c>
      <c r="AP50" s="34"/>
      <c r="AS50" s="34"/>
    </row>
    <row r="51" spans="1:45">
      <c r="A51" s="7">
        <v>6</v>
      </c>
      <c r="B51" s="7">
        <v>2014</v>
      </c>
      <c r="C51" s="7" t="s">
        <v>260</v>
      </c>
      <c r="D51" s="7">
        <v>17155730000164</v>
      </c>
      <c r="E51" s="7">
        <v>505442.07</v>
      </c>
      <c r="F51" s="7">
        <v>88341.119999999995</v>
      </c>
      <c r="H51" s="7">
        <v>101769.39</v>
      </c>
      <c r="I51" s="7">
        <v>695552.58</v>
      </c>
      <c r="L51" s="7">
        <v>505442.07</v>
      </c>
      <c r="M51" s="7">
        <v>101769.39</v>
      </c>
      <c r="N51" s="7">
        <v>9371.0499999999993</v>
      </c>
      <c r="Q51" s="7">
        <f>R51-P51</f>
        <v>616582.51</v>
      </c>
      <c r="R51" s="7">
        <v>616582.51</v>
      </c>
      <c r="S51" s="7">
        <v>1312135.0899999999</v>
      </c>
      <c r="T51" s="7">
        <v>3931939.97</v>
      </c>
      <c r="U51" s="7">
        <v>1321570.04</v>
      </c>
      <c r="W51" s="7">
        <v>2032240.25</v>
      </c>
      <c r="X51" s="7">
        <v>7285750.2599999998</v>
      </c>
      <c r="Z51" s="7">
        <v>2375416</v>
      </c>
      <c r="AC51" s="7">
        <v>985913.14</v>
      </c>
      <c r="AF51" s="7">
        <f t="shared" si="6"/>
        <v>3361329.14</v>
      </c>
      <c r="AG51" s="7">
        <v>3361329.14</v>
      </c>
      <c r="AH51" s="7">
        <v>10647079.4</v>
      </c>
      <c r="AI51" s="7">
        <v>373719.35</v>
      </c>
      <c r="AJ51" s="7">
        <v>63100.800000000003</v>
      </c>
      <c r="AL51" s="7">
        <v>74759.95</v>
      </c>
      <c r="AM51" s="7">
        <v>511580.1</v>
      </c>
      <c r="AP51" s="34"/>
      <c r="AS51" s="34"/>
    </row>
    <row r="52" spans="1:45">
      <c r="A52" s="7">
        <v>32</v>
      </c>
      <c r="B52" s="7">
        <v>2014</v>
      </c>
      <c r="C52" s="7" t="s">
        <v>351</v>
      </c>
      <c r="D52" s="7">
        <v>11992680000193</v>
      </c>
      <c r="E52" s="7">
        <v>628090.75</v>
      </c>
      <c r="H52" s="7">
        <v>103892.15</v>
      </c>
      <c r="I52" s="7">
        <v>731982.9</v>
      </c>
      <c r="P52" s="7">
        <v>1275718.7</v>
      </c>
      <c r="R52" s="7">
        <v>1275718.7</v>
      </c>
      <c r="S52" s="7">
        <v>2007701.6</v>
      </c>
      <c r="T52" s="7">
        <v>5795610.1799999997</v>
      </c>
      <c r="U52" s="7">
        <v>154372.91</v>
      </c>
      <c r="W52" s="7">
        <v>1415696.23</v>
      </c>
      <c r="X52" s="7">
        <v>7365679.3200000003</v>
      </c>
      <c r="Y52" s="7">
        <v>5058333.33</v>
      </c>
      <c r="Z52" s="7">
        <v>5862171.3899999997</v>
      </c>
      <c r="AE52" s="7">
        <v>11525625.99</v>
      </c>
      <c r="AF52" s="7">
        <f t="shared" si="6"/>
        <v>10920504.720000001</v>
      </c>
      <c r="AG52" s="7">
        <v>22446130.710000001</v>
      </c>
      <c r="AH52" s="7">
        <v>29811810.030000001</v>
      </c>
      <c r="AP52" s="34"/>
      <c r="AS52" s="34"/>
    </row>
    <row r="53" spans="1:45">
      <c r="A53" s="7">
        <v>39</v>
      </c>
      <c r="B53" s="7">
        <v>2014</v>
      </c>
      <c r="C53" s="7" t="s">
        <v>374</v>
      </c>
      <c r="D53" s="7">
        <v>2558115000121</v>
      </c>
      <c r="E53" s="7">
        <v>759300</v>
      </c>
      <c r="H53" s="7">
        <v>157460</v>
      </c>
      <c r="I53" s="7">
        <v>916760</v>
      </c>
      <c r="L53" s="7">
        <v>28000</v>
      </c>
      <c r="Q53" s="7">
        <f>R53-P53</f>
        <v>28000</v>
      </c>
      <c r="R53" s="7">
        <v>28000</v>
      </c>
      <c r="S53" s="7">
        <v>944760</v>
      </c>
      <c r="T53" s="7">
        <v>6236110</v>
      </c>
      <c r="U53" s="7">
        <v>1150731</v>
      </c>
      <c r="W53" s="7">
        <v>1582911</v>
      </c>
      <c r="X53" s="7">
        <v>8969752</v>
      </c>
      <c r="Y53" s="7">
        <v>3097967</v>
      </c>
      <c r="AE53" s="7">
        <v>3463529</v>
      </c>
      <c r="AF53" s="7">
        <f t="shared" si="6"/>
        <v>3097967</v>
      </c>
      <c r="AG53" s="7">
        <v>6561496</v>
      </c>
      <c r="AH53" s="7">
        <v>15531248</v>
      </c>
      <c r="AI53" s="7">
        <v>606667</v>
      </c>
      <c r="AL53" s="7">
        <v>121333</v>
      </c>
      <c r="AM53" s="7">
        <v>728000</v>
      </c>
      <c r="AP53" s="34"/>
      <c r="AS53" s="34"/>
    </row>
    <row r="54" spans="1:45">
      <c r="A54" s="7">
        <v>35</v>
      </c>
      <c r="B54" s="7">
        <v>2014</v>
      </c>
      <c r="C54" s="7" t="s">
        <v>364</v>
      </c>
      <c r="D54" s="7">
        <v>43776517000180</v>
      </c>
      <c r="E54" s="7">
        <v>801680.64</v>
      </c>
      <c r="H54" s="7">
        <v>249769.73</v>
      </c>
      <c r="I54" s="7">
        <v>1051450.3700000001</v>
      </c>
      <c r="S54" s="7">
        <v>1051450.3700000001</v>
      </c>
      <c r="T54" s="7">
        <v>1486577.72</v>
      </c>
      <c r="U54" s="7">
        <v>208491.48</v>
      </c>
      <c r="W54" s="7">
        <v>621429.14</v>
      </c>
      <c r="X54" s="7">
        <v>2316498.34</v>
      </c>
      <c r="Y54" s="7">
        <v>504159.24</v>
      </c>
      <c r="AC54" s="7">
        <v>78068.47</v>
      </c>
      <c r="AF54" s="7">
        <f t="shared" si="6"/>
        <v>582227.71</v>
      </c>
      <c r="AG54" s="7">
        <v>582227.71</v>
      </c>
      <c r="AH54" s="7">
        <v>2898726.05</v>
      </c>
      <c r="AI54" s="7">
        <v>231980.66</v>
      </c>
      <c r="AL54" s="7">
        <v>71104.13</v>
      </c>
      <c r="AM54" s="7">
        <v>303084.79000000004</v>
      </c>
      <c r="AP54" s="34"/>
      <c r="AS54" s="34"/>
    </row>
    <row r="55" spans="1:45">
      <c r="A55" s="7">
        <v>7</v>
      </c>
      <c r="B55" s="7">
        <v>2014</v>
      </c>
      <c r="C55" s="7" t="s">
        <v>266</v>
      </c>
      <c r="D55" s="7">
        <v>76483817000120</v>
      </c>
      <c r="E55" s="7">
        <v>860762.44</v>
      </c>
      <c r="G55" s="7">
        <v>173333.93</v>
      </c>
      <c r="H55" s="7">
        <v>33794.71</v>
      </c>
      <c r="I55" s="7">
        <v>1067891.0799999998</v>
      </c>
      <c r="S55" s="7">
        <v>1067891.0799999998</v>
      </c>
      <c r="T55" s="7">
        <v>6438415.0800000001</v>
      </c>
      <c r="W55" s="7">
        <v>493451.5</v>
      </c>
      <c r="X55" s="7">
        <v>6931866.5800000001</v>
      </c>
      <c r="AH55" s="7">
        <v>6931866.5800000001</v>
      </c>
      <c r="AI55" s="7">
        <v>494099.54</v>
      </c>
      <c r="AL55" s="7">
        <v>16918.669999999998</v>
      </c>
      <c r="AM55" s="7">
        <v>511018.20999999996</v>
      </c>
      <c r="AP55" s="34"/>
      <c r="AS55" s="34"/>
    </row>
    <row r="56" spans="1:45">
      <c r="A56" s="7">
        <v>43</v>
      </c>
      <c r="B56" s="7">
        <v>2014</v>
      </c>
      <c r="C56" s="7" t="s">
        <v>384</v>
      </c>
      <c r="D56" s="7">
        <v>84429695000111</v>
      </c>
      <c r="E56" s="7">
        <v>954695</v>
      </c>
      <c r="F56" s="7">
        <v>1791</v>
      </c>
      <c r="H56" s="7">
        <v>190939</v>
      </c>
      <c r="I56" s="7">
        <v>1147425</v>
      </c>
      <c r="K56" s="7">
        <v>879989</v>
      </c>
      <c r="M56" s="7">
        <v>175998</v>
      </c>
      <c r="N56" s="7">
        <v>284593</v>
      </c>
      <c r="Q56" s="7">
        <f>R56-P56</f>
        <v>1340580</v>
      </c>
      <c r="R56" s="7">
        <v>1340580</v>
      </c>
      <c r="S56" s="7">
        <v>2488005</v>
      </c>
      <c r="T56" s="7">
        <v>960349</v>
      </c>
      <c r="U56" s="7">
        <v>2292</v>
      </c>
      <c r="W56" s="7">
        <v>192070</v>
      </c>
      <c r="X56" s="7">
        <v>1154711</v>
      </c>
      <c r="Z56" s="7">
        <v>885201</v>
      </c>
      <c r="AB56" s="7">
        <v>177040</v>
      </c>
      <c r="AC56" s="7">
        <v>192070</v>
      </c>
      <c r="AF56" s="7">
        <f t="shared" ref="AF56:AF63" si="7">AG56-AE56</f>
        <v>1254311</v>
      </c>
      <c r="AG56" s="7">
        <v>1254311</v>
      </c>
      <c r="AH56" s="7">
        <v>2409022</v>
      </c>
      <c r="AI56" s="7">
        <v>225000</v>
      </c>
      <c r="AL56" s="7">
        <v>45000</v>
      </c>
      <c r="AM56" s="7">
        <v>270000</v>
      </c>
      <c r="AP56" s="34"/>
      <c r="AS56" s="34"/>
    </row>
    <row r="57" spans="1:45">
      <c r="A57" s="7">
        <v>36</v>
      </c>
      <c r="B57" s="7">
        <v>2014</v>
      </c>
      <c r="C57" s="7" t="s">
        <v>368</v>
      </c>
      <c r="D57" s="7">
        <v>33042730000104</v>
      </c>
      <c r="E57" s="7">
        <v>978400</v>
      </c>
      <c r="G57" s="7">
        <v>360000</v>
      </c>
      <c r="H57" s="7">
        <v>267680</v>
      </c>
      <c r="I57" s="7">
        <v>1606080</v>
      </c>
      <c r="S57" s="7">
        <v>1606080</v>
      </c>
      <c r="T57" s="7">
        <v>5956969</v>
      </c>
      <c r="U57" s="7">
        <v>2299311</v>
      </c>
      <c r="W57" s="7">
        <v>1191294</v>
      </c>
      <c r="X57" s="7">
        <v>9447574</v>
      </c>
      <c r="Y57" s="7">
        <v>19939348</v>
      </c>
      <c r="AB57" s="7">
        <v>3867870</v>
      </c>
      <c r="AC57" s="7">
        <v>115763</v>
      </c>
      <c r="AF57" s="7">
        <f t="shared" si="7"/>
        <v>23922981</v>
      </c>
      <c r="AG57" s="7">
        <v>23922981</v>
      </c>
      <c r="AH57" s="7">
        <v>33370555</v>
      </c>
      <c r="AP57" s="34"/>
      <c r="AS57" s="34"/>
    </row>
    <row r="58" spans="1:45">
      <c r="A58" s="7">
        <v>24</v>
      </c>
      <c r="B58" s="7">
        <v>2014</v>
      </c>
      <c r="C58" s="7" t="s">
        <v>325</v>
      </c>
      <c r="D58" s="7">
        <v>2800026000140</v>
      </c>
      <c r="E58" s="7">
        <v>1051358.55</v>
      </c>
      <c r="F58" s="7">
        <v>9559.6</v>
      </c>
      <c r="G58" s="7">
        <v>45000</v>
      </c>
      <c r="H58" s="7">
        <v>208338.32</v>
      </c>
      <c r="I58" s="7">
        <v>1314256.4700000002</v>
      </c>
      <c r="P58" s="7">
        <v>494646</v>
      </c>
      <c r="R58" s="7">
        <v>494646</v>
      </c>
      <c r="S58" s="7">
        <v>1808902.4700000002</v>
      </c>
      <c r="T58" s="7">
        <v>5991302</v>
      </c>
      <c r="U58" s="7">
        <v>153054.29</v>
      </c>
      <c r="W58" s="7">
        <v>1198260.3999999999</v>
      </c>
      <c r="X58" s="7">
        <v>7342616.6899999995</v>
      </c>
      <c r="Y58" s="7">
        <v>15076337.119999999</v>
      </c>
      <c r="AE58" s="7">
        <v>31006711</v>
      </c>
      <c r="AF58" s="7">
        <f t="shared" si="7"/>
        <v>15076337.119999997</v>
      </c>
      <c r="AG58" s="7">
        <v>46083048.119999997</v>
      </c>
      <c r="AH58" s="7">
        <v>53425664.809999995</v>
      </c>
      <c r="AI58" s="7">
        <v>297342.44</v>
      </c>
      <c r="AL58" s="7">
        <v>59468.49</v>
      </c>
      <c r="AM58" s="7">
        <v>356810.93</v>
      </c>
      <c r="AP58" s="34"/>
      <c r="AS58" s="34"/>
    </row>
    <row r="59" spans="1:45">
      <c r="A59" s="7">
        <v>10</v>
      </c>
      <c r="B59" s="7">
        <v>2014</v>
      </c>
      <c r="C59" s="7" t="s">
        <v>276</v>
      </c>
      <c r="D59" s="7">
        <v>73178600000118</v>
      </c>
      <c r="E59" s="7">
        <v>1063736</v>
      </c>
      <c r="I59" s="7">
        <v>1063736</v>
      </c>
      <c r="S59" s="7">
        <v>1063736</v>
      </c>
      <c r="T59" s="7">
        <v>3096556</v>
      </c>
      <c r="U59" s="7">
        <v>2273960</v>
      </c>
      <c r="X59" s="7">
        <v>5370516</v>
      </c>
      <c r="Y59" s="7">
        <v>4074443</v>
      </c>
      <c r="AE59" s="7">
        <v>443520</v>
      </c>
      <c r="AF59" s="7">
        <f t="shared" si="7"/>
        <v>4074443</v>
      </c>
      <c r="AG59" s="7">
        <v>4517963</v>
      </c>
      <c r="AH59" s="7">
        <v>9888479</v>
      </c>
      <c r="AP59" s="34"/>
      <c r="AS59" s="34"/>
    </row>
    <row r="60" spans="1:45">
      <c r="A60" s="7">
        <v>26</v>
      </c>
      <c r="B60" s="7">
        <v>2014</v>
      </c>
      <c r="C60" s="7" t="s">
        <v>332</v>
      </c>
      <c r="D60" s="7">
        <v>92754738000162</v>
      </c>
      <c r="E60" s="7">
        <v>1065918</v>
      </c>
      <c r="G60" s="7">
        <v>834260</v>
      </c>
      <c r="I60" s="7">
        <v>1900178</v>
      </c>
      <c r="L60" s="7">
        <v>637010</v>
      </c>
      <c r="Q60" s="7">
        <f>R60-P60</f>
        <v>637010</v>
      </c>
      <c r="R60" s="7">
        <v>637010</v>
      </c>
      <c r="S60" s="7">
        <v>2537188</v>
      </c>
      <c r="T60" s="7">
        <v>7311519.9000000004</v>
      </c>
      <c r="U60" s="7">
        <v>709722</v>
      </c>
      <c r="W60" s="7">
        <v>1600000</v>
      </c>
      <c r="X60" s="7">
        <v>9621241.9000000004</v>
      </c>
      <c r="Z60" s="7">
        <v>11657135.800000001</v>
      </c>
      <c r="AE60" s="7">
        <v>16937945.960000001</v>
      </c>
      <c r="AF60" s="7">
        <f t="shared" si="7"/>
        <v>11657135.800000001</v>
      </c>
      <c r="AG60" s="7">
        <v>28595081.760000002</v>
      </c>
      <c r="AH60" s="7">
        <v>38216323.660000004</v>
      </c>
      <c r="AI60" s="7">
        <v>409773</v>
      </c>
      <c r="AM60" s="7">
        <v>409773</v>
      </c>
      <c r="AP60" s="34"/>
      <c r="AS60" s="34"/>
    </row>
    <row r="61" spans="1:45">
      <c r="A61" s="7">
        <v>31</v>
      </c>
      <c r="B61" s="7">
        <v>2014</v>
      </c>
      <c r="C61" s="7" t="s">
        <v>347</v>
      </c>
      <c r="D61" s="7">
        <v>33000167000101</v>
      </c>
      <c r="E61" s="7">
        <v>1087611.04</v>
      </c>
      <c r="F61" s="7">
        <v>101003.7</v>
      </c>
      <c r="H61" s="7">
        <v>217521.9</v>
      </c>
      <c r="I61" s="7">
        <v>1406136.64</v>
      </c>
      <c r="S61" s="7">
        <v>1406136.64</v>
      </c>
      <c r="T61" s="7">
        <v>9137494.3200000003</v>
      </c>
      <c r="U61" s="7">
        <v>549352.98</v>
      </c>
      <c r="W61" s="7">
        <v>2585438.86</v>
      </c>
      <c r="X61" s="7">
        <v>12272286.16</v>
      </c>
      <c r="Y61" s="7">
        <v>615857.42000000004</v>
      </c>
      <c r="Z61" s="7">
        <v>1790352.98</v>
      </c>
      <c r="AC61" s="7">
        <v>749792.3</v>
      </c>
      <c r="AF61" s="7">
        <f t="shared" si="7"/>
        <v>3156002.7</v>
      </c>
      <c r="AG61" s="7">
        <v>3156002.7</v>
      </c>
      <c r="AH61" s="7">
        <v>15428288.859999999</v>
      </c>
      <c r="AI61" s="7">
        <v>604228.35</v>
      </c>
      <c r="AL61" s="7">
        <v>120845.49</v>
      </c>
      <c r="AM61" s="7">
        <v>725073.84</v>
      </c>
      <c r="AP61" s="34"/>
      <c r="AS61" s="34"/>
    </row>
    <row r="62" spans="1:45">
      <c r="A62" s="7">
        <v>16</v>
      </c>
      <c r="B62" s="7">
        <v>2014</v>
      </c>
      <c r="C62" s="7" t="s">
        <v>296</v>
      </c>
      <c r="D62" s="7">
        <v>3220438000173</v>
      </c>
      <c r="E62" s="7">
        <v>1170000</v>
      </c>
      <c r="H62" s="7">
        <v>234000</v>
      </c>
      <c r="I62" s="7">
        <v>1404000</v>
      </c>
      <c r="S62" s="7">
        <v>1404000</v>
      </c>
      <c r="T62" s="7">
        <v>2091000</v>
      </c>
      <c r="U62" s="7">
        <v>100000</v>
      </c>
      <c r="W62" s="7">
        <v>418000</v>
      </c>
      <c r="X62" s="7">
        <v>2609000</v>
      </c>
      <c r="Z62" s="7">
        <v>4966000</v>
      </c>
      <c r="AB62" s="7">
        <v>993000</v>
      </c>
      <c r="AC62" s="7">
        <v>7000</v>
      </c>
      <c r="AE62" s="7">
        <v>3543000</v>
      </c>
      <c r="AF62" s="7">
        <f t="shared" si="7"/>
        <v>5966000</v>
      </c>
      <c r="AG62" s="7">
        <v>9509000</v>
      </c>
      <c r="AH62" s="7">
        <v>12118000</v>
      </c>
      <c r="AI62" s="7">
        <v>189000</v>
      </c>
      <c r="AL62" s="7">
        <v>38000</v>
      </c>
      <c r="AM62" s="7">
        <v>227000</v>
      </c>
      <c r="AP62" s="34"/>
      <c r="AS62" s="34"/>
    </row>
    <row r="63" spans="1:45">
      <c r="A63" s="7">
        <v>14</v>
      </c>
      <c r="B63" s="7">
        <v>2014</v>
      </c>
      <c r="C63" s="7" t="s">
        <v>292</v>
      </c>
      <c r="D63" s="7">
        <v>3983431000103</v>
      </c>
      <c r="E63" s="7">
        <v>1200000</v>
      </c>
      <c r="F63" s="7">
        <v>43286</v>
      </c>
      <c r="H63" s="7">
        <v>240000</v>
      </c>
      <c r="I63" s="7">
        <v>1483286</v>
      </c>
      <c r="S63" s="7">
        <v>1483286</v>
      </c>
      <c r="T63" s="7">
        <v>2345121</v>
      </c>
      <c r="U63" s="7">
        <v>150547</v>
      </c>
      <c r="W63" s="7">
        <v>543570</v>
      </c>
      <c r="X63" s="7">
        <v>3039238</v>
      </c>
      <c r="Y63" s="7">
        <v>998600</v>
      </c>
      <c r="AB63" s="7">
        <v>272618</v>
      </c>
      <c r="AF63" s="7">
        <f t="shared" si="7"/>
        <v>1271218</v>
      </c>
      <c r="AG63" s="7">
        <v>1271218</v>
      </c>
      <c r="AH63" s="7">
        <v>4310456</v>
      </c>
      <c r="AP63" s="34"/>
      <c r="AS63" s="34"/>
    </row>
    <row r="64" spans="1:45">
      <c r="A64" s="7">
        <v>20</v>
      </c>
      <c r="B64" s="7">
        <v>2014</v>
      </c>
      <c r="C64" s="7" t="s">
        <v>313</v>
      </c>
      <c r="D64" s="7">
        <v>92690783000109</v>
      </c>
      <c r="E64" s="7">
        <v>1350276.66</v>
      </c>
      <c r="I64" s="7">
        <v>1350276.66</v>
      </c>
      <c r="J64" s="7">
        <v>1666937.65</v>
      </c>
      <c r="Q64" s="7">
        <f>R64-P64</f>
        <v>1666937.65</v>
      </c>
      <c r="R64" s="7">
        <v>1666937.65</v>
      </c>
      <c r="S64" s="7">
        <v>3017214.3099999996</v>
      </c>
      <c r="AI64" s="7">
        <v>404000</v>
      </c>
      <c r="AM64" s="7">
        <v>404000</v>
      </c>
      <c r="AP64" s="34"/>
      <c r="AS64" s="34"/>
    </row>
    <row r="65" spans="1:45">
      <c r="A65" s="7">
        <v>25</v>
      </c>
      <c r="B65" s="7">
        <v>2014</v>
      </c>
      <c r="C65" s="7" t="s">
        <v>328</v>
      </c>
      <c r="D65" s="7">
        <v>33014556000196</v>
      </c>
      <c r="E65" s="7">
        <v>1387275</v>
      </c>
      <c r="I65" s="7">
        <v>1387275</v>
      </c>
      <c r="S65" s="7">
        <v>1387275</v>
      </c>
      <c r="T65" s="7">
        <v>18530098</v>
      </c>
      <c r="X65" s="7">
        <v>18530098</v>
      </c>
      <c r="Y65" s="7">
        <v>13498878</v>
      </c>
      <c r="AE65" s="7">
        <v>7814516</v>
      </c>
      <c r="AF65" s="7">
        <f>AG65-AE65</f>
        <v>13498878</v>
      </c>
      <c r="AG65" s="7">
        <v>21313394</v>
      </c>
      <c r="AH65" s="7">
        <v>39843492</v>
      </c>
      <c r="AI65" s="7">
        <v>507347</v>
      </c>
      <c r="AM65" s="7">
        <v>507347</v>
      </c>
      <c r="AP65" s="34"/>
      <c r="AS65" s="34"/>
    </row>
    <row r="66" spans="1:45">
      <c r="A66" s="7">
        <v>5</v>
      </c>
      <c r="B66" s="7">
        <v>2014</v>
      </c>
      <c r="C66" s="7" t="s">
        <v>254</v>
      </c>
      <c r="D66" s="7">
        <v>2846056000197</v>
      </c>
      <c r="E66" s="7">
        <v>1419000</v>
      </c>
      <c r="H66" s="7">
        <v>284000</v>
      </c>
      <c r="I66" s="7">
        <v>1703000</v>
      </c>
      <c r="S66" s="7">
        <v>1703000</v>
      </c>
      <c r="T66" s="7">
        <v>9374000</v>
      </c>
      <c r="U66" s="7">
        <v>953000</v>
      </c>
      <c r="W66" s="7">
        <v>2512000</v>
      </c>
      <c r="X66" s="7">
        <v>12839000</v>
      </c>
      <c r="Z66" s="7">
        <v>26300000</v>
      </c>
      <c r="AF66" s="7">
        <f>AG66-AE66</f>
        <v>26300000</v>
      </c>
      <c r="AG66" s="7">
        <v>26300000</v>
      </c>
      <c r="AH66" s="7">
        <v>39139000</v>
      </c>
      <c r="AI66" s="7">
        <v>257000</v>
      </c>
      <c r="AL66" s="7">
        <v>52000</v>
      </c>
      <c r="AM66" s="7">
        <v>309000</v>
      </c>
      <c r="AP66" s="34"/>
      <c r="AS66" s="34"/>
    </row>
    <row r="67" spans="1:45">
      <c r="A67" s="7">
        <v>17</v>
      </c>
      <c r="B67" s="7">
        <v>2014</v>
      </c>
      <c r="C67" s="7" t="s">
        <v>298</v>
      </c>
      <c r="D67" s="7">
        <v>8807432000110</v>
      </c>
      <c r="E67" s="7">
        <v>1473000</v>
      </c>
      <c r="G67" s="7">
        <v>231000</v>
      </c>
      <c r="H67" s="7">
        <v>340800</v>
      </c>
      <c r="I67" s="7">
        <v>2044800</v>
      </c>
      <c r="P67" s="7">
        <v>2593920</v>
      </c>
      <c r="R67" s="7">
        <v>2593920</v>
      </c>
      <c r="S67" s="7">
        <v>4638720</v>
      </c>
      <c r="T67" s="7">
        <v>6398200</v>
      </c>
      <c r="U67" s="7">
        <v>15000</v>
      </c>
      <c r="W67" s="7">
        <v>2133093</v>
      </c>
      <c r="X67" s="7">
        <v>8546293</v>
      </c>
      <c r="Z67" s="7">
        <v>7078500</v>
      </c>
      <c r="AE67" s="7">
        <v>11880023</v>
      </c>
      <c r="AF67" s="7">
        <f>AG67-AE67</f>
        <v>7078500</v>
      </c>
      <c r="AG67" s="7">
        <v>18958523</v>
      </c>
      <c r="AH67" s="7">
        <v>27504816</v>
      </c>
      <c r="AI67" s="7">
        <v>222600</v>
      </c>
      <c r="AL67" s="7">
        <v>44520</v>
      </c>
      <c r="AM67" s="7">
        <v>267120</v>
      </c>
      <c r="AP67" s="34"/>
      <c r="AS67" s="34"/>
    </row>
    <row r="68" spans="1:45">
      <c r="A68" s="7">
        <v>9</v>
      </c>
      <c r="B68" s="7">
        <v>2014</v>
      </c>
      <c r="C68" s="7" t="s">
        <v>274</v>
      </c>
      <c r="D68" s="7">
        <v>2429144000193</v>
      </c>
      <c r="E68" s="7">
        <v>1528000</v>
      </c>
      <c r="F68" s="7">
        <v>10000</v>
      </c>
      <c r="H68" s="7">
        <v>306000</v>
      </c>
      <c r="I68" s="7">
        <v>1844000</v>
      </c>
      <c r="S68" s="7">
        <v>1844000</v>
      </c>
      <c r="T68" s="7">
        <v>4588000</v>
      </c>
      <c r="U68" s="7">
        <v>46000</v>
      </c>
      <c r="W68" s="7">
        <v>1630000</v>
      </c>
      <c r="X68" s="7">
        <v>6264000</v>
      </c>
      <c r="Y68" s="7">
        <v>4142000</v>
      </c>
      <c r="AB68" s="7">
        <v>1699000</v>
      </c>
      <c r="AC68" s="7">
        <v>477000</v>
      </c>
      <c r="AF68" s="7">
        <f>AG68-AE68</f>
        <v>6318000</v>
      </c>
      <c r="AG68" s="7">
        <v>6318000</v>
      </c>
      <c r="AH68" s="7">
        <v>12582000</v>
      </c>
      <c r="AI68" s="7">
        <v>670000</v>
      </c>
      <c r="AJ68" s="7">
        <v>12000</v>
      </c>
      <c r="AL68" s="7">
        <v>134000</v>
      </c>
      <c r="AM68" s="7">
        <v>816000</v>
      </c>
      <c r="AP68" s="34"/>
      <c r="AS68" s="34"/>
    </row>
    <row r="69" spans="1:45">
      <c r="A69" s="7">
        <v>33</v>
      </c>
      <c r="B69" s="7">
        <v>2014</v>
      </c>
      <c r="C69" s="7" t="s">
        <v>356</v>
      </c>
      <c r="D69" s="7">
        <v>61585865000151</v>
      </c>
      <c r="E69" s="7">
        <v>1584000</v>
      </c>
      <c r="H69" s="7">
        <v>316800</v>
      </c>
      <c r="I69" s="7">
        <v>1900800</v>
      </c>
      <c r="S69" s="7">
        <v>1900800</v>
      </c>
      <c r="T69" s="7">
        <v>8033194</v>
      </c>
      <c r="U69" s="7">
        <v>366329</v>
      </c>
      <c r="W69" s="7">
        <v>1601157</v>
      </c>
      <c r="X69" s="7">
        <v>10000680</v>
      </c>
      <c r="Y69" s="7">
        <v>6326645</v>
      </c>
      <c r="AB69" s="7">
        <v>1238244</v>
      </c>
      <c r="AE69" s="7">
        <v>677119</v>
      </c>
      <c r="AF69" s="7">
        <f>AG69-AE69</f>
        <v>7564889</v>
      </c>
      <c r="AG69" s="7">
        <v>8242008</v>
      </c>
      <c r="AH69" s="7">
        <v>18242688</v>
      </c>
      <c r="AI69" s="7">
        <v>280800</v>
      </c>
      <c r="AL69" s="7">
        <v>56160</v>
      </c>
      <c r="AM69" s="7">
        <v>336960</v>
      </c>
      <c r="AP69" s="34"/>
      <c r="AS69" s="34"/>
    </row>
    <row r="70" spans="1:45">
      <c r="A70" s="7">
        <v>19</v>
      </c>
      <c r="B70" s="7">
        <v>2014</v>
      </c>
      <c r="C70" s="7" t="s">
        <v>308</v>
      </c>
      <c r="D70" s="7">
        <v>33611500000119</v>
      </c>
      <c r="E70" s="7">
        <v>1753310</v>
      </c>
      <c r="I70" s="7">
        <v>1753310</v>
      </c>
      <c r="J70" s="7">
        <v>2846380.37</v>
      </c>
      <c r="P70" s="7">
        <v>4602361.88</v>
      </c>
      <c r="Q70" s="7">
        <f>R70-P70</f>
        <v>2846380.37</v>
      </c>
      <c r="R70" s="7">
        <v>7448742.25</v>
      </c>
      <c r="S70" s="7">
        <v>9202052.25</v>
      </c>
      <c r="T70" s="7">
        <v>342155</v>
      </c>
      <c r="X70" s="7">
        <v>342155</v>
      </c>
      <c r="AE70" s="7">
        <v>4985892.03</v>
      </c>
      <c r="AG70" s="7">
        <v>4985892.03</v>
      </c>
      <c r="AH70" s="7">
        <v>5328047.03</v>
      </c>
      <c r="AI70" s="7">
        <v>424000</v>
      </c>
      <c r="AM70" s="7">
        <v>424000</v>
      </c>
      <c r="AP70" s="34"/>
      <c r="AS70" s="34"/>
    </row>
    <row r="71" spans="1:45">
      <c r="A71" s="7">
        <v>28</v>
      </c>
      <c r="B71" s="7">
        <v>2014</v>
      </c>
      <c r="C71" s="7" t="s">
        <v>338</v>
      </c>
      <c r="D71" s="7">
        <v>8343492000120</v>
      </c>
      <c r="E71" s="7">
        <v>1763169</v>
      </c>
      <c r="H71" s="7">
        <v>532966</v>
      </c>
      <c r="I71" s="7">
        <v>2296135</v>
      </c>
      <c r="J71" s="7">
        <v>901659</v>
      </c>
      <c r="P71" s="7">
        <v>720253</v>
      </c>
      <c r="Q71" s="7">
        <f>R71-P71</f>
        <v>901659</v>
      </c>
      <c r="R71" s="7">
        <v>1621912</v>
      </c>
      <c r="S71" s="7">
        <v>3918047</v>
      </c>
      <c r="T71" s="7">
        <v>6111515</v>
      </c>
      <c r="U71" s="7">
        <v>265166</v>
      </c>
      <c r="W71" s="7">
        <v>1803564</v>
      </c>
      <c r="X71" s="7">
        <v>8180245</v>
      </c>
      <c r="Y71" s="7">
        <v>2756308</v>
      </c>
      <c r="AE71" s="7">
        <v>2408728</v>
      </c>
      <c r="AF71" s="7">
        <f t="shared" ref="AF71:AF90" si="8">AG71-AE71</f>
        <v>2756308</v>
      </c>
      <c r="AG71" s="7">
        <v>5165036</v>
      </c>
      <c r="AH71" s="7">
        <v>13345281</v>
      </c>
      <c r="AP71" s="34"/>
      <c r="AS71" s="34"/>
    </row>
    <row r="72" spans="1:45">
      <c r="A72" s="7">
        <v>3</v>
      </c>
      <c r="B72" s="7">
        <v>2014</v>
      </c>
      <c r="C72" s="7" t="s">
        <v>243</v>
      </c>
      <c r="D72" s="7">
        <v>42150391000170</v>
      </c>
      <c r="E72" s="7">
        <v>1946645</v>
      </c>
      <c r="H72" s="7">
        <v>389329</v>
      </c>
      <c r="I72" s="7">
        <v>2335974</v>
      </c>
      <c r="S72" s="7">
        <v>2335974</v>
      </c>
      <c r="T72" s="7">
        <v>7415024</v>
      </c>
      <c r="U72" s="7">
        <v>179648</v>
      </c>
      <c r="W72" s="7">
        <v>1483005</v>
      </c>
      <c r="X72" s="7">
        <v>9077677</v>
      </c>
      <c r="Z72" s="7">
        <v>15531298</v>
      </c>
      <c r="AB72" s="7">
        <v>3106259</v>
      </c>
      <c r="AC72" s="7">
        <v>276616</v>
      </c>
      <c r="AF72" s="7">
        <f t="shared" si="8"/>
        <v>18914173</v>
      </c>
      <c r="AG72" s="7">
        <v>18914173</v>
      </c>
      <c r="AH72" s="7">
        <v>27991850</v>
      </c>
      <c r="AI72" s="7">
        <v>439656</v>
      </c>
      <c r="AL72" s="7">
        <v>87931</v>
      </c>
      <c r="AM72" s="7">
        <v>527587</v>
      </c>
      <c r="AP72" s="34"/>
      <c r="AS72" s="34"/>
    </row>
    <row r="73" spans="1:45">
      <c r="A73" s="7">
        <v>22</v>
      </c>
      <c r="B73" s="7">
        <v>2014</v>
      </c>
      <c r="C73" s="7" t="s">
        <v>319</v>
      </c>
      <c r="D73" s="7">
        <v>2916265000160</v>
      </c>
      <c r="E73" s="7">
        <v>1980000</v>
      </c>
      <c r="H73" s="7">
        <v>396000</v>
      </c>
      <c r="I73" s="7">
        <v>2376000</v>
      </c>
      <c r="S73" s="7">
        <v>2376000</v>
      </c>
      <c r="T73" s="7">
        <v>4371676.4800000004</v>
      </c>
      <c r="U73" s="7">
        <v>72460</v>
      </c>
      <c r="W73" s="7">
        <v>2141225.7599999998</v>
      </c>
      <c r="X73" s="7">
        <v>6585362.2400000002</v>
      </c>
      <c r="Z73" s="7">
        <v>1300000</v>
      </c>
      <c r="AF73" s="7">
        <f t="shared" si="8"/>
        <v>1300000</v>
      </c>
      <c r="AG73" s="7">
        <v>1300000</v>
      </c>
      <c r="AH73" s="7">
        <v>7885362.2400000002</v>
      </c>
      <c r="AI73" s="7">
        <v>390399.84</v>
      </c>
      <c r="AL73" s="7">
        <v>78079.97</v>
      </c>
      <c r="AM73" s="7">
        <v>468479.81000000006</v>
      </c>
      <c r="AP73" s="34"/>
      <c r="AS73" s="34"/>
    </row>
    <row r="74" spans="1:45">
      <c r="A74" s="7">
        <v>11</v>
      </c>
      <c r="B74" s="7">
        <v>2014</v>
      </c>
      <c r="C74" s="7" t="s">
        <v>283</v>
      </c>
      <c r="D74" s="7">
        <v>4149454000180</v>
      </c>
      <c r="E74" s="7">
        <v>2062001</v>
      </c>
      <c r="G74" s="7">
        <v>392000</v>
      </c>
      <c r="I74" s="7">
        <v>2454001</v>
      </c>
      <c r="S74" s="7">
        <v>2454001</v>
      </c>
      <c r="T74" s="7">
        <v>5614645</v>
      </c>
      <c r="U74" s="7">
        <v>676332</v>
      </c>
      <c r="W74" s="7">
        <v>648889</v>
      </c>
      <c r="X74" s="7">
        <v>6939866</v>
      </c>
      <c r="Y74" s="7">
        <v>12000272</v>
      </c>
      <c r="Z74" s="7">
        <v>3949562</v>
      </c>
      <c r="AE74" s="7">
        <v>5948635</v>
      </c>
      <c r="AF74" s="7">
        <f t="shared" si="8"/>
        <v>15949834</v>
      </c>
      <c r="AG74" s="7">
        <v>21898469</v>
      </c>
      <c r="AH74" s="7">
        <v>28838335</v>
      </c>
      <c r="AP74" s="34"/>
      <c r="AS74" s="34"/>
    </row>
    <row r="75" spans="1:45">
      <c r="A75" s="7">
        <v>8</v>
      </c>
      <c r="B75" s="7">
        <v>2014</v>
      </c>
      <c r="C75" s="7" t="s">
        <v>269</v>
      </c>
      <c r="D75" s="7">
        <v>50746577000115</v>
      </c>
      <c r="E75" s="7">
        <v>2291772.84</v>
      </c>
      <c r="F75" s="7">
        <v>104906.46</v>
      </c>
      <c r="H75" s="7">
        <v>458354.57</v>
      </c>
      <c r="I75" s="7">
        <v>2855033.8699999996</v>
      </c>
      <c r="N75" s="7">
        <v>11828.92</v>
      </c>
      <c r="Q75" s="7">
        <f>R75-P75</f>
        <v>11828.92</v>
      </c>
      <c r="R75" s="7">
        <v>11828.92</v>
      </c>
      <c r="S75" s="7">
        <v>2866862.7899999996</v>
      </c>
      <c r="T75" s="7">
        <v>3320697.93</v>
      </c>
      <c r="U75" s="7">
        <v>65559.98</v>
      </c>
      <c r="W75" s="7">
        <v>480735.35</v>
      </c>
      <c r="X75" s="7">
        <v>3866993.2600000002</v>
      </c>
      <c r="Y75" s="7">
        <v>13227211.24</v>
      </c>
      <c r="Z75" s="7">
        <v>2881925.3</v>
      </c>
      <c r="AC75" s="7">
        <v>226032.12</v>
      </c>
      <c r="AE75" s="7">
        <v>8894457.1400000006</v>
      </c>
      <c r="AF75" s="7">
        <f t="shared" si="8"/>
        <v>16335168.659999996</v>
      </c>
      <c r="AG75" s="7">
        <v>25229625.799999997</v>
      </c>
      <c r="AH75" s="7">
        <v>29096619.059999999</v>
      </c>
      <c r="AI75" s="7">
        <v>524735.52</v>
      </c>
      <c r="AL75" s="7">
        <v>104947.1</v>
      </c>
      <c r="AM75" s="7">
        <v>629682.62</v>
      </c>
      <c r="AP75" s="34"/>
      <c r="AS75" s="34"/>
    </row>
    <row r="76" spans="1:45">
      <c r="A76" s="7">
        <v>38</v>
      </c>
      <c r="B76" s="7">
        <v>2014</v>
      </c>
      <c r="C76" s="7" t="s">
        <v>371</v>
      </c>
      <c r="D76" s="7">
        <v>2558157000162</v>
      </c>
      <c r="E76" s="7">
        <v>2649334.77</v>
      </c>
      <c r="G76" s="7">
        <v>88311.15</v>
      </c>
      <c r="H76" s="7">
        <v>547529.18000000005</v>
      </c>
      <c r="I76" s="7">
        <v>3285175.1</v>
      </c>
      <c r="S76" s="7">
        <v>3285175.1</v>
      </c>
      <c r="T76" s="7">
        <v>6933247.4400000004</v>
      </c>
      <c r="U76" s="7">
        <v>788759.95</v>
      </c>
      <c r="W76" s="7">
        <v>1621247.32</v>
      </c>
      <c r="X76" s="7">
        <v>9343254.7100000009</v>
      </c>
      <c r="Z76" s="7">
        <v>5381235.5999999996</v>
      </c>
      <c r="AB76" s="7">
        <v>872334.87</v>
      </c>
      <c r="AC76" s="7">
        <v>406110.34</v>
      </c>
      <c r="AE76" s="7">
        <v>1626136.34</v>
      </c>
      <c r="AF76" s="7">
        <f t="shared" si="8"/>
        <v>6659680.8099999996</v>
      </c>
      <c r="AG76" s="7">
        <v>8285817.1499999994</v>
      </c>
      <c r="AH76" s="7">
        <v>17629071.859999999</v>
      </c>
      <c r="AI76" s="7">
        <v>510013.63</v>
      </c>
      <c r="AJ76" s="7">
        <v>102002.73</v>
      </c>
      <c r="AM76" s="7">
        <v>612016.36</v>
      </c>
      <c r="AP76" s="34"/>
      <c r="AS76" s="34"/>
    </row>
    <row r="77" spans="1:45">
      <c r="A77" s="7">
        <v>37</v>
      </c>
      <c r="B77" s="7">
        <v>2014</v>
      </c>
      <c r="C77" s="7" t="s">
        <v>369</v>
      </c>
      <c r="D77" s="7">
        <v>16404287000155</v>
      </c>
      <c r="E77" s="7">
        <v>2969750.4</v>
      </c>
      <c r="G77" s="7">
        <v>1957248</v>
      </c>
      <c r="I77" s="7">
        <v>4926998.4000000004</v>
      </c>
      <c r="J77" s="7">
        <v>3909170</v>
      </c>
      <c r="Q77" s="7">
        <f>R77-P77</f>
        <v>3909170</v>
      </c>
      <c r="R77" s="7">
        <v>3909170</v>
      </c>
      <c r="S77" s="7">
        <v>8836168.4000000004</v>
      </c>
      <c r="T77" s="7">
        <v>5910535.5099999998</v>
      </c>
      <c r="U77" s="7">
        <v>688124.53</v>
      </c>
      <c r="X77" s="7">
        <v>6598660.04</v>
      </c>
      <c r="Y77" s="7">
        <v>9209458.4000000004</v>
      </c>
      <c r="Z77" s="7">
        <v>4942406.4000000004</v>
      </c>
      <c r="AC77" s="7">
        <v>290445</v>
      </c>
      <c r="AE77" s="7">
        <v>5242266.47</v>
      </c>
      <c r="AF77" s="7">
        <f t="shared" si="8"/>
        <v>14442309.800000001</v>
      </c>
      <c r="AG77" s="7">
        <v>19684576.27</v>
      </c>
      <c r="AH77" s="7">
        <v>26283236.309999999</v>
      </c>
      <c r="AI77" s="7">
        <v>304592.40000000002</v>
      </c>
      <c r="AM77" s="7">
        <v>304592.40000000002</v>
      </c>
      <c r="AP77" s="34"/>
      <c r="AS77" s="34"/>
    </row>
    <row r="78" spans="1:45">
      <c r="A78" s="7">
        <v>40</v>
      </c>
      <c r="B78" s="7">
        <v>2014</v>
      </c>
      <c r="C78" s="7" t="s">
        <v>376</v>
      </c>
      <c r="D78" s="7">
        <v>33256439000139</v>
      </c>
      <c r="E78" s="7">
        <v>3275700</v>
      </c>
      <c r="G78" s="7">
        <v>259600</v>
      </c>
      <c r="H78" s="7">
        <v>874600</v>
      </c>
      <c r="I78" s="7">
        <v>4409900</v>
      </c>
      <c r="S78" s="7">
        <v>4409900</v>
      </c>
      <c r="T78" s="7">
        <v>8563600</v>
      </c>
      <c r="U78" s="7">
        <v>2300200</v>
      </c>
      <c r="W78" s="7">
        <v>3262500</v>
      </c>
      <c r="X78" s="7">
        <v>14126300</v>
      </c>
      <c r="Z78" s="7">
        <v>11651000</v>
      </c>
      <c r="AB78" s="7">
        <v>1683700</v>
      </c>
      <c r="AC78" s="7">
        <v>3659900</v>
      </c>
      <c r="AE78" s="7">
        <v>5461800</v>
      </c>
      <c r="AF78" s="7">
        <f t="shared" si="8"/>
        <v>16994600</v>
      </c>
      <c r="AG78" s="7">
        <v>22456400</v>
      </c>
      <c r="AH78" s="7">
        <v>36582700</v>
      </c>
      <c r="AI78" s="7">
        <v>492600</v>
      </c>
      <c r="AL78" s="7">
        <v>98500</v>
      </c>
      <c r="AM78" s="7">
        <v>591100</v>
      </c>
      <c r="AP78" s="34"/>
      <c r="AS78" s="34"/>
    </row>
    <row r="79" spans="1:45">
      <c r="A79" s="7">
        <v>15</v>
      </c>
      <c r="B79" s="7">
        <v>2014</v>
      </c>
      <c r="C79" s="7" t="s">
        <v>294</v>
      </c>
      <c r="D79" s="7">
        <v>2474103000119</v>
      </c>
      <c r="E79" s="7">
        <v>3564857.97</v>
      </c>
      <c r="G79" s="7">
        <v>201000</v>
      </c>
      <c r="H79" s="7">
        <v>870468.57</v>
      </c>
      <c r="I79" s="7">
        <v>4636326.54</v>
      </c>
      <c r="J79" s="7">
        <v>885391.04</v>
      </c>
      <c r="M79" s="7">
        <v>247909.53</v>
      </c>
      <c r="N79" s="7">
        <v>36997.9</v>
      </c>
      <c r="Q79" s="7">
        <f>R79-P79</f>
        <v>1170298.47</v>
      </c>
      <c r="R79" s="7">
        <v>1170298.47</v>
      </c>
      <c r="S79" s="7">
        <v>5806625.0099999998</v>
      </c>
      <c r="T79" s="7">
        <v>5405290.5300000003</v>
      </c>
      <c r="U79" s="7">
        <v>596433.05000000005</v>
      </c>
      <c r="W79" s="7">
        <v>1606804.06</v>
      </c>
      <c r="X79" s="7">
        <v>7608527.6400000006</v>
      </c>
      <c r="Y79" s="7">
        <v>5037577</v>
      </c>
      <c r="AB79" s="7">
        <v>1410521.55</v>
      </c>
      <c r="AC79" s="7">
        <v>397923.27</v>
      </c>
      <c r="AF79" s="7">
        <f t="shared" si="8"/>
        <v>6846021.8200000003</v>
      </c>
      <c r="AG79" s="7">
        <v>6846021.8200000003</v>
      </c>
      <c r="AH79" s="7">
        <v>14454549.460000001</v>
      </c>
      <c r="AI79" s="7">
        <v>346500</v>
      </c>
      <c r="AL79" s="7">
        <v>69300</v>
      </c>
      <c r="AM79" s="7">
        <v>415800</v>
      </c>
      <c r="AP79" s="34"/>
      <c r="AS79" s="34"/>
    </row>
    <row r="80" spans="1:45">
      <c r="A80" s="7">
        <v>42</v>
      </c>
      <c r="B80" s="7">
        <v>2014</v>
      </c>
      <c r="C80" s="7" t="s">
        <v>380</v>
      </c>
      <c r="D80" s="7">
        <v>33592510000154</v>
      </c>
      <c r="E80" s="7">
        <v>4067493.34</v>
      </c>
      <c r="H80" s="7">
        <v>489548.16</v>
      </c>
      <c r="I80" s="7">
        <v>4557041.5</v>
      </c>
      <c r="S80" s="7">
        <v>4557041.5</v>
      </c>
      <c r="T80" s="7">
        <v>22681831.09</v>
      </c>
      <c r="U80" s="7">
        <v>9174933.5199999996</v>
      </c>
      <c r="W80" s="7">
        <v>4495819.46</v>
      </c>
      <c r="X80" s="7">
        <v>36352584.07</v>
      </c>
      <c r="Y80" s="7">
        <v>28450477.469999999</v>
      </c>
      <c r="AB80" s="7">
        <v>6061536.0300000003</v>
      </c>
      <c r="AE80" s="7">
        <v>1857202.7</v>
      </c>
      <c r="AF80" s="7">
        <f t="shared" si="8"/>
        <v>34512013.5</v>
      </c>
      <c r="AG80" s="7">
        <v>36369216.200000003</v>
      </c>
      <c r="AH80" s="7">
        <v>72721800.270000011</v>
      </c>
      <c r="AI80" s="7">
        <v>1098276.19</v>
      </c>
      <c r="AL80" s="7">
        <v>219655.24</v>
      </c>
      <c r="AM80" s="7">
        <v>1317931.43</v>
      </c>
      <c r="AP80" s="34"/>
      <c r="AS80" s="34"/>
    </row>
    <row r="81" spans="1:45">
      <c r="A81" s="7">
        <v>30</v>
      </c>
      <c r="B81" s="7">
        <v>2014</v>
      </c>
      <c r="C81" s="7" t="s">
        <v>344</v>
      </c>
      <c r="D81" s="7">
        <v>47508411000156</v>
      </c>
      <c r="E81" s="7">
        <v>4149322</v>
      </c>
      <c r="I81" s="7">
        <v>4149322</v>
      </c>
      <c r="S81" s="7">
        <v>4149322</v>
      </c>
      <c r="T81" s="7">
        <v>52019172</v>
      </c>
      <c r="U81" s="7">
        <v>4022234</v>
      </c>
      <c r="X81" s="7">
        <v>56041406</v>
      </c>
      <c r="Z81" s="7">
        <v>20759354</v>
      </c>
      <c r="AE81" s="7">
        <v>6000000</v>
      </c>
      <c r="AF81" s="7">
        <f t="shared" si="8"/>
        <v>20759354</v>
      </c>
      <c r="AG81" s="7">
        <v>26759354</v>
      </c>
      <c r="AH81" s="7">
        <v>82800760</v>
      </c>
      <c r="AI81" s="7">
        <v>168000</v>
      </c>
      <c r="AM81" s="7">
        <v>168000</v>
      </c>
      <c r="AP81" s="34"/>
      <c r="AS81" s="34"/>
    </row>
    <row r="82" spans="1:45">
      <c r="A82" s="7">
        <v>18</v>
      </c>
      <c r="B82" s="7">
        <v>2014</v>
      </c>
      <c r="C82" s="7" t="s">
        <v>303</v>
      </c>
      <c r="D82" s="7">
        <v>60643228000121</v>
      </c>
      <c r="E82" s="7">
        <v>4184105.82</v>
      </c>
      <c r="F82" s="7">
        <v>18735.72</v>
      </c>
      <c r="I82" s="7">
        <v>4202841.54</v>
      </c>
      <c r="S82" s="7">
        <v>4202841.54</v>
      </c>
      <c r="T82" s="7">
        <v>6812435.6500000004</v>
      </c>
      <c r="U82" s="7">
        <v>2917654.14</v>
      </c>
      <c r="W82" s="7">
        <v>117814.51</v>
      </c>
      <c r="X82" s="7">
        <v>9847904.3000000007</v>
      </c>
      <c r="Y82" s="7">
        <v>27966229.600000001</v>
      </c>
      <c r="AE82" s="7">
        <v>7933862.4699999997</v>
      </c>
      <c r="AF82" s="7">
        <f t="shared" si="8"/>
        <v>27966229.600000001</v>
      </c>
      <c r="AG82" s="7">
        <v>35900092.07</v>
      </c>
      <c r="AH82" s="7">
        <v>45747996.370000005</v>
      </c>
      <c r="AI82" s="7">
        <v>456000</v>
      </c>
      <c r="AM82" s="7">
        <v>456000</v>
      </c>
      <c r="AP82" s="34"/>
      <c r="AS82" s="34"/>
    </row>
    <row r="83" spans="1:45">
      <c r="A83" s="7">
        <v>1</v>
      </c>
      <c r="B83" s="7">
        <v>2014</v>
      </c>
      <c r="C83" s="7" t="s">
        <v>223</v>
      </c>
      <c r="D83" s="7">
        <v>7526557000100</v>
      </c>
      <c r="E83" s="7">
        <v>4341214</v>
      </c>
      <c r="H83" s="7">
        <v>885995</v>
      </c>
      <c r="I83" s="7">
        <v>5227209</v>
      </c>
      <c r="K83" s="7">
        <v>880992</v>
      </c>
      <c r="P83" s="7">
        <v>5686407</v>
      </c>
      <c r="Q83" s="7">
        <f>R83-P83</f>
        <v>880992</v>
      </c>
      <c r="R83" s="7">
        <v>6567399</v>
      </c>
      <c r="S83" s="7">
        <v>11794608</v>
      </c>
      <c r="T83" s="7">
        <v>9495230</v>
      </c>
      <c r="U83" s="7">
        <v>289538</v>
      </c>
      <c r="W83" s="7">
        <v>1888482</v>
      </c>
      <c r="X83" s="7">
        <v>11673250</v>
      </c>
      <c r="Z83" s="7">
        <v>4390571</v>
      </c>
      <c r="AE83" s="7">
        <v>33616733</v>
      </c>
      <c r="AF83" s="7">
        <f t="shared" si="8"/>
        <v>4390571</v>
      </c>
      <c r="AG83" s="7">
        <v>38007304</v>
      </c>
      <c r="AH83" s="7">
        <v>49680554</v>
      </c>
      <c r="AI83" s="7">
        <v>1281682</v>
      </c>
      <c r="AL83" s="7">
        <v>256336</v>
      </c>
      <c r="AM83" s="7">
        <v>1538018</v>
      </c>
      <c r="AP83" s="34"/>
      <c r="AS83" s="34"/>
    </row>
    <row r="84" spans="1:45">
      <c r="A84" s="7">
        <v>41</v>
      </c>
      <c r="B84" s="7">
        <v>2014</v>
      </c>
      <c r="C84" s="7" t="s">
        <v>378</v>
      </c>
      <c r="D84" s="7">
        <v>60894730000105</v>
      </c>
      <c r="E84" s="7">
        <v>4890136.6399999997</v>
      </c>
      <c r="H84" s="7">
        <v>745590.48</v>
      </c>
      <c r="I84" s="7">
        <v>5635727.1199999992</v>
      </c>
      <c r="S84" s="7">
        <v>5635727.1199999992</v>
      </c>
      <c r="T84" s="7">
        <v>7966157.5199999996</v>
      </c>
      <c r="U84" s="7">
        <v>1769694.16</v>
      </c>
      <c r="W84" s="7">
        <v>3032894.29</v>
      </c>
      <c r="X84" s="7">
        <v>12768745.969999999</v>
      </c>
      <c r="Y84" s="7">
        <v>8310243.1799999997</v>
      </c>
      <c r="AB84" s="7">
        <v>1662048.64</v>
      </c>
      <c r="AE84" s="7">
        <v>5511776.6100000003</v>
      </c>
      <c r="AF84" s="7">
        <f t="shared" si="8"/>
        <v>9972291.8200000003</v>
      </c>
      <c r="AG84" s="7">
        <v>15484068.43</v>
      </c>
      <c r="AH84" s="7">
        <v>28252814.399999999</v>
      </c>
      <c r="AI84" s="7">
        <v>616372.4</v>
      </c>
      <c r="AL84" s="7">
        <v>123274.5</v>
      </c>
      <c r="AM84" s="7">
        <v>739646.9</v>
      </c>
      <c r="AP84" s="34"/>
      <c r="AS84" s="34"/>
    </row>
    <row r="85" spans="1:45">
      <c r="A85" s="7">
        <v>27</v>
      </c>
      <c r="B85" s="7">
        <v>2014</v>
      </c>
      <c r="C85" s="7" t="s">
        <v>336</v>
      </c>
      <c r="D85" s="7">
        <v>3853896000140</v>
      </c>
      <c r="E85" s="7">
        <v>5245825.3</v>
      </c>
      <c r="F85" s="7">
        <v>43634.04</v>
      </c>
      <c r="H85" s="7">
        <v>1027864.52</v>
      </c>
      <c r="I85" s="7">
        <v>6317323.8599999994</v>
      </c>
      <c r="J85" s="7">
        <v>5000000</v>
      </c>
      <c r="M85" s="7">
        <v>1000000</v>
      </c>
      <c r="Q85" s="7">
        <f>R85-P85</f>
        <v>6000000</v>
      </c>
      <c r="R85" s="7">
        <v>6000000</v>
      </c>
      <c r="S85" s="7">
        <v>12317323.859999999</v>
      </c>
      <c r="T85" s="7">
        <v>5114702.8</v>
      </c>
      <c r="U85" s="7">
        <v>80113.850000000006</v>
      </c>
      <c r="W85" s="7">
        <v>1496099.73</v>
      </c>
      <c r="X85" s="7">
        <v>6690916.379999999</v>
      </c>
      <c r="Y85" s="7">
        <v>275862.07</v>
      </c>
      <c r="Z85" s="7">
        <v>3800000.01</v>
      </c>
      <c r="AB85" s="7">
        <v>55172.41</v>
      </c>
      <c r="AE85" s="7">
        <v>916704.15</v>
      </c>
      <c r="AF85" s="7">
        <f t="shared" si="8"/>
        <v>4131034.4899999998</v>
      </c>
      <c r="AG85" s="7">
        <v>5047738.6399999997</v>
      </c>
      <c r="AH85" s="7">
        <v>11738655.02</v>
      </c>
      <c r="AI85" s="7">
        <v>609541.18999999994</v>
      </c>
      <c r="AJ85" s="7">
        <v>3227.09</v>
      </c>
      <c r="AL85" s="7">
        <v>121908.24</v>
      </c>
      <c r="AM85" s="7">
        <v>734676.5199999999</v>
      </c>
      <c r="AP85" s="34"/>
      <c r="AS85" s="34"/>
    </row>
    <row r="86" spans="1:45">
      <c r="A86" s="7">
        <v>29</v>
      </c>
      <c r="B86" s="7">
        <v>2014</v>
      </c>
      <c r="C86" s="7" t="s">
        <v>340</v>
      </c>
      <c r="D86" s="7">
        <v>71673990000177</v>
      </c>
      <c r="E86" s="7">
        <v>6387000</v>
      </c>
      <c r="I86" s="7">
        <v>6387000</v>
      </c>
      <c r="S86" s="7">
        <v>6387000</v>
      </c>
      <c r="T86" s="7">
        <v>8557900</v>
      </c>
      <c r="U86" s="7">
        <v>53800</v>
      </c>
      <c r="X86" s="7">
        <v>8611700</v>
      </c>
      <c r="Z86" s="7">
        <v>4367600</v>
      </c>
      <c r="AE86" s="7">
        <v>1947000</v>
      </c>
      <c r="AF86" s="7">
        <f t="shared" si="8"/>
        <v>4367600</v>
      </c>
      <c r="AG86" s="7">
        <v>6314600</v>
      </c>
      <c r="AH86" s="7">
        <v>14926300</v>
      </c>
      <c r="AP86" s="34"/>
      <c r="AS86" s="34"/>
    </row>
    <row r="87" spans="1:45">
      <c r="A87" s="7">
        <v>4</v>
      </c>
      <c r="B87" s="7">
        <v>2014</v>
      </c>
      <c r="C87" s="7" t="s">
        <v>249</v>
      </c>
      <c r="D87" s="7">
        <v>1838723000127</v>
      </c>
      <c r="E87" s="7">
        <v>6405366.7000000002</v>
      </c>
      <c r="F87" s="7">
        <v>1836.91</v>
      </c>
      <c r="G87" s="7">
        <v>348032.86</v>
      </c>
      <c r="H87" s="7">
        <v>1350679.91</v>
      </c>
      <c r="I87" s="7">
        <v>8105916.3800000008</v>
      </c>
      <c r="O87" s="7">
        <v>4392541.58</v>
      </c>
      <c r="Q87" s="7">
        <f>R87-P87</f>
        <v>4392541.58</v>
      </c>
      <c r="R87" s="7">
        <v>4392541.58</v>
      </c>
      <c r="S87" s="7">
        <v>12498457.960000001</v>
      </c>
      <c r="T87" s="7">
        <v>19090003.190000001</v>
      </c>
      <c r="U87" s="7">
        <v>1255888.6399999999</v>
      </c>
      <c r="W87" s="7">
        <v>4951179.4800000004</v>
      </c>
      <c r="X87" s="7">
        <v>25297071.310000002</v>
      </c>
      <c r="Z87" s="7">
        <v>13561000</v>
      </c>
      <c r="AC87" s="7">
        <v>168291.45</v>
      </c>
      <c r="AD87" s="7">
        <v>24018344.59</v>
      </c>
      <c r="AE87" s="7">
        <v>8614614.6799999997</v>
      </c>
      <c r="AF87" s="7">
        <f t="shared" si="8"/>
        <v>37747636.039999999</v>
      </c>
      <c r="AG87" s="7">
        <v>46362250.719999999</v>
      </c>
      <c r="AH87" s="7">
        <v>71659322.030000001</v>
      </c>
      <c r="AI87" s="7">
        <v>461174.16</v>
      </c>
      <c r="AL87" s="7">
        <v>92234.880000000005</v>
      </c>
      <c r="AM87" s="7">
        <v>553409.04</v>
      </c>
      <c r="AP87" s="34"/>
      <c r="AS87" s="34"/>
    </row>
    <row r="88" spans="1:45">
      <c r="A88" s="7">
        <v>13</v>
      </c>
      <c r="B88" s="7">
        <v>2014</v>
      </c>
      <c r="C88" s="7" t="s">
        <v>287</v>
      </c>
      <c r="D88" s="7">
        <v>7689002000189</v>
      </c>
      <c r="E88" s="7">
        <v>7957000</v>
      </c>
      <c r="F88" s="7">
        <v>204000</v>
      </c>
      <c r="G88" s="7">
        <v>1854000</v>
      </c>
      <c r="I88" s="7">
        <v>10015000</v>
      </c>
      <c r="P88" s="7">
        <v>2617000</v>
      </c>
      <c r="R88" s="7">
        <v>2617000</v>
      </c>
      <c r="S88" s="7">
        <v>12632000</v>
      </c>
      <c r="T88" s="7">
        <v>12243000</v>
      </c>
      <c r="U88" s="7">
        <v>1478000</v>
      </c>
      <c r="X88" s="7">
        <v>13721000</v>
      </c>
      <c r="Y88" s="7">
        <v>13751000</v>
      </c>
      <c r="AD88" s="7">
        <v>2917000</v>
      </c>
      <c r="AE88" s="7">
        <v>10226000</v>
      </c>
      <c r="AF88" s="7">
        <f t="shared" si="8"/>
        <v>16668000</v>
      </c>
      <c r="AG88" s="7">
        <v>26894000</v>
      </c>
      <c r="AH88" s="7">
        <v>40615000</v>
      </c>
      <c r="AI88" s="7">
        <v>775000</v>
      </c>
      <c r="AJ88" s="7">
        <v>98000</v>
      </c>
      <c r="AM88" s="7">
        <v>873000</v>
      </c>
      <c r="AP88" s="34"/>
      <c r="AS88" s="34"/>
    </row>
    <row r="89" spans="1:45">
      <c r="A89" s="7">
        <v>23</v>
      </c>
      <c r="B89" s="7">
        <v>2014</v>
      </c>
      <c r="C89" s="7" t="s">
        <v>321</v>
      </c>
      <c r="D89" s="7">
        <v>89637490000145</v>
      </c>
      <c r="E89" s="7">
        <v>11873859.4</v>
      </c>
      <c r="F89" s="7">
        <v>596713.43000000005</v>
      </c>
      <c r="H89" s="7">
        <v>2364624.2000000002</v>
      </c>
      <c r="I89" s="7">
        <v>14835197.030000001</v>
      </c>
      <c r="S89" s="7">
        <v>14835197.030000001</v>
      </c>
      <c r="T89" s="7">
        <v>7614885.0099999998</v>
      </c>
      <c r="U89" s="7">
        <v>1142459.18</v>
      </c>
      <c r="W89" s="7">
        <v>1511912.34</v>
      </c>
      <c r="X89" s="7">
        <v>10269256.529999999</v>
      </c>
      <c r="Y89" s="7">
        <v>10154970</v>
      </c>
      <c r="AB89" s="7">
        <v>1901164.58</v>
      </c>
      <c r="AE89" s="7">
        <v>3276434.18</v>
      </c>
      <c r="AF89" s="7">
        <f t="shared" si="8"/>
        <v>12056134.58</v>
      </c>
      <c r="AG89" s="7">
        <v>15332568.76</v>
      </c>
      <c r="AH89" s="7">
        <v>25601825.289999999</v>
      </c>
      <c r="AI89" s="7">
        <v>1405428</v>
      </c>
      <c r="AJ89" s="7">
        <v>89900.05</v>
      </c>
      <c r="AL89" s="7">
        <v>332191.59999999998</v>
      </c>
      <c r="AM89" s="7">
        <v>1827519.65</v>
      </c>
      <c r="AP89" s="34"/>
      <c r="AS89" s="34"/>
    </row>
    <row r="90" spans="1:45">
      <c r="A90" s="7">
        <v>2</v>
      </c>
      <c r="B90" s="7">
        <v>2014</v>
      </c>
      <c r="C90" s="7" t="s">
        <v>235</v>
      </c>
      <c r="D90" s="7">
        <v>3847461000192</v>
      </c>
      <c r="T90" s="7">
        <v>1536000</v>
      </c>
      <c r="W90" s="7">
        <v>307200</v>
      </c>
      <c r="X90" s="7">
        <v>1843200</v>
      </c>
      <c r="AB90" s="7">
        <v>2534400</v>
      </c>
      <c r="AF90" s="7">
        <f t="shared" si="8"/>
        <v>2534400</v>
      </c>
      <c r="AG90" s="7">
        <v>2534400</v>
      </c>
      <c r="AH90" s="7">
        <v>4377600</v>
      </c>
      <c r="AI90" s="7">
        <v>259200</v>
      </c>
      <c r="AL90" s="7">
        <v>51840</v>
      </c>
      <c r="AM90" s="7">
        <v>311040</v>
      </c>
      <c r="AP90" s="34"/>
      <c r="AS90" s="34"/>
    </row>
    <row r="91" spans="1:45">
      <c r="AP91" s="34"/>
      <c r="AS91" s="34"/>
    </row>
    <row r="92" spans="1:45">
      <c r="D92" s="23" t="s">
        <v>458</v>
      </c>
      <c r="E92" s="7">
        <f t="shared" ref="E92:AM92" si="9">AVERAGE(E49:E90)</f>
        <v>2565482.7121951221</v>
      </c>
      <c r="F92" s="7">
        <f t="shared" si="9"/>
        <v>101983.99833333334</v>
      </c>
      <c r="G92" s="7">
        <f t="shared" si="9"/>
        <v>561982.16166666674</v>
      </c>
      <c r="H92" s="7">
        <f t="shared" si="9"/>
        <v>476200.4586666667</v>
      </c>
      <c r="I92" s="7">
        <f t="shared" si="9"/>
        <v>3108253.6312195119</v>
      </c>
      <c r="J92" s="7">
        <f t="shared" si="9"/>
        <v>2534923.0099999998</v>
      </c>
      <c r="K92" s="7">
        <f t="shared" si="9"/>
        <v>880490.5</v>
      </c>
      <c r="L92" s="7">
        <f t="shared" si="9"/>
        <v>390150.69</v>
      </c>
      <c r="M92" s="7">
        <f t="shared" si="9"/>
        <v>381419.23</v>
      </c>
      <c r="N92" s="7">
        <f t="shared" si="9"/>
        <v>85697.717499999999</v>
      </c>
      <c r="O92" s="7">
        <f t="shared" si="9"/>
        <v>4392541.58</v>
      </c>
      <c r="P92" s="7">
        <f t="shared" si="9"/>
        <v>2570043.7971428568</v>
      </c>
      <c r="Q92" s="7">
        <f t="shared" si="9"/>
        <v>1877075.423076923</v>
      </c>
      <c r="R92" s="7">
        <f t="shared" si="9"/>
        <v>2493663.945882353</v>
      </c>
      <c r="S92" s="7">
        <f t="shared" si="9"/>
        <v>4142211.8526829272</v>
      </c>
      <c r="T92" s="7">
        <f t="shared" si="9"/>
        <v>8025082.4448780492</v>
      </c>
      <c r="U92" s="7">
        <f t="shared" si="9"/>
        <v>1078581.3635135135</v>
      </c>
      <c r="V92" s="7" t="e">
        <f t="shared" si="9"/>
        <v>#DIV/0!</v>
      </c>
      <c r="W92" s="7">
        <f t="shared" si="9"/>
        <v>1685238.3511764705</v>
      </c>
      <c r="X92" s="7">
        <f t="shared" si="9"/>
        <v>10395951.088536583</v>
      </c>
      <c r="Y92" s="7">
        <f t="shared" si="9"/>
        <v>9110088.6126086954</v>
      </c>
      <c r="Z92" s="7">
        <f t="shared" si="9"/>
        <v>7532123.4795238096</v>
      </c>
      <c r="AA92" s="7" t="e">
        <f t="shared" si="9"/>
        <v>#DIV/0!</v>
      </c>
      <c r="AB92" s="7">
        <f t="shared" si="9"/>
        <v>1827821.3812500001</v>
      </c>
      <c r="AC92" s="7">
        <f t="shared" si="9"/>
        <v>562788.33333333337</v>
      </c>
      <c r="AD92" s="7">
        <f t="shared" si="9"/>
        <v>13467672.295</v>
      </c>
      <c r="AE92" s="7">
        <f t="shared" si="9"/>
        <v>7548458.5388888903</v>
      </c>
      <c r="AF92" s="7">
        <f t="shared" si="9"/>
        <v>11085357.50897436</v>
      </c>
      <c r="AG92" s="7">
        <f t="shared" si="9"/>
        <v>15903433.084999999</v>
      </c>
      <c r="AH92" s="7">
        <f t="shared" si="9"/>
        <v>25911495.561707314</v>
      </c>
      <c r="AI92" s="7">
        <f t="shared" si="9"/>
        <v>485168.71800000005</v>
      </c>
      <c r="AJ92" s="7">
        <f t="shared" si="9"/>
        <v>53264.958571428571</v>
      </c>
      <c r="AK92" s="7" t="e">
        <f t="shared" si="9"/>
        <v>#DIV/0!</v>
      </c>
      <c r="AL92" s="7">
        <f t="shared" si="9"/>
        <v>99967.056923076918</v>
      </c>
      <c r="AM92" s="7">
        <f t="shared" si="9"/>
        <v>570082.95199999993</v>
      </c>
      <c r="AP92" s="34"/>
      <c r="AS92" s="34"/>
    </row>
    <row r="93" spans="1:45">
      <c r="D93" s="23" t="s">
        <v>457</v>
      </c>
      <c r="E93" s="7">
        <f t="shared" ref="E93:AM93" si="10">SUM(E49:E90)</f>
        <v>105184791.2</v>
      </c>
      <c r="F93" s="7">
        <f t="shared" si="10"/>
        <v>1223807.98</v>
      </c>
      <c r="G93" s="7">
        <f t="shared" si="10"/>
        <v>6743785.9400000004</v>
      </c>
      <c r="H93" s="7">
        <f t="shared" si="10"/>
        <v>14286013.760000002</v>
      </c>
      <c r="I93" s="7">
        <f t="shared" si="10"/>
        <v>127438398.88</v>
      </c>
      <c r="J93" s="7">
        <f t="shared" si="10"/>
        <v>15209538.059999999</v>
      </c>
      <c r="K93" s="7">
        <f t="shared" si="10"/>
        <v>1760981</v>
      </c>
      <c r="L93" s="7">
        <f t="shared" si="10"/>
        <v>1170452.07</v>
      </c>
      <c r="M93" s="7">
        <f t="shared" si="10"/>
        <v>1525676.92</v>
      </c>
      <c r="N93" s="7">
        <f t="shared" si="10"/>
        <v>342790.87</v>
      </c>
      <c r="O93" s="7">
        <f t="shared" si="10"/>
        <v>4392541.58</v>
      </c>
      <c r="P93" s="7">
        <f t="shared" si="10"/>
        <v>17990306.579999998</v>
      </c>
      <c r="Q93" s="7">
        <f t="shared" si="10"/>
        <v>24401980.5</v>
      </c>
      <c r="R93" s="7">
        <f t="shared" si="10"/>
        <v>42392287.079999998</v>
      </c>
      <c r="S93" s="7">
        <f t="shared" si="10"/>
        <v>169830685.96000001</v>
      </c>
      <c r="T93" s="7">
        <f t="shared" si="10"/>
        <v>329028380.24000001</v>
      </c>
      <c r="U93" s="7">
        <f t="shared" si="10"/>
        <v>39907510.449999996</v>
      </c>
      <c r="V93" s="7">
        <f t="shared" si="10"/>
        <v>0</v>
      </c>
      <c r="W93" s="7">
        <f t="shared" si="10"/>
        <v>57298103.939999998</v>
      </c>
      <c r="X93" s="7">
        <f t="shared" si="10"/>
        <v>426233994.62999994</v>
      </c>
      <c r="Y93" s="7">
        <f t="shared" si="10"/>
        <v>209532038.09</v>
      </c>
      <c r="Z93" s="7">
        <f t="shared" si="10"/>
        <v>158174593.06999999</v>
      </c>
      <c r="AA93" s="7">
        <f t="shared" si="10"/>
        <v>0</v>
      </c>
      <c r="AB93" s="7">
        <f t="shared" si="10"/>
        <v>29245142.100000001</v>
      </c>
      <c r="AC93" s="7">
        <f t="shared" si="10"/>
        <v>8441825</v>
      </c>
      <c r="AD93" s="7">
        <f t="shared" si="10"/>
        <v>26935344.59</v>
      </c>
      <c r="AE93" s="7">
        <f t="shared" si="10"/>
        <v>203808380.55000004</v>
      </c>
      <c r="AF93" s="7">
        <f t="shared" si="10"/>
        <v>432328942.85000002</v>
      </c>
      <c r="AG93" s="7">
        <f t="shared" si="10"/>
        <v>636137323.39999998</v>
      </c>
      <c r="AH93" s="7">
        <f t="shared" si="10"/>
        <v>1062371318.0299999</v>
      </c>
      <c r="AI93" s="7">
        <f t="shared" si="10"/>
        <v>16980905.130000003</v>
      </c>
      <c r="AJ93" s="7">
        <f t="shared" si="10"/>
        <v>372854.71</v>
      </c>
      <c r="AK93" s="7">
        <f t="shared" si="10"/>
        <v>0</v>
      </c>
      <c r="AL93" s="7">
        <f t="shared" si="10"/>
        <v>2599143.48</v>
      </c>
      <c r="AM93" s="7">
        <f t="shared" si="10"/>
        <v>19952903.319999997</v>
      </c>
      <c r="AP93" s="34"/>
      <c r="AS93" s="34"/>
    </row>
    <row r="94" spans="1:45">
      <c r="D94" s="23" t="s">
        <v>479</v>
      </c>
      <c r="E94" s="7">
        <f t="shared" ref="E94:AM94" si="11">COUNTA(E49:E90)</f>
        <v>41</v>
      </c>
      <c r="F94" s="7">
        <f t="shared" si="11"/>
        <v>12</v>
      </c>
      <c r="G94" s="7">
        <f t="shared" si="11"/>
        <v>12</v>
      </c>
      <c r="H94" s="7">
        <f t="shared" si="11"/>
        <v>30</v>
      </c>
      <c r="I94" s="7">
        <f t="shared" si="11"/>
        <v>41</v>
      </c>
      <c r="J94" s="7">
        <f t="shared" si="11"/>
        <v>6</v>
      </c>
      <c r="K94" s="7">
        <f t="shared" si="11"/>
        <v>2</v>
      </c>
      <c r="L94" s="7">
        <f t="shared" si="11"/>
        <v>3</v>
      </c>
      <c r="M94" s="7">
        <f t="shared" si="11"/>
        <v>4</v>
      </c>
      <c r="N94" s="7">
        <f t="shared" si="11"/>
        <v>4</v>
      </c>
      <c r="O94" s="7">
        <f t="shared" si="11"/>
        <v>1</v>
      </c>
      <c r="P94" s="7">
        <f t="shared" si="11"/>
        <v>7</v>
      </c>
      <c r="Q94" s="7">
        <f t="shared" si="11"/>
        <v>13</v>
      </c>
      <c r="R94" s="7">
        <f t="shared" si="11"/>
        <v>17</v>
      </c>
      <c r="S94" s="7">
        <f t="shared" si="11"/>
        <v>41</v>
      </c>
      <c r="T94" s="7">
        <f t="shared" si="11"/>
        <v>41</v>
      </c>
      <c r="U94" s="7">
        <f t="shared" si="11"/>
        <v>37</v>
      </c>
      <c r="V94" s="7">
        <f t="shared" si="11"/>
        <v>0</v>
      </c>
      <c r="W94" s="7">
        <f t="shared" si="11"/>
        <v>34</v>
      </c>
      <c r="X94" s="7">
        <f t="shared" si="11"/>
        <v>41</v>
      </c>
      <c r="Y94" s="7">
        <f t="shared" si="11"/>
        <v>23</v>
      </c>
      <c r="Z94" s="7">
        <f t="shared" si="11"/>
        <v>21</v>
      </c>
      <c r="AA94" s="7">
        <f t="shared" si="11"/>
        <v>0</v>
      </c>
      <c r="AB94" s="7">
        <f t="shared" si="11"/>
        <v>16</v>
      </c>
      <c r="AC94" s="7">
        <f t="shared" si="11"/>
        <v>15</v>
      </c>
      <c r="AD94" s="7">
        <f t="shared" si="11"/>
        <v>2</v>
      </c>
      <c r="AE94" s="7">
        <f t="shared" si="11"/>
        <v>27</v>
      </c>
      <c r="AF94" s="7">
        <f t="shared" si="11"/>
        <v>39</v>
      </c>
      <c r="AG94" s="7">
        <f t="shared" si="11"/>
        <v>40</v>
      </c>
      <c r="AH94" s="7">
        <f t="shared" si="11"/>
        <v>41</v>
      </c>
      <c r="AI94" s="7">
        <f t="shared" si="11"/>
        <v>35</v>
      </c>
      <c r="AJ94" s="7">
        <f t="shared" si="11"/>
        <v>7</v>
      </c>
      <c r="AK94" s="7">
        <f t="shared" si="11"/>
        <v>0</v>
      </c>
      <c r="AL94" s="7">
        <f t="shared" si="11"/>
        <v>26</v>
      </c>
      <c r="AM94" s="7">
        <f t="shared" si="11"/>
        <v>35</v>
      </c>
      <c r="AP94" s="34"/>
      <c r="AS94" s="34"/>
    </row>
    <row r="95" spans="1:45">
      <c r="AP95" s="34"/>
      <c r="AS95" s="34"/>
    </row>
    <row r="96" spans="1:45">
      <c r="A96" s="7">
        <v>2</v>
      </c>
      <c r="B96" s="7">
        <v>2015</v>
      </c>
      <c r="C96" s="7" t="s">
        <v>235</v>
      </c>
      <c r="D96" s="7">
        <v>3847461000192</v>
      </c>
      <c r="E96" s="7">
        <v>80000</v>
      </c>
      <c r="H96" s="7">
        <v>16000</v>
      </c>
      <c r="I96" s="7">
        <v>96000</v>
      </c>
      <c r="S96" s="7">
        <v>96000</v>
      </c>
      <c r="T96" s="7">
        <v>904000</v>
      </c>
      <c r="W96" s="7">
        <v>180800</v>
      </c>
      <c r="X96" s="7">
        <v>1084800</v>
      </c>
      <c r="AB96" s="7">
        <v>1219200</v>
      </c>
      <c r="AC96" s="7">
        <v>1072240</v>
      </c>
      <c r="AF96" s="7">
        <f>AG96-AE96</f>
        <v>2291440</v>
      </c>
      <c r="AG96" s="7">
        <v>2291440</v>
      </c>
      <c r="AH96" s="7">
        <v>3376240</v>
      </c>
      <c r="AI96" s="7">
        <v>142400</v>
      </c>
      <c r="AL96" s="7">
        <v>28480</v>
      </c>
      <c r="AM96" s="7">
        <v>170880</v>
      </c>
      <c r="AP96" s="34"/>
      <c r="AS96" s="34"/>
    </row>
    <row r="97" spans="1:45">
      <c r="A97" s="7">
        <v>21</v>
      </c>
      <c r="B97" s="7">
        <v>2015</v>
      </c>
      <c r="C97" s="7" t="s">
        <v>315</v>
      </c>
      <c r="D97" s="7">
        <v>2932074000191</v>
      </c>
      <c r="E97" s="7">
        <v>165858.28</v>
      </c>
      <c r="H97" s="7">
        <v>33171.660000000003</v>
      </c>
      <c r="I97" s="7">
        <v>199029.94</v>
      </c>
      <c r="S97" s="7">
        <v>199029.94</v>
      </c>
      <c r="T97" s="7">
        <v>10899039.189999999</v>
      </c>
      <c r="U97" s="7">
        <v>513527.13</v>
      </c>
      <c r="W97" s="7">
        <v>3622703.06</v>
      </c>
      <c r="X97" s="7">
        <v>15035269.380000001</v>
      </c>
      <c r="Y97" s="7">
        <v>10798712.1</v>
      </c>
      <c r="Z97" s="7">
        <v>3190473.88</v>
      </c>
      <c r="AB97" s="7">
        <v>3649964.67</v>
      </c>
      <c r="AE97" s="7">
        <v>430606.12</v>
      </c>
      <c r="AF97" s="7">
        <f>AG97-AE97</f>
        <v>17639150.649999999</v>
      </c>
      <c r="AG97" s="7">
        <v>18069756.77</v>
      </c>
      <c r="AH97" s="7">
        <v>33105026.149999999</v>
      </c>
      <c r="AI97" s="7">
        <v>351792</v>
      </c>
      <c r="AL97" s="7">
        <v>70358.399999999994</v>
      </c>
      <c r="AM97" s="7">
        <v>422150.40000000002</v>
      </c>
      <c r="AP97" s="34"/>
      <c r="AS97" s="34"/>
    </row>
    <row r="98" spans="1:45">
      <c r="A98" s="7">
        <v>20</v>
      </c>
      <c r="B98" s="7">
        <v>2015</v>
      </c>
      <c r="C98" s="7" t="s">
        <v>313</v>
      </c>
      <c r="D98" s="7">
        <v>92690783000109</v>
      </c>
      <c r="E98" s="7">
        <v>465760.5</v>
      </c>
      <c r="F98" s="7">
        <v>44439.62</v>
      </c>
      <c r="H98" s="7">
        <v>93152.1</v>
      </c>
      <c r="I98" s="7">
        <v>603352.22</v>
      </c>
      <c r="J98" s="7">
        <v>1242923.1599999999</v>
      </c>
      <c r="M98" s="7">
        <v>248584.63</v>
      </c>
      <c r="N98" s="7">
        <v>106.59</v>
      </c>
      <c r="Q98" s="7">
        <f>R98-P98</f>
        <v>1491614.3800000001</v>
      </c>
      <c r="R98" s="7">
        <v>1491614.3800000001</v>
      </c>
      <c r="S98" s="7">
        <v>2094966.6</v>
      </c>
      <c r="AI98" s="7">
        <v>432600</v>
      </c>
      <c r="AL98" s="7">
        <v>86520</v>
      </c>
      <c r="AM98" s="7">
        <v>519120</v>
      </c>
      <c r="AP98" s="34"/>
      <c r="AS98" s="34"/>
    </row>
    <row r="99" spans="1:45">
      <c r="A99" s="7">
        <v>12</v>
      </c>
      <c r="B99" s="7">
        <v>2015</v>
      </c>
      <c r="C99" s="7" t="s">
        <v>285</v>
      </c>
      <c r="D99" s="7">
        <v>1180000126</v>
      </c>
      <c r="E99" s="7">
        <v>492452.62</v>
      </c>
      <c r="H99" s="7">
        <v>85662.720000000001</v>
      </c>
      <c r="I99" s="7">
        <v>578115.34</v>
      </c>
      <c r="S99" s="7">
        <v>578115.34</v>
      </c>
      <c r="T99" s="7">
        <v>4205588.9000000004</v>
      </c>
      <c r="U99" s="7">
        <v>862036.09</v>
      </c>
      <c r="W99" s="7">
        <v>1466956.54</v>
      </c>
      <c r="X99" s="7">
        <v>6534581.5300000003</v>
      </c>
      <c r="AC99" s="7">
        <v>425998.04</v>
      </c>
      <c r="AF99" s="7">
        <f>AG99-AE99</f>
        <v>425998.04</v>
      </c>
      <c r="AG99" s="7">
        <v>425998.04</v>
      </c>
      <c r="AH99" s="7">
        <v>6960579.5700000003</v>
      </c>
      <c r="AI99" s="7">
        <v>291475.03999999998</v>
      </c>
      <c r="AJ99" s="7">
        <v>1569.44</v>
      </c>
      <c r="AL99" s="7">
        <v>58294.9</v>
      </c>
      <c r="AM99" s="7">
        <v>351339.38</v>
      </c>
      <c r="AP99" s="34"/>
      <c r="AS99" s="34"/>
    </row>
    <row r="100" spans="1:45">
      <c r="A100" s="7">
        <v>32</v>
      </c>
      <c r="B100" s="7">
        <v>2015</v>
      </c>
      <c r="C100" s="7" t="s">
        <v>351</v>
      </c>
      <c r="D100" s="7">
        <v>11992680000193</v>
      </c>
      <c r="E100" s="7">
        <v>776640</v>
      </c>
      <c r="H100" s="7">
        <v>126204</v>
      </c>
      <c r="I100" s="7">
        <v>902844</v>
      </c>
      <c r="P100" s="7">
        <v>603225</v>
      </c>
      <c r="R100" s="7">
        <v>603225</v>
      </c>
      <c r="S100" s="7">
        <v>1506069</v>
      </c>
      <c r="T100" s="7">
        <v>7470198.9199999999</v>
      </c>
      <c r="U100" s="7">
        <v>193219.61</v>
      </c>
      <c r="W100" s="7">
        <v>2041334.33</v>
      </c>
      <c r="X100" s="7">
        <v>9704752.8599999994</v>
      </c>
      <c r="Y100" s="7">
        <v>7688322.7999999998</v>
      </c>
      <c r="Z100" s="7">
        <v>7118826</v>
      </c>
      <c r="AE100" s="7">
        <v>16939256.800000001</v>
      </c>
      <c r="AF100" s="7">
        <f>AG100-AE100</f>
        <v>14807148.800000001</v>
      </c>
      <c r="AG100" s="7">
        <v>31746405.600000001</v>
      </c>
      <c r="AH100" s="7">
        <v>41451158.460000001</v>
      </c>
      <c r="AP100" s="34"/>
      <c r="AS100" s="34"/>
    </row>
    <row r="101" spans="1:45">
      <c r="A101" s="7">
        <v>35</v>
      </c>
      <c r="B101" s="7">
        <v>2015</v>
      </c>
      <c r="C101" s="7" t="s">
        <v>364</v>
      </c>
      <c r="D101" s="7">
        <v>43776517000180</v>
      </c>
      <c r="E101" s="7">
        <v>877554.79</v>
      </c>
      <c r="H101" s="7">
        <v>261855.97</v>
      </c>
      <c r="I101" s="7">
        <v>1139410.76</v>
      </c>
      <c r="S101" s="7">
        <v>1139410.76</v>
      </c>
      <c r="T101" s="7">
        <v>1635913.92</v>
      </c>
      <c r="U101" s="7">
        <v>217686.27</v>
      </c>
      <c r="W101" s="7">
        <v>649611.98</v>
      </c>
      <c r="X101" s="7">
        <v>2503212.17</v>
      </c>
      <c r="Y101" s="7">
        <v>520552.73</v>
      </c>
      <c r="AC101" s="7">
        <v>111372.28</v>
      </c>
      <c r="AF101" s="7">
        <f>AG101-AE101</f>
        <v>631925.01</v>
      </c>
      <c r="AG101" s="7">
        <v>631925.01</v>
      </c>
      <c r="AH101" s="7">
        <v>3135137.1799999997</v>
      </c>
      <c r="AI101" s="7">
        <v>252296.12</v>
      </c>
      <c r="AL101" s="7">
        <v>71872.800000000003</v>
      </c>
      <c r="AM101" s="7">
        <v>324168.92</v>
      </c>
      <c r="AP101" s="34"/>
      <c r="AS101" s="34"/>
    </row>
    <row r="102" spans="1:45">
      <c r="A102" s="7">
        <v>24</v>
      </c>
      <c r="B102" s="7">
        <v>2015</v>
      </c>
      <c r="C102" s="7" t="s">
        <v>325</v>
      </c>
      <c r="D102" s="7">
        <v>2800026000140</v>
      </c>
      <c r="E102" s="7">
        <v>921666.67</v>
      </c>
      <c r="G102" s="7">
        <v>60000</v>
      </c>
      <c r="H102" s="7">
        <v>184333.33</v>
      </c>
      <c r="I102" s="7">
        <v>1166000</v>
      </c>
      <c r="P102" s="7">
        <v>3692303.23</v>
      </c>
      <c r="R102" s="7">
        <v>3692303.23</v>
      </c>
      <c r="S102" s="7">
        <v>4858303.2300000004</v>
      </c>
      <c r="T102" s="7">
        <v>6503648.3799999999</v>
      </c>
      <c r="U102" s="7">
        <v>186614.8</v>
      </c>
      <c r="W102" s="7">
        <v>1300729.68</v>
      </c>
      <c r="X102" s="7">
        <v>7990992.8599999994</v>
      </c>
      <c r="Y102" s="7">
        <v>20229813</v>
      </c>
      <c r="AE102" s="7">
        <v>17872890.32</v>
      </c>
      <c r="AF102" s="7">
        <f>AG102-AE102</f>
        <v>20229813</v>
      </c>
      <c r="AG102" s="7">
        <v>38102703.32</v>
      </c>
      <c r="AH102" s="7">
        <v>46093696.18</v>
      </c>
      <c r="AI102" s="7">
        <v>346336.8</v>
      </c>
      <c r="AL102" s="7">
        <v>69267.360000000001</v>
      </c>
      <c r="AM102" s="7">
        <v>415604.16</v>
      </c>
      <c r="AP102" s="34"/>
      <c r="AS102" s="34"/>
    </row>
    <row r="103" spans="1:45">
      <c r="A103" s="7">
        <v>7</v>
      </c>
      <c r="B103" s="7">
        <v>2015</v>
      </c>
      <c r="C103" s="7" t="s">
        <v>266</v>
      </c>
      <c r="D103" s="7">
        <v>76483817000120</v>
      </c>
      <c r="E103" s="7">
        <v>955544.65</v>
      </c>
      <c r="G103" s="7">
        <v>160166.67000000001</v>
      </c>
      <c r="H103" s="7">
        <v>22518.13</v>
      </c>
      <c r="I103" s="7">
        <v>1138229.45</v>
      </c>
      <c r="S103" s="7">
        <v>1138229.45</v>
      </c>
      <c r="T103" s="7">
        <v>6507889.96</v>
      </c>
      <c r="W103" s="7">
        <v>491673.11</v>
      </c>
      <c r="X103" s="7">
        <v>6999563.0700000003</v>
      </c>
      <c r="AH103" s="7">
        <v>6999563.0700000003</v>
      </c>
      <c r="AI103" s="7">
        <v>543990.39</v>
      </c>
      <c r="AL103" s="7">
        <v>15875</v>
      </c>
      <c r="AM103" s="7">
        <v>559865.39</v>
      </c>
      <c r="AP103" s="34"/>
      <c r="AS103" s="34"/>
    </row>
    <row r="104" spans="1:45">
      <c r="A104" s="7">
        <v>36</v>
      </c>
      <c r="B104" s="7">
        <v>2015</v>
      </c>
      <c r="C104" s="7" t="s">
        <v>368</v>
      </c>
      <c r="D104" s="7">
        <v>33042730000104</v>
      </c>
      <c r="E104" s="7">
        <v>961200</v>
      </c>
      <c r="G104" s="7">
        <v>360000</v>
      </c>
      <c r="H104" s="7">
        <v>264240</v>
      </c>
      <c r="I104" s="7">
        <v>1585440</v>
      </c>
      <c r="S104" s="7">
        <v>1585440</v>
      </c>
      <c r="T104" s="7">
        <v>9759385</v>
      </c>
      <c r="U104" s="7">
        <v>2293192</v>
      </c>
      <c r="W104" s="7">
        <v>1951877</v>
      </c>
      <c r="X104" s="7">
        <v>14004454</v>
      </c>
      <c r="Y104" s="7">
        <v>26656342</v>
      </c>
      <c r="AB104" s="7">
        <v>5331268</v>
      </c>
      <c r="AC104" s="7">
        <v>310625</v>
      </c>
      <c r="AF104" s="7">
        <f t="shared" ref="AF104:AF138" si="12">AG104-AE104</f>
        <v>32298235</v>
      </c>
      <c r="AG104" s="7">
        <v>32298235</v>
      </c>
      <c r="AH104" s="7">
        <v>46302689</v>
      </c>
      <c r="AP104" s="34"/>
      <c r="AS104" s="34"/>
    </row>
    <row r="105" spans="1:45">
      <c r="A105" s="7">
        <v>43</v>
      </c>
      <c r="B105" s="7">
        <v>2015</v>
      </c>
      <c r="C105" s="7" t="s">
        <v>384</v>
      </c>
      <c r="D105" s="7">
        <v>84429695000111</v>
      </c>
      <c r="E105" s="7">
        <v>1075918</v>
      </c>
      <c r="H105" s="7">
        <v>215184</v>
      </c>
      <c r="I105" s="7">
        <v>1291102</v>
      </c>
      <c r="K105" s="7">
        <v>1075918</v>
      </c>
      <c r="M105" s="7">
        <v>215184</v>
      </c>
      <c r="N105" s="7">
        <v>236871</v>
      </c>
      <c r="Q105" s="7">
        <f>R105-P105</f>
        <v>1527973</v>
      </c>
      <c r="R105" s="7">
        <v>1527973</v>
      </c>
      <c r="S105" s="7">
        <v>2819075</v>
      </c>
      <c r="T105" s="7">
        <v>1149462</v>
      </c>
      <c r="W105" s="7">
        <v>229752</v>
      </c>
      <c r="X105" s="7">
        <v>1379214</v>
      </c>
      <c r="Z105" s="7">
        <v>1149462</v>
      </c>
      <c r="AB105" s="7">
        <v>229752</v>
      </c>
      <c r="AC105" s="7">
        <v>229752</v>
      </c>
      <c r="AF105" s="7">
        <f t="shared" si="12"/>
        <v>1608966</v>
      </c>
      <c r="AG105" s="7">
        <v>1608966</v>
      </c>
      <c r="AH105" s="7">
        <v>2988180</v>
      </c>
      <c r="AI105" s="7">
        <v>242550</v>
      </c>
      <c r="AL105" s="7">
        <v>48510</v>
      </c>
      <c r="AM105" s="7">
        <v>291060</v>
      </c>
      <c r="AP105" s="34"/>
      <c r="AS105" s="34"/>
    </row>
    <row r="106" spans="1:45">
      <c r="A106" s="7">
        <v>10</v>
      </c>
      <c r="B106" s="7">
        <v>2015</v>
      </c>
      <c r="C106" s="7" t="s">
        <v>276</v>
      </c>
      <c r="D106" s="7">
        <v>73178600000118</v>
      </c>
      <c r="E106" s="7">
        <v>1133244</v>
      </c>
      <c r="I106" s="7">
        <v>1133244</v>
      </c>
      <c r="S106" s="7">
        <v>1133244</v>
      </c>
      <c r="T106" s="7">
        <v>3404682</v>
      </c>
      <c r="U106" s="7">
        <v>2623956</v>
      </c>
      <c r="X106" s="7">
        <v>6028638</v>
      </c>
      <c r="Y106" s="7">
        <v>5693750</v>
      </c>
      <c r="AE106" s="7">
        <v>1966058</v>
      </c>
      <c r="AF106" s="7">
        <f t="shared" si="12"/>
        <v>5693750</v>
      </c>
      <c r="AG106" s="7">
        <v>7659808</v>
      </c>
      <c r="AH106" s="7">
        <v>13688446</v>
      </c>
      <c r="AP106" s="34"/>
      <c r="AS106" s="34"/>
    </row>
    <row r="107" spans="1:45">
      <c r="A107" s="7">
        <v>14</v>
      </c>
      <c r="B107" s="7">
        <v>2015</v>
      </c>
      <c r="C107" s="7" t="s">
        <v>292</v>
      </c>
      <c r="D107" s="7">
        <v>3983431000103</v>
      </c>
      <c r="E107" s="7">
        <v>1143238</v>
      </c>
      <c r="F107" s="7">
        <v>6218</v>
      </c>
      <c r="H107" s="7">
        <v>228648</v>
      </c>
      <c r="I107" s="7">
        <v>1378104</v>
      </c>
      <c r="J107" s="7">
        <v>300000</v>
      </c>
      <c r="M107" s="7">
        <v>60000</v>
      </c>
      <c r="Q107" s="7">
        <f>R107-P107</f>
        <v>360000</v>
      </c>
      <c r="R107" s="7">
        <v>360000</v>
      </c>
      <c r="S107" s="7">
        <v>1738104</v>
      </c>
      <c r="T107" s="7">
        <v>2867246</v>
      </c>
      <c r="U107" s="7">
        <v>162761</v>
      </c>
      <c r="W107" s="7">
        <v>676936</v>
      </c>
      <c r="X107" s="7">
        <v>3706943</v>
      </c>
      <c r="Y107" s="7">
        <v>1293166</v>
      </c>
      <c r="AB107" s="7">
        <v>298233</v>
      </c>
      <c r="AF107" s="7">
        <f t="shared" si="12"/>
        <v>1591399</v>
      </c>
      <c r="AG107" s="7">
        <v>1591399</v>
      </c>
      <c r="AH107" s="7">
        <v>5298342</v>
      </c>
      <c r="AP107" s="34"/>
      <c r="AS107" s="34"/>
    </row>
    <row r="108" spans="1:45">
      <c r="A108" s="7">
        <v>19</v>
      </c>
      <c r="B108" s="7">
        <v>2015</v>
      </c>
      <c r="C108" s="7" t="s">
        <v>308</v>
      </c>
      <c r="D108" s="7">
        <v>33611500000119</v>
      </c>
      <c r="E108" s="7">
        <v>1159800.5</v>
      </c>
      <c r="H108" s="7">
        <v>231960.1</v>
      </c>
      <c r="I108" s="7">
        <v>1391760.6</v>
      </c>
      <c r="J108" s="7">
        <v>1961117.5</v>
      </c>
      <c r="M108" s="7">
        <v>677273.03</v>
      </c>
      <c r="N108" s="7">
        <v>25071.65</v>
      </c>
      <c r="P108" s="7">
        <v>914058.14</v>
      </c>
      <c r="Q108" s="7">
        <f>R108-P108</f>
        <v>2663462.1800000002</v>
      </c>
      <c r="R108" s="7">
        <v>3577520.3200000003</v>
      </c>
      <c r="S108" s="7">
        <v>4969280.92</v>
      </c>
      <c r="T108" s="7">
        <v>390310</v>
      </c>
      <c r="U108" s="7">
        <v>20160.689999999999</v>
      </c>
      <c r="W108" s="7">
        <v>109286.8</v>
      </c>
      <c r="X108" s="7">
        <v>519757.49</v>
      </c>
      <c r="AC108" s="7">
        <v>1232.26</v>
      </c>
      <c r="AE108" s="7">
        <v>1573382.8</v>
      </c>
      <c r="AF108" s="7">
        <f t="shared" si="12"/>
        <v>1232.2600000000093</v>
      </c>
      <c r="AG108" s="7">
        <v>1574615.06</v>
      </c>
      <c r="AH108" s="7">
        <v>2094372.55</v>
      </c>
      <c r="AI108" s="7">
        <v>595440</v>
      </c>
      <c r="AL108" s="7">
        <v>119088</v>
      </c>
      <c r="AM108" s="7">
        <v>714528</v>
      </c>
      <c r="AP108" s="34"/>
      <c r="AS108" s="34"/>
    </row>
    <row r="109" spans="1:45">
      <c r="A109" s="7">
        <v>26</v>
      </c>
      <c r="B109" s="7">
        <v>2015</v>
      </c>
      <c r="C109" s="7" t="s">
        <v>332</v>
      </c>
      <c r="D109" s="7">
        <v>92754738000162</v>
      </c>
      <c r="E109" s="7">
        <v>1234414</v>
      </c>
      <c r="G109" s="7">
        <v>1024340</v>
      </c>
      <c r="I109" s="7">
        <v>2258754</v>
      </c>
      <c r="L109" s="7">
        <v>744880</v>
      </c>
      <c r="Q109" s="7">
        <f>R109-P109</f>
        <v>744880</v>
      </c>
      <c r="R109" s="7">
        <v>744880</v>
      </c>
      <c r="S109" s="7">
        <v>3003634</v>
      </c>
      <c r="T109" s="7">
        <v>6044800.7000000002</v>
      </c>
      <c r="U109" s="7">
        <v>811500</v>
      </c>
      <c r="W109" s="7">
        <v>450000</v>
      </c>
      <c r="X109" s="7">
        <v>7306300.7000000002</v>
      </c>
      <c r="Z109" s="7">
        <v>9943696.5899999999</v>
      </c>
      <c r="AE109" s="7">
        <v>16632793.35</v>
      </c>
      <c r="AF109" s="7">
        <f t="shared" si="12"/>
        <v>9943696.589999998</v>
      </c>
      <c r="AG109" s="7">
        <v>26576489.939999998</v>
      </c>
      <c r="AH109" s="7">
        <v>33882790.640000001</v>
      </c>
      <c r="AI109" s="7">
        <v>472800</v>
      </c>
      <c r="AM109" s="7">
        <v>472800</v>
      </c>
      <c r="AP109" s="34"/>
      <c r="AS109" s="34"/>
    </row>
    <row r="110" spans="1:45">
      <c r="A110" s="7">
        <v>6</v>
      </c>
      <c r="B110" s="7">
        <v>2015</v>
      </c>
      <c r="C110" s="7" t="s">
        <v>260</v>
      </c>
      <c r="D110" s="7">
        <v>17155730000164</v>
      </c>
      <c r="E110" s="7">
        <v>1256146.05</v>
      </c>
      <c r="F110" s="7">
        <v>159459</v>
      </c>
      <c r="H110" s="7">
        <v>251701.46</v>
      </c>
      <c r="I110" s="7">
        <v>1667306.51</v>
      </c>
      <c r="L110" s="7">
        <v>1256146.05</v>
      </c>
      <c r="M110" s="7">
        <v>251701.46</v>
      </c>
      <c r="N110" s="7">
        <v>35491.65</v>
      </c>
      <c r="Q110" s="7">
        <f>R110-P110</f>
        <v>1543339.16</v>
      </c>
      <c r="R110" s="7">
        <v>1543339.16</v>
      </c>
      <c r="S110" s="7">
        <v>3210645.67</v>
      </c>
      <c r="T110" s="7">
        <v>4309521.5599999996</v>
      </c>
      <c r="U110" s="7">
        <v>1505050.75</v>
      </c>
      <c r="W110" s="7">
        <v>3221071.1</v>
      </c>
      <c r="X110" s="7">
        <v>9035643.4100000001</v>
      </c>
      <c r="Z110" s="7">
        <v>1597303.4</v>
      </c>
      <c r="AC110" s="7">
        <v>737587.08</v>
      </c>
      <c r="AF110" s="7">
        <f t="shared" si="12"/>
        <v>2334890.48</v>
      </c>
      <c r="AG110" s="7">
        <v>2334890.48</v>
      </c>
      <c r="AH110" s="7">
        <v>11370533.890000001</v>
      </c>
      <c r="AI110" s="7">
        <v>682541.2</v>
      </c>
      <c r="AJ110" s="7">
        <v>69330</v>
      </c>
      <c r="AL110" s="7">
        <v>136823.12</v>
      </c>
      <c r="AM110" s="7">
        <v>888694.32</v>
      </c>
      <c r="AP110" s="34"/>
      <c r="AS110" s="34"/>
    </row>
    <row r="111" spans="1:45">
      <c r="A111" s="7">
        <v>39</v>
      </c>
      <c r="B111" s="7">
        <v>2015</v>
      </c>
      <c r="C111" s="7" t="s">
        <v>374</v>
      </c>
      <c r="D111" s="7">
        <v>2558115000121</v>
      </c>
      <c r="E111" s="7">
        <v>1300000</v>
      </c>
      <c r="H111" s="7">
        <v>334200</v>
      </c>
      <c r="I111" s="7">
        <v>1634200</v>
      </c>
      <c r="L111" s="7">
        <v>371000</v>
      </c>
      <c r="Q111" s="7">
        <f>R111-P111</f>
        <v>371000</v>
      </c>
      <c r="R111" s="7">
        <v>371000</v>
      </c>
      <c r="S111" s="7">
        <v>2005200</v>
      </c>
      <c r="T111" s="7">
        <v>6693084</v>
      </c>
      <c r="U111" s="7">
        <v>1252905</v>
      </c>
      <c r="W111" s="7">
        <v>1654530</v>
      </c>
      <c r="X111" s="7">
        <v>9600519</v>
      </c>
      <c r="Y111" s="7">
        <v>2836923</v>
      </c>
      <c r="AE111" s="7">
        <v>3028706</v>
      </c>
      <c r="AF111" s="7">
        <f t="shared" si="12"/>
        <v>2836923</v>
      </c>
      <c r="AG111" s="7">
        <v>5865629</v>
      </c>
      <c r="AH111" s="7">
        <v>15466148</v>
      </c>
      <c r="AI111" s="7">
        <v>497933</v>
      </c>
      <c r="AL111" s="7">
        <v>99587</v>
      </c>
      <c r="AM111" s="7">
        <v>597520</v>
      </c>
      <c r="AP111" s="34"/>
      <c r="AS111" s="34"/>
    </row>
    <row r="112" spans="1:45">
      <c r="A112" s="7">
        <v>16</v>
      </c>
      <c r="B112" s="7">
        <v>2015</v>
      </c>
      <c r="C112" s="7" t="s">
        <v>296</v>
      </c>
      <c r="D112" s="7">
        <v>3220438000173</v>
      </c>
      <c r="E112" s="7">
        <v>1318500</v>
      </c>
      <c r="H112" s="7">
        <v>263700</v>
      </c>
      <c r="I112" s="7">
        <v>1582200</v>
      </c>
      <c r="S112" s="7">
        <v>1582200</v>
      </c>
      <c r="T112" s="7">
        <v>1853670</v>
      </c>
      <c r="U112" s="7">
        <v>91870</v>
      </c>
      <c r="W112" s="7">
        <v>370730</v>
      </c>
      <c r="X112" s="7">
        <v>2316270</v>
      </c>
      <c r="Z112" s="7">
        <v>7965830</v>
      </c>
      <c r="AB112" s="7">
        <v>1593170</v>
      </c>
      <c r="AC112" s="7">
        <v>5830</v>
      </c>
      <c r="AE112" s="7">
        <v>7859000</v>
      </c>
      <c r="AF112" s="7">
        <f t="shared" si="12"/>
        <v>9564830</v>
      </c>
      <c r="AG112" s="7">
        <v>17423830</v>
      </c>
      <c r="AH112" s="7">
        <v>19740100</v>
      </c>
      <c r="AI112" s="7">
        <v>182610</v>
      </c>
      <c r="AL112" s="7">
        <v>36520</v>
      </c>
      <c r="AM112" s="7">
        <v>219130</v>
      </c>
      <c r="AP112" s="34"/>
      <c r="AS112" s="34"/>
    </row>
    <row r="113" spans="1:45">
      <c r="A113" s="7">
        <v>31</v>
      </c>
      <c r="B113" s="7">
        <v>2015</v>
      </c>
      <c r="C113" s="7" t="s">
        <v>347</v>
      </c>
      <c r="D113" s="7">
        <v>33000167000101</v>
      </c>
      <c r="E113" s="7">
        <v>1350364.39</v>
      </c>
      <c r="F113" s="7">
        <v>16235.32</v>
      </c>
      <c r="G113" s="7">
        <v>82675.7</v>
      </c>
      <c r="H113" s="7">
        <v>287355.71999999997</v>
      </c>
      <c r="I113" s="7">
        <v>1736631.13</v>
      </c>
      <c r="S113" s="7">
        <v>1736631.13</v>
      </c>
      <c r="T113" s="7">
        <v>12191868.99</v>
      </c>
      <c r="U113" s="7">
        <v>567735.25</v>
      </c>
      <c r="W113" s="7">
        <v>3418828.55</v>
      </c>
      <c r="X113" s="7">
        <v>16178432.789999999</v>
      </c>
      <c r="AC113" s="7">
        <v>820869.97</v>
      </c>
      <c r="AF113" s="7">
        <f t="shared" si="12"/>
        <v>820869.97</v>
      </c>
      <c r="AG113" s="7">
        <v>820869.97</v>
      </c>
      <c r="AH113" s="7">
        <v>16999302.759999998</v>
      </c>
      <c r="AI113" s="7">
        <v>652510.35</v>
      </c>
      <c r="AL113" s="7">
        <v>130502.01</v>
      </c>
      <c r="AM113" s="7">
        <v>783012.36</v>
      </c>
      <c r="AP113" s="34"/>
      <c r="AS113" s="34"/>
    </row>
    <row r="114" spans="1:45">
      <c r="A114" s="7">
        <v>34</v>
      </c>
      <c r="B114" s="7">
        <v>2015</v>
      </c>
      <c r="C114" s="7" t="s">
        <v>360</v>
      </c>
      <c r="D114" s="7">
        <v>71550388000142</v>
      </c>
      <c r="E114" s="7">
        <v>1381000</v>
      </c>
      <c r="I114" s="7">
        <v>1381000</v>
      </c>
      <c r="S114" s="7">
        <v>1381000</v>
      </c>
      <c r="T114" s="7">
        <v>1991030.24</v>
      </c>
      <c r="X114" s="7">
        <v>1991030.24</v>
      </c>
      <c r="Y114" s="7">
        <v>1615105.57</v>
      </c>
      <c r="AF114" s="7">
        <f t="shared" si="12"/>
        <v>1615105.57</v>
      </c>
      <c r="AG114" s="7">
        <v>1615105.57</v>
      </c>
      <c r="AH114" s="7">
        <v>3606135.81</v>
      </c>
      <c r="AP114" s="34"/>
      <c r="AS114" s="34"/>
    </row>
    <row r="115" spans="1:45">
      <c r="A115" s="7">
        <v>5</v>
      </c>
      <c r="B115" s="7">
        <v>2015</v>
      </c>
      <c r="C115" s="7" t="s">
        <v>254</v>
      </c>
      <c r="D115" s="7">
        <v>2846056000197</v>
      </c>
      <c r="E115" s="7">
        <v>1528000</v>
      </c>
      <c r="I115" s="7">
        <v>1528000</v>
      </c>
      <c r="S115" s="7">
        <v>1528000</v>
      </c>
      <c r="T115" s="7">
        <v>11117000</v>
      </c>
      <c r="U115" s="7">
        <v>1058000</v>
      </c>
      <c r="W115" s="7">
        <v>4981000</v>
      </c>
      <c r="X115" s="7">
        <v>17156000</v>
      </c>
      <c r="Z115" s="7">
        <v>25608000</v>
      </c>
      <c r="AF115" s="7">
        <f t="shared" si="12"/>
        <v>25608000</v>
      </c>
      <c r="AG115" s="7">
        <v>25608000</v>
      </c>
      <c r="AH115" s="7">
        <v>42764000</v>
      </c>
      <c r="AI115" s="7">
        <v>273000</v>
      </c>
      <c r="AM115" s="7">
        <v>273000</v>
      </c>
      <c r="AP115" s="34"/>
      <c r="AS115" s="34"/>
    </row>
    <row r="116" spans="1:45">
      <c r="A116" s="7">
        <v>9</v>
      </c>
      <c r="B116" s="7">
        <v>2015</v>
      </c>
      <c r="C116" s="7" t="s">
        <v>274</v>
      </c>
      <c r="D116" s="7">
        <v>2429144000193</v>
      </c>
      <c r="E116" s="7">
        <v>1642000</v>
      </c>
      <c r="H116" s="7">
        <v>329000</v>
      </c>
      <c r="I116" s="7">
        <v>1971000</v>
      </c>
      <c r="S116" s="7">
        <v>1971000</v>
      </c>
      <c r="T116" s="7">
        <v>7016000</v>
      </c>
      <c r="U116" s="7">
        <v>263000</v>
      </c>
      <c r="W116" s="7">
        <v>871000</v>
      </c>
      <c r="X116" s="7">
        <v>8150000</v>
      </c>
      <c r="Y116" s="7">
        <v>5568000</v>
      </c>
      <c r="AB116" s="7">
        <v>-687000</v>
      </c>
      <c r="AC116" s="7">
        <v>553000</v>
      </c>
      <c r="AF116" s="7">
        <f t="shared" si="12"/>
        <v>5434000</v>
      </c>
      <c r="AG116" s="7">
        <v>5434000</v>
      </c>
      <c r="AH116" s="7">
        <v>13584000</v>
      </c>
      <c r="AI116" s="7">
        <v>720000</v>
      </c>
      <c r="AL116" s="7">
        <v>144000</v>
      </c>
      <c r="AM116" s="7">
        <v>864000</v>
      </c>
      <c r="AP116" s="34"/>
      <c r="AS116" s="34"/>
    </row>
    <row r="117" spans="1:45">
      <c r="A117" s="7">
        <v>33</v>
      </c>
      <c r="B117" s="7">
        <v>2015</v>
      </c>
      <c r="C117" s="7" t="s">
        <v>356</v>
      </c>
      <c r="D117" s="7">
        <v>61585865000151</v>
      </c>
      <c r="E117" s="7">
        <v>1657776</v>
      </c>
      <c r="H117" s="7">
        <v>331555</v>
      </c>
      <c r="I117" s="7">
        <v>1989331</v>
      </c>
      <c r="S117" s="7">
        <v>1989331</v>
      </c>
      <c r="T117" s="7">
        <v>8642383</v>
      </c>
      <c r="U117" s="7">
        <v>426562</v>
      </c>
      <c r="W117" s="7">
        <v>1728477</v>
      </c>
      <c r="X117" s="7">
        <v>10797422</v>
      </c>
      <c r="Y117" s="7">
        <v>8035253</v>
      </c>
      <c r="AB117" s="7">
        <v>1852941</v>
      </c>
      <c r="AE117" s="7">
        <v>3459209</v>
      </c>
      <c r="AF117" s="7">
        <f t="shared" si="12"/>
        <v>9888194</v>
      </c>
      <c r="AG117" s="7">
        <v>13347403</v>
      </c>
      <c r="AH117" s="7">
        <v>24144825</v>
      </c>
      <c r="AI117" s="7">
        <v>300920</v>
      </c>
      <c r="AL117" s="7">
        <v>60184</v>
      </c>
      <c r="AM117" s="7">
        <v>361104</v>
      </c>
      <c r="AP117" s="34"/>
      <c r="AS117" s="34"/>
    </row>
    <row r="118" spans="1:45">
      <c r="A118" s="7">
        <v>25</v>
      </c>
      <c r="B118" s="7">
        <v>2015</v>
      </c>
      <c r="C118" s="7" t="s">
        <v>328</v>
      </c>
      <c r="D118" s="7">
        <v>33014556000196</v>
      </c>
      <c r="E118" s="7">
        <v>1719999</v>
      </c>
      <c r="I118" s="7">
        <v>1719999</v>
      </c>
      <c r="S118" s="7">
        <v>1719999</v>
      </c>
      <c r="T118" s="7">
        <v>18858615</v>
      </c>
      <c r="X118" s="7">
        <v>18858615</v>
      </c>
      <c r="Y118" s="7">
        <v>13950000</v>
      </c>
      <c r="AE118" s="7">
        <v>9297381</v>
      </c>
      <c r="AF118" s="7">
        <f t="shared" si="12"/>
        <v>13950000</v>
      </c>
      <c r="AG118" s="7">
        <v>23247381</v>
      </c>
      <c r="AH118" s="7">
        <v>42105996</v>
      </c>
      <c r="AI118" s="7">
        <v>514350</v>
      </c>
      <c r="AM118" s="7">
        <v>514350</v>
      </c>
      <c r="AP118" s="34"/>
      <c r="AS118" s="34"/>
    </row>
    <row r="119" spans="1:45">
      <c r="A119" s="7">
        <v>22</v>
      </c>
      <c r="B119" s="7">
        <v>2015</v>
      </c>
      <c r="C119" s="7" t="s">
        <v>319</v>
      </c>
      <c r="D119" s="7">
        <v>2916265000160</v>
      </c>
      <c r="E119" s="7">
        <v>1740000</v>
      </c>
      <c r="H119" s="7">
        <v>348000</v>
      </c>
      <c r="I119" s="7">
        <v>2088000</v>
      </c>
      <c r="S119" s="7">
        <v>2088000</v>
      </c>
      <c r="T119" s="7">
        <v>4576394.07</v>
      </c>
      <c r="U119" s="7">
        <v>112499.55</v>
      </c>
      <c r="W119" s="7">
        <v>2303600.2400000002</v>
      </c>
      <c r="X119" s="7">
        <v>6992493.8600000003</v>
      </c>
      <c r="Z119" s="7">
        <v>2500000</v>
      </c>
      <c r="AE119" s="7">
        <v>2500000</v>
      </c>
      <c r="AF119" s="7">
        <f t="shared" si="12"/>
        <v>2500000</v>
      </c>
      <c r="AG119" s="7">
        <v>5000000</v>
      </c>
      <c r="AH119" s="7">
        <v>11992493.859999999</v>
      </c>
      <c r="AI119" s="7">
        <v>390399.84</v>
      </c>
      <c r="AL119" s="7">
        <v>78079.97</v>
      </c>
      <c r="AM119" s="7">
        <v>468479.81000000006</v>
      </c>
      <c r="AP119" s="34"/>
      <c r="AS119" s="34"/>
    </row>
    <row r="120" spans="1:45">
      <c r="A120" s="7">
        <v>3</v>
      </c>
      <c r="B120" s="7">
        <v>2015</v>
      </c>
      <c r="C120" s="7" t="s">
        <v>243</v>
      </c>
      <c r="D120" s="7">
        <v>42150391000170</v>
      </c>
      <c r="E120" s="7">
        <v>1886764.76</v>
      </c>
      <c r="H120" s="7">
        <v>377352.95</v>
      </c>
      <c r="I120" s="7">
        <v>2264117.71</v>
      </c>
      <c r="S120" s="7">
        <v>2264117.71</v>
      </c>
      <c r="T120" s="7">
        <v>8200730.6699999999</v>
      </c>
      <c r="U120" s="7">
        <v>173568.35</v>
      </c>
      <c r="W120" s="7">
        <v>1640146.13</v>
      </c>
      <c r="X120" s="7">
        <v>10014445.149999999</v>
      </c>
      <c r="Z120" s="7">
        <v>18125000</v>
      </c>
      <c r="AB120" s="7">
        <v>3625000</v>
      </c>
      <c r="AC120" s="7">
        <v>196054.93</v>
      </c>
      <c r="AF120" s="7">
        <f t="shared" si="12"/>
        <v>21946054.93</v>
      </c>
      <c r="AG120" s="7">
        <v>21946054.93</v>
      </c>
      <c r="AH120" s="7">
        <v>31960500.079999998</v>
      </c>
      <c r="AI120" s="7">
        <v>461246.86</v>
      </c>
      <c r="AL120" s="7">
        <v>92249.37</v>
      </c>
      <c r="AM120" s="7">
        <v>553496.23</v>
      </c>
      <c r="AP120" s="34"/>
      <c r="AS120" s="34"/>
    </row>
    <row r="121" spans="1:45">
      <c r="A121" s="7">
        <v>17</v>
      </c>
      <c r="B121" s="7">
        <v>2015</v>
      </c>
      <c r="C121" s="7" t="s">
        <v>298</v>
      </c>
      <c r="D121" s="7">
        <v>8807432000110</v>
      </c>
      <c r="E121" s="7">
        <v>1908000</v>
      </c>
      <c r="G121" s="7">
        <v>360000</v>
      </c>
      <c r="H121" s="7">
        <v>381600</v>
      </c>
      <c r="I121" s="7">
        <v>2649600</v>
      </c>
      <c r="P121" s="7">
        <v>2454214</v>
      </c>
      <c r="R121" s="7">
        <v>2454214</v>
      </c>
      <c r="S121" s="7">
        <v>5103814</v>
      </c>
      <c r="T121" s="7">
        <v>5230225</v>
      </c>
      <c r="U121" s="7">
        <v>15000</v>
      </c>
      <c r="W121" s="7">
        <v>1754740.49</v>
      </c>
      <c r="X121" s="7">
        <v>6999965.4900000002</v>
      </c>
      <c r="Z121" s="7">
        <v>7525803</v>
      </c>
      <c r="AE121" s="7">
        <v>13869286</v>
      </c>
      <c r="AF121" s="7">
        <f t="shared" si="12"/>
        <v>7525803</v>
      </c>
      <c r="AG121" s="7">
        <v>21395089</v>
      </c>
      <c r="AH121" s="7">
        <v>28395054.490000002</v>
      </c>
      <c r="AI121" s="7">
        <v>234000</v>
      </c>
      <c r="AL121" s="7">
        <v>46800</v>
      </c>
      <c r="AM121" s="7">
        <v>280800</v>
      </c>
      <c r="AP121" s="34"/>
      <c r="AS121" s="34"/>
    </row>
    <row r="122" spans="1:45">
      <c r="A122" s="7">
        <v>11</v>
      </c>
      <c r="B122" s="7">
        <v>2015</v>
      </c>
      <c r="C122" s="7" t="s">
        <v>283</v>
      </c>
      <c r="D122" s="7">
        <v>4149454000180</v>
      </c>
      <c r="E122" s="7">
        <v>2150010</v>
      </c>
      <c r="G122" s="7">
        <v>399000</v>
      </c>
      <c r="I122" s="7">
        <v>2549010</v>
      </c>
      <c r="S122" s="7">
        <v>2549010</v>
      </c>
      <c r="T122" s="7">
        <v>5772340</v>
      </c>
      <c r="U122" s="7">
        <v>801620</v>
      </c>
      <c r="X122" s="7">
        <v>6573960</v>
      </c>
      <c r="Y122" s="7">
        <v>8205842</v>
      </c>
      <c r="Z122" s="7">
        <v>4329606</v>
      </c>
      <c r="AE122" s="7">
        <v>3254563</v>
      </c>
      <c r="AF122" s="7">
        <f t="shared" si="12"/>
        <v>12535448</v>
      </c>
      <c r="AG122" s="7">
        <v>15790011</v>
      </c>
      <c r="AH122" s="7">
        <v>22363971</v>
      </c>
      <c r="AP122" s="34"/>
      <c r="AS122" s="34"/>
    </row>
    <row r="123" spans="1:45">
      <c r="A123" s="7">
        <v>38</v>
      </c>
      <c r="B123" s="7">
        <v>2015</v>
      </c>
      <c r="C123" s="7" t="s">
        <v>371</v>
      </c>
      <c r="D123" s="7">
        <v>2558157000162</v>
      </c>
      <c r="E123" s="7">
        <v>2837288.25</v>
      </c>
      <c r="G123" s="7">
        <v>108982.53</v>
      </c>
      <c r="H123" s="7">
        <v>589254.16</v>
      </c>
      <c r="I123" s="7">
        <v>3535524.94</v>
      </c>
      <c r="S123" s="7">
        <v>3535524.94</v>
      </c>
      <c r="T123" s="7">
        <v>7539556.3300000001</v>
      </c>
      <c r="U123" s="7">
        <v>1523842.75</v>
      </c>
      <c r="W123" s="7">
        <v>1071698.26</v>
      </c>
      <c r="X123" s="7">
        <v>10135097.34</v>
      </c>
      <c r="Z123" s="7">
        <v>6280460.1799999997</v>
      </c>
      <c r="AB123" s="7">
        <v>14361705.789999999</v>
      </c>
      <c r="AC123" s="7">
        <v>243335.77</v>
      </c>
      <c r="AD123" s="7">
        <v>35974078.840000004</v>
      </c>
      <c r="AE123" s="7">
        <v>4450475.55</v>
      </c>
      <c r="AF123" s="7">
        <f t="shared" si="12"/>
        <v>56859580.579999998</v>
      </c>
      <c r="AG123" s="7">
        <v>61310056.129999995</v>
      </c>
      <c r="AH123" s="7">
        <v>71445153.469999999</v>
      </c>
      <c r="AI123" s="7">
        <v>543909.78</v>
      </c>
      <c r="AL123" s="7">
        <v>108781.96</v>
      </c>
      <c r="AM123" s="7">
        <v>652691.74</v>
      </c>
      <c r="AP123" s="34"/>
      <c r="AS123" s="34"/>
    </row>
    <row r="124" spans="1:45">
      <c r="A124" s="7">
        <v>37</v>
      </c>
      <c r="B124" s="7">
        <v>2015</v>
      </c>
      <c r="C124" s="7" t="s">
        <v>369</v>
      </c>
      <c r="D124" s="7">
        <v>16404287000155</v>
      </c>
      <c r="E124" s="7">
        <v>3148950.4</v>
      </c>
      <c r="G124" s="7">
        <v>1957248</v>
      </c>
      <c r="I124" s="7">
        <v>5106198.4000000004</v>
      </c>
      <c r="J124" s="7">
        <v>3909170</v>
      </c>
      <c r="Q124" s="7">
        <f>R124-P124</f>
        <v>3909170</v>
      </c>
      <c r="R124" s="7">
        <v>3909170</v>
      </c>
      <c r="S124" s="7">
        <v>9015368.4000000004</v>
      </c>
      <c r="T124" s="7">
        <v>5966841.5999999996</v>
      </c>
      <c r="U124" s="7">
        <v>1537104.7</v>
      </c>
      <c r="X124" s="7">
        <v>7503946.2999999998</v>
      </c>
      <c r="Y124" s="7">
        <v>8663448.7400000002</v>
      </c>
      <c r="Z124" s="7">
        <v>4701744.42</v>
      </c>
      <c r="AC124" s="7">
        <v>301485</v>
      </c>
      <c r="AE124" s="7">
        <v>7618056.8300000001</v>
      </c>
      <c r="AF124" s="7">
        <f t="shared" si="12"/>
        <v>13666678.160000002</v>
      </c>
      <c r="AG124" s="7">
        <v>21284734.990000002</v>
      </c>
      <c r="AH124" s="7">
        <v>28788681.290000003</v>
      </c>
      <c r="AI124" s="7">
        <v>329977.92</v>
      </c>
      <c r="AM124" s="7">
        <v>329977.92</v>
      </c>
      <c r="AP124" s="34"/>
      <c r="AS124" s="34"/>
    </row>
    <row r="125" spans="1:45">
      <c r="A125" s="7">
        <v>28</v>
      </c>
      <c r="B125" s="7">
        <v>2015</v>
      </c>
      <c r="C125" s="7" t="s">
        <v>338</v>
      </c>
      <c r="D125" s="7">
        <v>8343492000120</v>
      </c>
      <c r="E125" s="7">
        <v>3449065</v>
      </c>
      <c r="H125" s="7">
        <v>930027</v>
      </c>
      <c r="I125" s="7">
        <v>4379092</v>
      </c>
      <c r="J125" s="7">
        <v>961071</v>
      </c>
      <c r="P125" s="7">
        <v>534941</v>
      </c>
      <c r="Q125" s="7">
        <f>R125-P125</f>
        <v>961071</v>
      </c>
      <c r="R125" s="7">
        <v>1496012</v>
      </c>
      <c r="S125" s="7">
        <v>5875104</v>
      </c>
      <c r="T125" s="7">
        <v>6316998</v>
      </c>
      <c r="U125" s="7">
        <v>322045</v>
      </c>
      <c r="W125" s="7">
        <v>1636641</v>
      </c>
      <c r="X125" s="7">
        <v>8275684</v>
      </c>
      <c r="Y125" s="7">
        <v>3016844</v>
      </c>
      <c r="AE125" s="7">
        <v>1809790</v>
      </c>
      <c r="AF125" s="7">
        <f t="shared" si="12"/>
        <v>3016844</v>
      </c>
      <c r="AG125" s="7">
        <v>4826634</v>
      </c>
      <c r="AH125" s="7">
        <v>13102318</v>
      </c>
      <c r="AP125" s="34"/>
      <c r="AS125" s="34"/>
    </row>
    <row r="126" spans="1:45">
      <c r="A126" s="7">
        <v>15</v>
      </c>
      <c r="B126" s="7">
        <v>2015</v>
      </c>
      <c r="C126" s="7" t="s">
        <v>294</v>
      </c>
      <c r="D126" s="7">
        <v>2474103000119</v>
      </c>
      <c r="E126" s="7">
        <v>3668646.47</v>
      </c>
      <c r="G126" s="7">
        <v>211420</v>
      </c>
      <c r="H126" s="7">
        <v>893757</v>
      </c>
      <c r="I126" s="7">
        <v>4773823.4700000007</v>
      </c>
      <c r="J126" s="7">
        <v>934087.55</v>
      </c>
      <c r="M126" s="7">
        <v>261544.51</v>
      </c>
      <c r="N126" s="7">
        <v>31258.7</v>
      </c>
      <c r="Q126" s="7">
        <f>R126-P126</f>
        <v>1226890.76</v>
      </c>
      <c r="R126" s="7">
        <v>1226890.76</v>
      </c>
      <c r="S126" s="7">
        <v>6000714.2300000004</v>
      </c>
      <c r="T126" s="7">
        <v>5674432.75</v>
      </c>
      <c r="U126" s="7">
        <v>2458615.02</v>
      </c>
      <c r="W126" s="7">
        <v>1701732.86</v>
      </c>
      <c r="X126" s="7">
        <v>9834780.629999999</v>
      </c>
      <c r="Y126" s="7">
        <v>5376946.0199999996</v>
      </c>
      <c r="AB126" s="7">
        <v>1500956.73</v>
      </c>
      <c r="AC126" s="7">
        <v>410863.52</v>
      </c>
      <c r="AF126" s="7">
        <f t="shared" si="12"/>
        <v>7288766.2699999996</v>
      </c>
      <c r="AG126" s="7">
        <v>7288766.2699999996</v>
      </c>
      <c r="AH126" s="7">
        <v>17123546.899999999</v>
      </c>
      <c r="AI126" s="7">
        <v>367860</v>
      </c>
      <c r="AL126" s="7">
        <v>73572.03</v>
      </c>
      <c r="AM126" s="7">
        <v>441432.03</v>
      </c>
      <c r="AP126" s="34"/>
      <c r="AS126" s="34"/>
    </row>
    <row r="127" spans="1:45">
      <c r="A127" s="7">
        <v>41</v>
      </c>
      <c r="B127" s="7">
        <v>2015</v>
      </c>
      <c r="C127" s="7" t="s">
        <v>378</v>
      </c>
      <c r="D127" s="7">
        <v>60894730000105</v>
      </c>
      <c r="E127" s="7">
        <v>3735388.29</v>
      </c>
      <c r="H127" s="7">
        <v>571773.34</v>
      </c>
      <c r="I127" s="7">
        <v>4307161.63</v>
      </c>
      <c r="S127" s="7">
        <v>4307161.63</v>
      </c>
      <c r="T127" s="7">
        <v>6833814.5300000003</v>
      </c>
      <c r="U127" s="7">
        <v>1042922.59</v>
      </c>
      <c r="W127" s="7">
        <v>1716962.83</v>
      </c>
      <c r="X127" s="7">
        <v>9593699.9499999993</v>
      </c>
      <c r="Y127" s="7">
        <v>2121091.44</v>
      </c>
      <c r="AB127" s="7">
        <v>336784.59</v>
      </c>
      <c r="AE127" s="7">
        <v>2788054.88</v>
      </c>
      <c r="AF127" s="7">
        <f t="shared" si="12"/>
        <v>2457876.0300000003</v>
      </c>
      <c r="AG127" s="7">
        <v>5245930.91</v>
      </c>
      <c r="AH127" s="7">
        <v>14839630.859999999</v>
      </c>
      <c r="AI127" s="7">
        <v>579559.25</v>
      </c>
      <c r="AL127" s="7">
        <v>115911.85</v>
      </c>
      <c r="AM127" s="7">
        <v>695471.1</v>
      </c>
      <c r="AP127" s="34"/>
      <c r="AS127" s="34"/>
    </row>
    <row r="128" spans="1:45">
      <c r="A128" s="7">
        <v>40</v>
      </c>
      <c r="B128" s="7">
        <v>2015</v>
      </c>
      <c r="C128" s="7" t="s">
        <v>376</v>
      </c>
      <c r="D128" s="7">
        <v>33256439000139</v>
      </c>
      <c r="E128" s="7">
        <v>3963700</v>
      </c>
      <c r="G128" s="7">
        <v>320100</v>
      </c>
      <c r="H128" s="7">
        <v>1005700</v>
      </c>
      <c r="I128" s="7">
        <v>5289500</v>
      </c>
      <c r="S128" s="7">
        <v>5289500</v>
      </c>
      <c r="T128" s="7">
        <v>9182400</v>
      </c>
      <c r="U128" s="7">
        <v>2576500</v>
      </c>
      <c r="W128" s="7">
        <v>3492700</v>
      </c>
      <c r="X128" s="7">
        <v>15251600</v>
      </c>
      <c r="Z128" s="7">
        <v>17218100</v>
      </c>
      <c r="AB128" s="7">
        <v>2301600</v>
      </c>
      <c r="AC128" s="7">
        <v>2936000</v>
      </c>
      <c r="AE128" s="7">
        <v>6125900</v>
      </c>
      <c r="AF128" s="7">
        <f t="shared" si="12"/>
        <v>22455700</v>
      </c>
      <c r="AG128" s="7">
        <v>28581600</v>
      </c>
      <c r="AH128" s="7">
        <v>43833200</v>
      </c>
      <c r="AI128" s="7">
        <v>516200</v>
      </c>
      <c r="AL128" s="7">
        <v>122600</v>
      </c>
      <c r="AM128" s="7">
        <v>638800</v>
      </c>
      <c r="AP128" s="34"/>
      <c r="AS128" s="34"/>
    </row>
    <row r="129" spans="1:45">
      <c r="A129" s="7">
        <v>30</v>
      </c>
      <c r="B129" s="7">
        <v>2015</v>
      </c>
      <c r="C129" s="7" t="s">
        <v>344</v>
      </c>
      <c r="D129" s="7">
        <v>47508411000156</v>
      </c>
      <c r="E129" s="7">
        <v>4026312</v>
      </c>
      <c r="I129" s="7">
        <v>4026312</v>
      </c>
      <c r="S129" s="7">
        <v>4026312</v>
      </c>
      <c r="T129" s="7">
        <v>30041266</v>
      </c>
      <c r="U129" s="7">
        <v>3662836</v>
      </c>
      <c r="X129" s="7">
        <v>33704102</v>
      </c>
      <c r="Z129" s="7">
        <v>13377018</v>
      </c>
      <c r="AE129" s="7">
        <v>5000000</v>
      </c>
      <c r="AF129" s="7">
        <f t="shared" si="12"/>
        <v>13377018</v>
      </c>
      <c r="AG129" s="7">
        <v>18377018</v>
      </c>
      <c r="AH129" s="7">
        <v>52081120</v>
      </c>
      <c r="AP129" s="34"/>
      <c r="AS129" s="34"/>
    </row>
    <row r="130" spans="1:45">
      <c r="A130" s="7">
        <v>42</v>
      </c>
      <c r="B130" s="7">
        <v>2015</v>
      </c>
      <c r="C130" s="7" t="s">
        <v>380</v>
      </c>
      <c r="D130" s="7">
        <v>33592510000154</v>
      </c>
      <c r="E130" s="7">
        <v>4115016.26</v>
      </c>
      <c r="H130" s="7">
        <v>563539.44999999995</v>
      </c>
      <c r="I130" s="7">
        <v>4678555.71</v>
      </c>
      <c r="S130" s="7">
        <v>4678555.71</v>
      </c>
      <c r="T130" s="7">
        <v>22278939.57</v>
      </c>
      <c r="U130" s="7">
        <v>9596806.7200000007</v>
      </c>
      <c r="W130" s="7">
        <v>4440137.09</v>
      </c>
      <c r="X130" s="7">
        <v>36315883.379999995</v>
      </c>
      <c r="Y130" s="7">
        <v>26860815.719999999</v>
      </c>
      <c r="AB130" s="7">
        <v>9361109.1400000006</v>
      </c>
      <c r="AD130" s="7">
        <v>19170196.170000002</v>
      </c>
      <c r="AE130" s="7">
        <v>1596622.42</v>
      </c>
      <c r="AF130" s="7">
        <f t="shared" si="12"/>
        <v>55392121.030000001</v>
      </c>
      <c r="AG130" s="7">
        <v>56988743.450000003</v>
      </c>
      <c r="AH130" s="7">
        <v>93304626.829999998</v>
      </c>
      <c r="AI130" s="7">
        <v>1250589.68</v>
      </c>
      <c r="AL130" s="7">
        <v>250117.94</v>
      </c>
      <c r="AM130" s="7">
        <v>1500707.6199999999</v>
      </c>
      <c r="AP130" s="34"/>
      <c r="AS130" s="34"/>
    </row>
    <row r="131" spans="1:45">
      <c r="A131" s="7">
        <v>27</v>
      </c>
      <c r="B131" s="7">
        <v>2015</v>
      </c>
      <c r="C131" s="7" t="s">
        <v>336</v>
      </c>
      <c r="D131" s="7">
        <v>3853896000140</v>
      </c>
      <c r="E131" s="7">
        <v>4263491.95</v>
      </c>
      <c r="F131" s="7">
        <v>76937.399999999994</v>
      </c>
      <c r="G131" s="7">
        <v>1080000</v>
      </c>
      <c r="H131" s="7">
        <v>1068698.32</v>
      </c>
      <c r="I131" s="7">
        <v>6489127.6700000009</v>
      </c>
      <c r="S131" s="7">
        <v>6489127.6700000009</v>
      </c>
      <c r="T131" s="7">
        <v>8367169.2400000002</v>
      </c>
      <c r="U131" s="7">
        <v>616031.92000000004</v>
      </c>
      <c r="W131" s="7">
        <v>2023035.02</v>
      </c>
      <c r="X131" s="7">
        <v>11006236.18</v>
      </c>
      <c r="Z131" s="7">
        <v>5248542.3499999996</v>
      </c>
      <c r="AE131" s="7">
        <v>750005.69</v>
      </c>
      <c r="AF131" s="7">
        <f t="shared" si="12"/>
        <v>5248542.3499999996</v>
      </c>
      <c r="AG131" s="7">
        <v>5998548.0399999991</v>
      </c>
      <c r="AH131" s="7">
        <v>17004784.219999999</v>
      </c>
      <c r="AI131" s="7">
        <v>631748.01</v>
      </c>
      <c r="AJ131" s="7">
        <v>3173.88</v>
      </c>
      <c r="AL131" s="7">
        <v>126349.6</v>
      </c>
      <c r="AM131" s="7">
        <v>761271.49</v>
      </c>
      <c r="AP131" s="34"/>
      <c r="AS131" s="34"/>
    </row>
    <row r="132" spans="1:45">
      <c r="A132" s="7">
        <v>18</v>
      </c>
      <c r="B132" s="7">
        <v>2015</v>
      </c>
      <c r="C132" s="7" t="s">
        <v>303</v>
      </c>
      <c r="D132" s="7">
        <v>60643228000121</v>
      </c>
      <c r="E132" s="7">
        <v>4351000</v>
      </c>
      <c r="F132" s="7">
        <v>19301.759999999998</v>
      </c>
      <c r="I132" s="7">
        <v>4370301.76</v>
      </c>
      <c r="S132" s="7">
        <v>4370301.76</v>
      </c>
      <c r="T132" s="7">
        <v>7351399.6399999997</v>
      </c>
      <c r="U132" s="7">
        <v>1211975.43</v>
      </c>
      <c r="X132" s="7">
        <v>8563375.0700000003</v>
      </c>
      <c r="Y132" s="7">
        <v>38910863.780000001</v>
      </c>
      <c r="AE132" s="7">
        <v>15931003.039999999</v>
      </c>
      <c r="AF132" s="7">
        <f t="shared" si="12"/>
        <v>38910863.780000001</v>
      </c>
      <c r="AG132" s="7">
        <v>54841866.82</v>
      </c>
      <c r="AH132" s="7">
        <v>63405241.890000001</v>
      </c>
      <c r="AI132" s="7">
        <v>456000</v>
      </c>
      <c r="AM132" s="7">
        <v>456000</v>
      </c>
      <c r="AP132" s="34"/>
      <c r="AS132" s="34"/>
    </row>
    <row r="133" spans="1:45">
      <c r="A133" s="7">
        <v>8</v>
      </c>
      <c r="B133" s="7">
        <v>2015</v>
      </c>
      <c r="C133" s="7" t="s">
        <v>269</v>
      </c>
      <c r="D133" s="7">
        <v>50746577000115</v>
      </c>
      <c r="E133" s="7">
        <v>4661030.87</v>
      </c>
      <c r="F133" s="7">
        <v>163485.03</v>
      </c>
      <c r="H133" s="7">
        <v>739115.43</v>
      </c>
      <c r="I133" s="7">
        <v>5563631.3300000001</v>
      </c>
      <c r="K133" s="7">
        <v>1284156.5900000001</v>
      </c>
      <c r="P133" s="7">
        <v>5275457.1399999997</v>
      </c>
      <c r="Q133" s="7">
        <f>R133-P133</f>
        <v>1284156.5899999999</v>
      </c>
      <c r="R133" s="7">
        <v>6559613.7299999995</v>
      </c>
      <c r="S133" s="7">
        <v>12123245.059999999</v>
      </c>
      <c r="T133" s="7">
        <v>1619137.14</v>
      </c>
      <c r="U133" s="7">
        <v>154522.71</v>
      </c>
      <c r="W133" s="7">
        <v>461934.46</v>
      </c>
      <c r="X133" s="7">
        <v>2235594.31</v>
      </c>
      <c r="Z133" s="7">
        <v>1402568.48</v>
      </c>
      <c r="AC133" s="7">
        <v>89054.91</v>
      </c>
      <c r="AE133" s="7">
        <v>2706257.14</v>
      </c>
      <c r="AF133" s="7">
        <f t="shared" si="12"/>
        <v>1491623.3900000001</v>
      </c>
      <c r="AG133" s="7">
        <v>4197880.53</v>
      </c>
      <c r="AH133" s="7">
        <v>6433474.8399999999</v>
      </c>
      <c r="AI133" s="7">
        <v>478853.28</v>
      </c>
      <c r="AL133" s="7">
        <v>95770.68</v>
      </c>
      <c r="AM133" s="7">
        <v>574623.96</v>
      </c>
      <c r="AP133" s="34"/>
      <c r="AS133" s="34"/>
    </row>
    <row r="134" spans="1:45">
      <c r="A134" s="7">
        <v>1</v>
      </c>
      <c r="B134" s="7">
        <v>2015</v>
      </c>
      <c r="C134" s="7" t="s">
        <v>223</v>
      </c>
      <c r="D134" s="7">
        <v>7526557000100</v>
      </c>
      <c r="E134" s="7">
        <v>4669682</v>
      </c>
      <c r="H134" s="7">
        <v>933936</v>
      </c>
      <c r="I134" s="7">
        <v>5603618</v>
      </c>
      <c r="K134" s="7">
        <v>1529566</v>
      </c>
      <c r="P134" s="7">
        <v>6530174</v>
      </c>
      <c r="Q134" s="7">
        <f>R134-P134</f>
        <v>1529566</v>
      </c>
      <c r="R134" s="7">
        <v>8059740</v>
      </c>
      <c r="S134" s="7">
        <v>13663358</v>
      </c>
      <c r="T134" s="7">
        <v>8933817</v>
      </c>
      <c r="U134" s="7">
        <v>440023</v>
      </c>
      <c r="W134" s="7">
        <v>1786763</v>
      </c>
      <c r="X134" s="7">
        <v>11160603</v>
      </c>
      <c r="Z134" s="7">
        <v>13803619.35</v>
      </c>
      <c r="AE134" s="7">
        <v>32445718</v>
      </c>
      <c r="AF134" s="7">
        <f t="shared" si="12"/>
        <v>13803619.350000001</v>
      </c>
      <c r="AG134" s="7">
        <v>46249337.350000001</v>
      </c>
      <c r="AH134" s="7">
        <v>57409940.350000001</v>
      </c>
      <c r="AI134" s="7">
        <v>1395475</v>
      </c>
      <c r="AL134" s="7">
        <v>279095</v>
      </c>
      <c r="AM134" s="7">
        <v>1674570</v>
      </c>
      <c r="AP134" s="34"/>
      <c r="AS134" s="34"/>
    </row>
    <row r="135" spans="1:45">
      <c r="A135" s="7">
        <v>29</v>
      </c>
      <c r="B135" s="7">
        <v>2015</v>
      </c>
      <c r="C135" s="7" t="s">
        <v>340</v>
      </c>
      <c r="D135" s="7">
        <v>71673990000177</v>
      </c>
      <c r="E135" s="7">
        <v>5744700</v>
      </c>
      <c r="I135" s="7">
        <v>5744700</v>
      </c>
      <c r="S135" s="7">
        <v>5744700</v>
      </c>
      <c r="T135" s="7">
        <v>11477700</v>
      </c>
      <c r="U135" s="7">
        <v>154800</v>
      </c>
      <c r="X135" s="7">
        <v>11632500</v>
      </c>
      <c r="Y135" s="7">
        <v>4563500</v>
      </c>
      <c r="AB135" s="7">
        <v>2000000</v>
      </c>
      <c r="AD135" s="7">
        <v>4675000</v>
      </c>
      <c r="AE135" s="7">
        <v>5036200</v>
      </c>
      <c r="AF135" s="7">
        <f t="shared" si="12"/>
        <v>11238500</v>
      </c>
      <c r="AG135" s="7">
        <v>16274700</v>
      </c>
      <c r="AH135" s="7">
        <v>27907200</v>
      </c>
      <c r="AP135" s="34"/>
      <c r="AS135" s="34"/>
    </row>
    <row r="136" spans="1:45">
      <c r="A136" s="7">
        <v>4</v>
      </c>
      <c r="B136" s="7">
        <v>2015</v>
      </c>
      <c r="C136" s="7" t="s">
        <v>249</v>
      </c>
      <c r="D136" s="7">
        <v>1838723000127</v>
      </c>
      <c r="E136" s="7">
        <v>6700570</v>
      </c>
      <c r="F136" s="7">
        <v>1941</v>
      </c>
      <c r="H136" s="7">
        <v>1340115</v>
      </c>
      <c r="I136" s="7">
        <v>8042626</v>
      </c>
      <c r="O136" s="7">
        <v>4746166.67</v>
      </c>
      <c r="Q136" s="7">
        <f>R136-P136</f>
        <v>4746166.67</v>
      </c>
      <c r="R136" s="7">
        <v>4746166.67</v>
      </c>
      <c r="S136" s="7">
        <v>12788792.67</v>
      </c>
      <c r="T136" s="7">
        <v>15773815.289999999</v>
      </c>
      <c r="U136" s="7">
        <v>1416439</v>
      </c>
      <c r="W136" s="7">
        <v>4875326.58</v>
      </c>
      <c r="X136" s="7">
        <v>22065580.869999997</v>
      </c>
      <c r="Z136" s="7">
        <v>10353615</v>
      </c>
      <c r="AC136" s="7">
        <v>162989</v>
      </c>
      <c r="AD136" s="7">
        <v>21220374.170000002</v>
      </c>
      <c r="AE136" s="7">
        <v>13023283.039999999</v>
      </c>
      <c r="AF136" s="7">
        <f t="shared" si="12"/>
        <v>31736978.170000002</v>
      </c>
      <c r="AG136" s="7">
        <v>44760261.210000001</v>
      </c>
      <c r="AH136" s="7">
        <v>66825842.079999998</v>
      </c>
      <c r="AI136" s="7">
        <v>513422</v>
      </c>
      <c r="AL136" s="7">
        <v>102684</v>
      </c>
      <c r="AM136" s="7">
        <v>616106</v>
      </c>
      <c r="AP136" s="34"/>
      <c r="AS136" s="34"/>
    </row>
    <row r="137" spans="1:45">
      <c r="A137" s="7">
        <v>13</v>
      </c>
      <c r="B137" s="7">
        <v>2015</v>
      </c>
      <c r="C137" s="7" t="s">
        <v>287</v>
      </c>
      <c r="D137" s="7">
        <v>7689002000189</v>
      </c>
      <c r="E137" s="7">
        <v>7194000</v>
      </c>
      <c r="F137" s="7">
        <v>150000</v>
      </c>
      <c r="G137" s="7">
        <v>1944000</v>
      </c>
      <c r="I137" s="7">
        <v>9288000</v>
      </c>
      <c r="S137" s="7">
        <v>9288000</v>
      </c>
      <c r="T137" s="7">
        <v>11539000</v>
      </c>
      <c r="U137" s="7">
        <v>1560000</v>
      </c>
      <c r="X137" s="7">
        <v>13099000</v>
      </c>
      <c r="Y137" s="7">
        <v>11604000</v>
      </c>
      <c r="AD137" s="7">
        <v>2321000</v>
      </c>
      <c r="AE137" s="7">
        <v>23103000</v>
      </c>
      <c r="AF137" s="7">
        <f t="shared" si="12"/>
        <v>13925000</v>
      </c>
      <c r="AG137" s="7">
        <v>37028000</v>
      </c>
      <c r="AH137" s="7">
        <v>50127000</v>
      </c>
      <c r="AI137" s="7">
        <v>808500</v>
      </c>
      <c r="AJ137" s="7">
        <v>109500</v>
      </c>
      <c r="AM137" s="7">
        <v>918000</v>
      </c>
      <c r="AP137" s="34"/>
      <c r="AS137" s="34"/>
    </row>
    <row r="138" spans="1:45">
      <c r="A138" s="7">
        <v>23</v>
      </c>
      <c r="B138" s="7">
        <v>2015</v>
      </c>
      <c r="C138" s="7" t="s">
        <v>321</v>
      </c>
      <c r="D138" s="7">
        <v>89637490000145</v>
      </c>
      <c r="E138" s="7">
        <v>11965681</v>
      </c>
      <c r="F138" s="7">
        <v>631311.76</v>
      </c>
      <c r="H138" s="7">
        <v>2393136.2000000002</v>
      </c>
      <c r="I138" s="7">
        <v>14990128.960000001</v>
      </c>
      <c r="S138" s="7">
        <v>14990128.960000001</v>
      </c>
      <c r="T138" s="7">
        <v>10622066.67</v>
      </c>
      <c r="U138" s="7">
        <v>1200911.3700000001</v>
      </c>
      <c r="W138" s="7">
        <v>2124413.33</v>
      </c>
      <c r="X138" s="7">
        <v>13947391.369999999</v>
      </c>
      <c r="Y138" s="7">
        <v>9054740.6899999995</v>
      </c>
      <c r="AB138" s="7">
        <v>1810948.14</v>
      </c>
      <c r="AE138" s="7">
        <v>4214137.88</v>
      </c>
      <c r="AF138" s="7">
        <f t="shared" si="12"/>
        <v>10865688.830000002</v>
      </c>
      <c r="AG138" s="7">
        <v>15079826.710000001</v>
      </c>
      <c r="AH138" s="7">
        <v>29027218.079999998</v>
      </c>
      <c r="AI138" s="7">
        <v>1660958</v>
      </c>
      <c r="AJ138" s="7">
        <v>83888.91</v>
      </c>
      <c r="AL138" s="7">
        <v>332191.59999999998</v>
      </c>
      <c r="AM138" s="7">
        <v>2077038.5099999998</v>
      </c>
      <c r="AP138" s="34"/>
      <c r="AS138" s="34"/>
    </row>
    <row r="139" spans="1:45">
      <c r="AP139" s="34"/>
      <c r="AS139" s="34"/>
    </row>
    <row r="140" spans="1:45">
      <c r="D140" s="23" t="s">
        <v>458</v>
      </c>
      <c r="E140" s="7">
        <f t="shared" ref="E140:AM140" si="13">AVERAGE(E96:E138)</f>
        <v>2576194.7604651167</v>
      </c>
      <c r="F140" s="7">
        <f t="shared" si="13"/>
        <v>126932.88900000001</v>
      </c>
      <c r="G140" s="7">
        <f t="shared" si="13"/>
        <v>620610.22307692305</v>
      </c>
      <c r="H140" s="7">
        <f t="shared" si="13"/>
        <v>490513.97</v>
      </c>
      <c r="I140" s="7">
        <f t="shared" si="13"/>
        <v>3158374.0355813955</v>
      </c>
      <c r="J140" s="7">
        <f t="shared" si="13"/>
        <v>1551394.8683333334</v>
      </c>
      <c r="K140" s="7">
        <f t="shared" si="13"/>
        <v>1296546.8633333333</v>
      </c>
      <c r="L140" s="7">
        <f t="shared" si="13"/>
        <v>790675.35</v>
      </c>
      <c r="M140" s="7">
        <f t="shared" si="13"/>
        <v>285714.60500000004</v>
      </c>
      <c r="N140" s="7">
        <f t="shared" si="13"/>
        <v>65759.918000000005</v>
      </c>
      <c r="O140" s="7">
        <f t="shared" si="13"/>
        <v>4746166.67</v>
      </c>
      <c r="P140" s="7">
        <f t="shared" si="13"/>
        <v>2857767.5014285711</v>
      </c>
      <c r="Q140" s="7">
        <f t="shared" si="13"/>
        <v>1719945.3646153847</v>
      </c>
      <c r="R140" s="7">
        <f t="shared" si="13"/>
        <v>2647728.890625</v>
      </c>
      <c r="S140" s="7">
        <f t="shared" si="13"/>
        <v>4143575.4832558138</v>
      </c>
      <c r="T140" s="7">
        <f t="shared" si="13"/>
        <v>7802699.5538095236</v>
      </c>
      <c r="U140" s="7">
        <f t="shared" si="13"/>
        <v>1179130.8297297298</v>
      </c>
      <c r="V140" s="7" t="e">
        <f t="shared" si="13"/>
        <v>#DIV/0!</v>
      </c>
      <c r="W140" s="7">
        <f t="shared" si="13"/>
        <v>1831731.1648484848</v>
      </c>
      <c r="X140" s="7">
        <f t="shared" si="13"/>
        <v>10280675.009523811</v>
      </c>
      <c r="Y140" s="7">
        <f t="shared" si="13"/>
        <v>10148365.117727272</v>
      </c>
      <c r="Z140" s="7">
        <f t="shared" si="13"/>
        <v>8496824.6657894738</v>
      </c>
      <c r="AA140" s="7" t="e">
        <f t="shared" si="13"/>
        <v>#DIV/0!</v>
      </c>
      <c r="AB140" s="7">
        <f t="shared" si="13"/>
        <v>3049102.0662500001</v>
      </c>
      <c r="AC140" s="7">
        <f t="shared" si="13"/>
        <v>506369.98588235292</v>
      </c>
      <c r="AD140" s="7">
        <f t="shared" si="13"/>
        <v>16672129.836000001</v>
      </c>
      <c r="AE140" s="7">
        <f t="shared" si="13"/>
        <v>8045772.7449999982</v>
      </c>
      <c r="AF140" s="7">
        <f t="shared" si="13"/>
        <v>12816055.444878049</v>
      </c>
      <c r="AG140" s="7">
        <f t="shared" si="13"/>
        <v>18310729.514634151</v>
      </c>
      <c r="AH140" s="7">
        <f t="shared" si="13"/>
        <v>28155434.773809522</v>
      </c>
      <c r="AI140" s="7">
        <f t="shared" si="13"/>
        <v>532771.89764705871</v>
      </c>
      <c r="AJ140" s="7">
        <f t="shared" si="13"/>
        <v>53492.445999999996</v>
      </c>
      <c r="AK140" s="7" t="e">
        <f t="shared" si="13"/>
        <v>#DIV/0!</v>
      </c>
      <c r="AL140" s="7">
        <f t="shared" si="13"/>
        <v>107145.94964285714</v>
      </c>
      <c r="AM140" s="7">
        <f t="shared" si="13"/>
        <v>628876.27470588218</v>
      </c>
      <c r="AP140" s="34"/>
      <c r="AS140" s="34"/>
    </row>
    <row r="141" spans="1:45">
      <c r="D141" s="23" t="s">
        <v>457</v>
      </c>
      <c r="E141" s="7">
        <f t="shared" ref="E141:AM141" si="14">SUM(E96:E138)</f>
        <v>110776374.70000002</v>
      </c>
      <c r="F141" s="7">
        <f t="shared" si="14"/>
        <v>1269328.8900000001</v>
      </c>
      <c r="G141" s="7">
        <f t="shared" si="14"/>
        <v>8067932.9000000004</v>
      </c>
      <c r="H141" s="7">
        <f t="shared" si="14"/>
        <v>15696447.039999999</v>
      </c>
      <c r="I141" s="7">
        <f t="shared" si="14"/>
        <v>135810083.53</v>
      </c>
      <c r="J141" s="7">
        <f t="shared" si="14"/>
        <v>9308369.2100000009</v>
      </c>
      <c r="K141" s="7">
        <f t="shared" si="14"/>
        <v>3889640.59</v>
      </c>
      <c r="L141" s="7">
        <f t="shared" si="14"/>
        <v>2372026.0499999998</v>
      </c>
      <c r="M141" s="7">
        <f t="shared" si="14"/>
        <v>1714287.6300000001</v>
      </c>
      <c r="N141" s="7">
        <f t="shared" si="14"/>
        <v>328799.59000000003</v>
      </c>
      <c r="O141" s="7">
        <f t="shared" si="14"/>
        <v>4746166.67</v>
      </c>
      <c r="P141" s="7">
        <f t="shared" si="14"/>
        <v>20004372.509999998</v>
      </c>
      <c r="Q141" s="7">
        <f t="shared" si="14"/>
        <v>22359289.740000002</v>
      </c>
      <c r="R141" s="7">
        <f t="shared" si="14"/>
        <v>42363662.25</v>
      </c>
      <c r="S141" s="7">
        <f t="shared" si="14"/>
        <v>178173745.78</v>
      </c>
      <c r="T141" s="7">
        <f t="shared" si="14"/>
        <v>327713381.25999999</v>
      </c>
      <c r="U141" s="7">
        <f t="shared" si="14"/>
        <v>43627840.700000003</v>
      </c>
      <c r="V141" s="7">
        <f t="shared" si="14"/>
        <v>0</v>
      </c>
      <c r="W141" s="7">
        <f t="shared" si="14"/>
        <v>60447128.439999998</v>
      </c>
      <c r="X141" s="7">
        <f t="shared" si="14"/>
        <v>431788350.40000004</v>
      </c>
      <c r="Y141" s="7">
        <f t="shared" si="14"/>
        <v>223264032.58999997</v>
      </c>
      <c r="Z141" s="7">
        <f t="shared" si="14"/>
        <v>161439668.65000001</v>
      </c>
      <c r="AA141" s="7">
        <f t="shared" si="14"/>
        <v>0</v>
      </c>
      <c r="AB141" s="7">
        <f t="shared" si="14"/>
        <v>48785633.060000002</v>
      </c>
      <c r="AC141" s="7">
        <f t="shared" si="14"/>
        <v>8608289.7599999998</v>
      </c>
      <c r="AD141" s="7">
        <f t="shared" si="14"/>
        <v>83360649.180000007</v>
      </c>
      <c r="AE141" s="7">
        <f t="shared" si="14"/>
        <v>225281636.85999995</v>
      </c>
      <c r="AF141" s="7">
        <f t="shared" si="14"/>
        <v>525458273.24000001</v>
      </c>
      <c r="AG141" s="7">
        <f t="shared" si="14"/>
        <v>750739910.10000014</v>
      </c>
      <c r="AH141" s="7">
        <f t="shared" si="14"/>
        <v>1182528260.5</v>
      </c>
      <c r="AI141" s="7">
        <f t="shared" si="14"/>
        <v>18114244.519999996</v>
      </c>
      <c r="AJ141" s="7">
        <f t="shared" si="14"/>
        <v>267462.23</v>
      </c>
      <c r="AK141" s="7">
        <f t="shared" si="14"/>
        <v>0</v>
      </c>
      <c r="AL141" s="7">
        <f t="shared" si="14"/>
        <v>3000086.59</v>
      </c>
      <c r="AM141" s="7">
        <f t="shared" si="14"/>
        <v>21381793.339999996</v>
      </c>
      <c r="AP141" s="34"/>
      <c r="AS141" s="34"/>
    </row>
    <row r="142" spans="1:45">
      <c r="D142" s="23" t="s">
        <v>479</v>
      </c>
      <c r="E142" s="7">
        <f t="shared" ref="E142:AM142" si="15">COUNTA(E96:E138)</f>
        <v>43</v>
      </c>
      <c r="F142" s="7">
        <f t="shared" si="15"/>
        <v>10</v>
      </c>
      <c r="G142" s="7">
        <f t="shared" si="15"/>
        <v>13</v>
      </c>
      <c r="H142" s="7">
        <f t="shared" si="15"/>
        <v>32</v>
      </c>
      <c r="I142" s="7">
        <f t="shared" si="15"/>
        <v>43</v>
      </c>
      <c r="J142" s="7">
        <f t="shared" si="15"/>
        <v>6</v>
      </c>
      <c r="K142" s="7">
        <f t="shared" si="15"/>
        <v>3</v>
      </c>
      <c r="L142" s="7">
        <f t="shared" si="15"/>
        <v>3</v>
      </c>
      <c r="M142" s="7">
        <f t="shared" si="15"/>
        <v>6</v>
      </c>
      <c r="N142" s="7">
        <f t="shared" si="15"/>
        <v>5</v>
      </c>
      <c r="O142" s="7">
        <f t="shared" si="15"/>
        <v>1</v>
      </c>
      <c r="P142" s="7">
        <f t="shared" si="15"/>
        <v>7</v>
      </c>
      <c r="Q142" s="7">
        <f t="shared" si="15"/>
        <v>13</v>
      </c>
      <c r="R142" s="7">
        <f t="shared" si="15"/>
        <v>16</v>
      </c>
      <c r="S142" s="7">
        <f t="shared" si="15"/>
        <v>43</v>
      </c>
      <c r="T142" s="7">
        <f t="shared" si="15"/>
        <v>42</v>
      </c>
      <c r="U142" s="7">
        <f t="shared" si="15"/>
        <v>37</v>
      </c>
      <c r="V142" s="7">
        <f t="shared" si="15"/>
        <v>0</v>
      </c>
      <c r="W142" s="7">
        <f t="shared" si="15"/>
        <v>33</v>
      </c>
      <c r="X142" s="7">
        <f t="shared" si="15"/>
        <v>42</v>
      </c>
      <c r="Y142" s="7">
        <f t="shared" si="15"/>
        <v>22</v>
      </c>
      <c r="Z142" s="7">
        <f t="shared" si="15"/>
        <v>19</v>
      </c>
      <c r="AA142" s="7">
        <f t="shared" si="15"/>
        <v>0</v>
      </c>
      <c r="AB142" s="7">
        <f t="shared" si="15"/>
        <v>16</v>
      </c>
      <c r="AC142" s="7">
        <f t="shared" si="15"/>
        <v>17</v>
      </c>
      <c r="AD142" s="7">
        <f t="shared" si="15"/>
        <v>5</v>
      </c>
      <c r="AE142" s="7">
        <f t="shared" si="15"/>
        <v>28</v>
      </c>
      <c r="AF142" s="7">
        <f t="shared" si="15"/>
        <v>41</v>
      </c>
      <c r="AG142" s="7">
        <f t="shared" si="15"/>
        <v>41</v>
      </c>
      <c r="AH142" s="7">
        <f t="shared" si="15"/>
        <v>42</v>
      </c>
      <c r="AI142" s="7">
        <f t="shared" si="15"/>
        <v>34</v>
      </c>
      <c r="AJ142" s="7">
        <f t="shared" si="15"/>
        <v>5</v>
      </c>
      <c r="AK142" s="7">
        <f t="shared" si="15"/>
        <v>0</v>
      </c>
      <c r="AL142" s="7">
        <f t="shared" si="15"/>
        <v>28</v>
      </c>
      <c r="AM142" s="7">
        <f t="shared" si="15"/>
        <v>34</v>
      </c>
      <c r="AP142" s="34"/>
      <c r="AS142" s="34"/>
    </row>
    <row r="143" spans="1:45">
      <c r="AP143" s="34"/>
      <c r="AS143" s="34"/>
    </row>
    <row r="144" spans="1:45">
      <c r="A144" s="7">
        <v>2</v>
      </c>
      <c r="B144" s="7">
        <v>2016</v>
      </c>
      <c r="C144" s="7" t="s">
        <v>235</v>
      </c>
      <c r="D144" s="7">
        <v>3847461000192</v>
      </c>
      <c r="E144" s="7">
        <v>120000</v>
      </c>
      <c r="H144" s="7">
        <v>24000</v>
      </c>
      <c r="I144" s="7">
        <v>144000</v>
      </c>
      <c r="S144" s="7">
        <v>144000</v>
      </c>
      <c r="T144" s="7">
        <v>1170000</v>
      </c>
      <c r="W144" s="7">
        <v>234000</v>
      </c>
      <c r="X144" s="7">
        <v>1404000</v>
      </c>
      <c r="AB144" s="7">
        <v>1494090</v>
      </c>
      <c r="AC144" s="7">
        <v>1364563.91</v>
      </c>
      <c r="AF144" s="7">
        <f t="shared" ref="AF144:AF150" si="16">AG144-AE144</f>
        <v>2858653.91</v>
      </c>
      <c r="AG144" s="7">
        <v>2858653.91</v>
      </c>
      <c r="AH144" s="7">
        <v>4262653.91</v>
      </c>
      <c r="AI144" s="7">
        <v>305500</v>
      </c>
      <c r="AL144" s="7">
        <v>61100</v>
      </c>
      <c r="AM144" s="7">
        <v>366600</v>
      </c>
      <c r="AP144" s="34"/>
      <c r="AS144" s="34"/>
    </row>
    <row r="145" spans="1:45">
      <c r="A145" s="7">
        <v>20</v>
      </c>
      <c r="B145" s="7">
        <v>2016</v>
      </c>
      <c r="C145" s="7" t="s">
        <v>313</v>
      </c>
      <c r="D145" s="7">
        <v>92690783000109</v>
      </c>
      <c r="E145" s="7">
        <v>151703.10999999999</v>
      </c>
      <c r="H145" s="7">
        <v>30340.62</v>
      </c>
      <c r="I145" s="7">
        <v>182043.72999999998</v>
      </c>
      <c r="J145" s="7">
        <v>8905.44</v>
      </c>
      <c r="M145" s="7">
        <v>1781.08</v>
      </c>
      <c r="Q145" s="7">
        <f>R145-P145</f>
        <v>10686.52</v>
      </c>
      <c r="R145" s="7">
        <v>10686.52</v>
      </c>
      <c r="S145" s="7">
        <v>192730.24999999997</v>
      </c>
      <c r="T145" s="7">
        <v>453333.33</v>
      </c>
      <c r="W145" s="7">
        <v>126933.33</v>
      </c>
      <c r="X145" s="7">
        <v>580266.66</v>
      </c>
      <c r="Y145" s="7">
        <v>471529.65</v>
      </c>
      <c r="AB145" s="7">
        <v>132028.29999999999</v>
      </c>
      <c r="AF145" s="7">
        <f t="shared" si="16"/>
        <v>603557.94999999995</v>
      </c>
      <c r="AG145" s="7">
        <v>603557.94999999995</v>
      </c>
      <c r="AH145" s="7">
        <v>1183824.6099999999</v>
      </c>
      <c r="AI145" s="7">
        <v>438900</v>
      </c>
      <c r="AL145" s="7">
        <v>87780</v>
      </c>
      <c r="AM145" s="7">
        <v>526680</v>
      </c>
      <c r="AP145" s="34"/>
      <c r="AS145" s="34"/>
    </row>
    <row r="146" spans="1:45">
      <c r="A146" s="7">
        <v>21</v>
      </c>
      <c r="B146" s="7">
        <v>2016</v>
      </c>
      <c r="C146" s="7" t="s">
        <v>315</v>
      </c>
      <c r="D146" s="7">
        <v>2932074000191</v>
      </c>
      <c r="E146" s="7">
        <v>561116.18999999994</v>
      </c>
      <c r="H146" s="7">
        <v>112223.2</v>
      </c>
      <c r="I146" s="7">
        <v>673339.3899999999</v>
      </c>
      <c r="S146" s="7">
        <v>673339.3899999999</v>
      </c>
      <c r="T146" s="7">
        <v>9473577.8599999994</v>
      </c>
      <c r="U146" s="7">
        <v>583741.31999999995</v>
      </c>
      <c r="W146" s="7">
        <v>2916208.25</v>
      </c>
      <c r="X146" s="7">
        <v>12973527.43</v>
      </c>
      <c r="Y146" s="7">
        <v>3835498.25</v>
      </c>
      <c r="Z146" s="7">
        <v>2711736.62</v>
      </c>
      <c r="AB146" s="7">
        <v>30159738.399999999</v>
      </c>
      <c r="AE146" s="7">
        <v>471338.66</v>
      </c>
      <c r="AF146" s="7">
        <f t="shared" si="16"/>
        <v>36706973.269999996</v>
      </c>
      <c r="AG146" s="7">
        <v>37178311.929999992</v>
      </c>
      <c r="AH146" s="7">
        <v>50151839.359999992</v>
      </c>
      <c r="AI146" s="7">
        <v>234854.46</v>
      </c>
      <c r="AL146" s="7">
        <v>46970.89</v>
      </c>
      <c r="AM146" s="7">
        <v>281825.34999999998</v>
      </c>
      <c r="AP146" s="34"/>
      <c r="AS146" s="34"/>
    </row>
    <row r="147" spans="1:45">
      <c r="A147" s="7">
        <v>12</v>
      </c>
      <c r="B147" s="7">
        <v>2016</v>
      </c>
      <c r="C147" s="7" t="s">
        <v>285</v>
      </c>
      <c r="D147" s="7">
        <v>1180000126</v>
      </c>
      <c r="E147" s="7">
        <v>706017.63</v>
      </c>
      <c r="H147" s="7">
        <v>141203.53</v>
      </c>
      <c r="I147" s="7">
        <v>847221.16</v>
      </c>
      <c r="S147" s="7">
        <v>847221.16</v>
      </c>
      <c r="T147" s="7">
        <v>4813093.45</v>
      </c>
      <c r="U147" s="7">
        <v>1852562.43</v>
      </c>
      <c r="W147" s="7">
        <v>1564838.87</v>
      </c>
      <c r="X147" s="7">
        <v>8230494.75</v>
      </c>
      <c r="Z147" s="7">
        <v>420884</v>
      </c>
      <c r="AB147" s="7">
        <v>117847.52</v>
      </c>
      <c r="AC147" s="7">
        <v>745946.6</v>
      </c>
      <c r="AF147" s="7">
        <f t="shared" si="16"/>
        <v>1284678.1200000001</v>
      </c>
      <c r="AG147" s="7">
        <v>1284678.1200000001</v>
      </c>
      <c r="AH147" s="7">
        <v>9515172.870000001</v>
      </c>
      <c r="AI147" s="7">
        <v>353008.82</v>
      </c>
      <c r="AL147" s="7">
        <v>70601.759999999995</v>
      </c>
      <c r="AM147" s="7">
        <v>423610.58</v>
      </c>
      <c r="AP147" s="34"/>
      <c r="AS147" s="34"/>
    </row>
    <row r="148" spans="1:45">
      <c r="A148" s="7">
        <v>35</v>
      </c>
      <c r="B148" s="7">
        <v>2016</v>
      </c>
      <c r="C148" s="7" t="s">
        <v>364</v>
      </c>
      <c r="D148" s="7">
        <v>43776517000180</v>
      </c>
      <c r="E148" s="7">
        <v>709849.74</v>
      </c>
      <c r="H148" s="7">
        <v>213490.12</v>
      </c>
      <c r="I148" s="7">
        <v>923339.86</v>
      </c>
      <c r="S148" s="7">
        <v>923339.86</v>
      </c>
      <c r="T148" s="7">
        <v>1693850.64</v>
      </c>
      <c r="U148" s="7">
        <v>236893.24</v>
      </c>
      <c r="W148" s="7">
        <v>649448.94999999995</v>
      </c>
      <c r="X148" s="7">
        <v>2580192.83</v>
      </c>
      <c r="Y148" s="7">
        <v>494160</v>
      </c>
      <c r="AC148" s="7">
        <v>109236.62</v>
      </c>
      <c r="AF148" s="7">
        <f t="shared" si="16"/>
        <v>603396.62</v>
      </c>
      <c r="AG148" s="7">
        <v>603396.62</v>
      </c>
      <c r="AH148" s="7">
        <v>3183589.45</v>
      </c>
      <c r="AI148" s="7">
        <v>242962</v>
      </c>
      <c r="AL148" s="7">
        <v>56416.59</v>
      </c>
      <c r="AM148" s="7">
        <v>299378.58999999997</v>
      </c>
      <c r="AP148" s="34"/>
      <c r="AS148" s="34"/>
    </row>
    <row r="149" spans="1:45">
      <c r="A149" s="7">
        <v>14</v>
      </c>
      <c r="B149" s="7">
        <v>2016</v>
      </c>
      <c r="C149" s="7" t="s">
        <v>292</v>
      </c>
      <c r="D149" s="7">
        <v>3983431000103</v>
      </c>
      <c r="E149" s="7">
        <v>851000</v>
      </c>
      <c r="H149" s="7">
        <v>170200</v>
      </c>
      <c r="I149" s="7">
        <v>1021200</v>
      </c>
      <c r="L149" s="7">
        <v>35000</v>
      </c>
      <c r="Q149" s="7">
        <f>R149-P149</f>
        <v>35000</v>
      </c>
      <c r="R149" s="7">
        <v>35000</v>
      </c>
      <c r="S149" s="7">
        <v>1056200</v>
      </c>
      <c r="T149" s="7">
        <v>3423750</v>
      </c>
      <c r="U149" s="7">
        <v>98159</v>
      </c>
      <c r="W149" s="7">
        <v>838810</v>
      </c>
      <c r="X149" s="7">
        <v>4360719</v>
      </c>
      <c r="Y149" s="7">
        <v>1176600</v>
      </c>
      <c r="AB149" s="7">
        <v>84800</v>
      </c>
      <c r="AC149" s="7">
        <v>94447</v>
      </c>
      <c r="AF149" s="7">
        <f t="shared" si="16"/>
        <v>1355847</v>
      </c>
      <c r="AG149" s="7">
        <v>1355847</v>
      </c>
      <c r="AH149" s="7">
        <v>5716566</v>
      </c>
      <c r="AP149" s="34"/>
      <c r="AS149" s="34"/>
    </row>
    <row r="150" spans="1:45">
      <c r="A150" s="7">
        <v>43</v>
      </c>
      <c r="B150" s="7">
        <v>2016</v>
      </c>
      <c r="C150" s="7" t="s">
        <v>384</v>
      </c>
      <c r="D150" s="7">
        <v>84429695000111</v>
      </c>
      <c r="E150" s="7">
        <v>1060181</v>
      </c>
      <c r="H150" s="7">
        <v>212036</v>
      </c>
      <c r="I150" s="7">
        <v>1272217</v>
      </c>
      <c r="K150" s="7">
        <v>320928</v>
      </c>
      <c r="M150" s="7">
        <v>64186</v>
      </c>
      <c r="N150" s="7">
        <v>224126</v>
      </c>
      <c r="Q150" s="7">
        <f>R150-P150</f>
        <v>609240</v>
      </c>
      <c r="R150" s="7">
        <v>609240</v>
      </c>
      <c r="S150" s="7">
        <v>1881457</v>
      </c>
      <c r="T150" s="7">
        <v>1158517</v>
      </c>
      <c r="W150" s="7">
        <v>231703</v>
      </c>
      <c r="X150" s="7">
        <v>1390220</v>
      </c>
      <c r="Z150" s="7">
        <v>363577</v>
      </c>
      <c r="AB150" s="7">
        <v>72715</v>
      </c>
      <c r="AC150" s="7">
        <v>231703</v>
      </c>
      <c r="AF150" s="7">
        <f t="shared" si="16"/>
        <v>667995</v>
      </c>
      <c r="AG150" s="7">
        <v>667995</v>
      </c>
      <c r="AH150" s="7">
        <v>2058215</v>
      </c>
      <c r="AI150" s="7">
        <v>258600</v>
      </c>
      <c r="AL150" s="7">
        <v>51720</v>
      </c>
      <c r="AM150" s="7">
        <v>310320</v>
      </c>
      <c r="AP150" s="34"/>
      <c r="AS150" s="34"/>
    </row>
    <row r="151" spans="1:45">
      <c r="A151" s="7">
        <v>7</v>
      </c>
      <c r="B151" s="7">
        <v>2016</v>
      </c>
      <c r="C151" s="7" t="s">
        <v>266</v>
      </c>
      <c r="D151" s="7">
        <v>76483817000120</v>
      </c>
      <c r="E151" s="7">
        <v>1159623.3700000001</v>
      </c>
      <c r="G151" s="7">
        <v>180590.76</v>
      </c>
      <c r="H151" s="7">
        <v>23460.84</v>
      </c>
      <c r="I151" s="7">
        <v>1363674.9700000002</v>
      </c>
      <c r="S151" s="7">
        <v>1363674.9700000002</v>
      </c>
      <c r="T151" s="7">
        <v>6417913.4800000004</v>
      </c>
      <c r="W151" s="7">
        <v>483001.15</v>
      </c>
      <c r="X151" s="7">
        <v>6900914.6300000008</v>
      </c>
      <c r="AH151" s="7">
        <v>6900914.6300000008</v>
      </c>
      <c r="AI151" s="7">
        <v>505136.43</v>
      </c>
      <c r="AL151" s="7">
        <v>11108.83</v>
      </c>
      <c r="AM151" s="7">
        <v>516245.26</v>
      </c>
      <c r="AP151" s="34"/>
      <c r="AS151" s="34"/>
    </row>
    <row r="152" spans="1:45">
      <c r="A152" s="7">
        <v>31</v>
      </c>
      <c r="B152" s="7">
        <v>2016</v>
      </c>
      <c r="C152" s="7" t="s">
        <v>347</v>
      </c>
      <c r="D152" s="7">
        <v>33000167000101</v>
      </c>
      <c r="E152" s="7">
        <v>1266754.76</v>
      </c>
      <c r="F152" s="7">
        <v>7533.81</v>
      </c>
      <c r="G152" s="7">
        <v>54456.54</v>
      </c>
      <c r="H152" s="7">
        <v>242413.71</v>
      </c>
      <c r="I152" s="7">
        <v>1571158.82</v>
      </c>
      <c r="S152" s="7">
        <v>1571158.82</v>
      </c>
      <c r="T152" s="7">
        <v>11734608.57</v>
      </c>
      <c r="U152" s="7">
        <v>108557.11</v>
      </c>
      <c r="W152" s="7">
        <v>3373006.15</v>
      </c>
      <c r="X152" s="7">
        <v>15216171.83</v>
      </c>
      <c r="AC152" s="7">
        <v>1055069.8899999999</v>
      </c>
      <c r="AD152" s="7">
        <v>700567.2</v>
      </c>
      <c r="AF152" s="7">
        <f t="shared" ref="AF152:AF173" si="17">AG152-AE152</f>
        <v>1755637.0899999999</v>
      </c>
      <c r="AG152" s="7">
        <v>1755637.0899999999</v>
      </c>
      <c r="AH152" s="7">
        <v>16971808.920000002</v>
      </c>
      <c r="AI152" s="7">
        <v>713119.97</v>
      </c>
      <c r="AL152" s="7">
        <v>103586.45</v>
      </c>
      <c r="AM152" s="7">
        <v>816706.41999999993</v>
      </c>
      <c r="AP152" s="34"/>
      <c r="AS152" s="34"/>
    </row>
    <row r="153" spans="1:45">
      <c r="A153" s="7">
        <v>32</v>
      </c>
      <c r="B153" s="7">
        <v>2016</v>
      </c>
      <c r="C153" s="7" t="s">
        <v>351</v>
      </c>
      <c r="D153" s="7">
        <v>11992680000193</v>
      </c>
      <c r="E153" s="7">
        <v>1300777.6399999999</v>
      </c>
      <c r="H153" s="7">
        <v>260155.53</v>
      </c>
      <c r="I153" s="7">
        <v>1560933.17</v>
      </c>
      <c r="P153" s="7">
        <v>370901.58</v>
      </c>
      <c r="R153" s="7">
        <v>370901.58</v>
      </c>
      <c r="S153" s="7">
        <v>1931834.75</v>
      </c>
      <c r="T153" s="7">
        <v>6923035.9299999997</v>
      </c>
      <c r="U153" s="7">
        <v>44232.51</v>
      </c>
      <c r="W153" s="7">
        <v>1897750.21</v>
      </c>
      <c r="X153" s="7">
        <v>8865018.6499999985</v>
      </c>
      <c r="Y153" s="7">
        <v>8009300</v>
      </c>
      <c r="Z153" s="7">
        <v>7000490.1799999997</v>
      </c>
      <c r="AE153" s="7">
        <v>11095576.51</v>
      </c>
      <c r="AF153" s="7">
        <f t="shared" si="17"/>
        <v>15009790.179999998</v>
      </c>
      <c r="AG153" s="7">
        <v>26105366.689999998</v>
      </c>
      <c r="AH153" s="7">
        <v>34970385.339999996</v>
      </c>
      <c r="AP153" s="34"/>
      <c r="AS153" s="34"/>
    </row>
    <row r="154" spans="1:45">
      <c r="A154" s="7">
        <v>10</v>
      </c>
      <c r="B154" s="7">
        <v>2016</v>
      </c>
      <c r="C154" s="7" t="s">
        <v>276</v>
      </c>
      <c r="D154" s="7">
        <v>73178600000118</v>
      </c>
      <c r="E154" s="7">
        <v>1341529</v>
      </c>
      <c r="I154" s="7">
        <v>1341529</v>
      </c>
      <c r="S154" s="7">
        <v>1341529</v>
      </c>
      <c r="T154" s="7">
        <v>3124806</v>
      </c>
      <c r="U154" s="7">
        <v>2838679</v>
      </c>
      <c r="X154" s="7">
        <v>5963485</v>
      </c>
      <c r="Y154" s="7">
        <v>2781081</v>
      </c>
      <c r="AE154" s="7">
        <v>14042918</v>
      </c>
      <c r="AF154" s="7">
        <f t="shared" si="17"/>
        <v>2781081</v>
      </c>
      <c r="AG154" s="7">
        <v>16823999</v>
      </c>
      <c r="AH154" s="7">
        <v>22787484</v>
      </c>
      <c r="AP154" s="34"/>
      <c r="AS154" s="34"/>
    </row>
    <row r="155" spans="1:45">
      <c r="A155" s="7">
        <v>26</v>
      </c>
      <c r="B155" s="7">
        <v>2016</v>
      </c>
      <c r="C155" s="7" t="s">
        <v>332</v>
      </c>
      <c r="D155" s="7">
        <v>92754738000162</v>
      </c>
      <c r="E155" s="7">
        <v>1373920</v>
      </c>
      <c r="G155" s="7">
        <v>1265700</v>
      </c>
      <c r="I155" s="7">
        <v>2639620</v>
      </c>
      <c r="L155" s="7">
        <v>829600</v>
      </c>
      <c r="Q155" s="7">
        <f>R155-P155</f>
        <v>829600</v>
      </c>
      <c r="R155" s="7">
        <v>829600</v>
      </c>
      <c r="S155" s="7">
        <v>3469220</v>
      </c>
      <c r="T155" s="7">
        <v>6251280</v>
      </c>
      <c r="U155" s="7">
        <v>882880</v>
      </c>
      <c r="W155" s="7">
        <v>-450000</v>
      </c>
      <c r="X155" s="7">
        <v>6684160</v>
      </c>
      <c r="Z155" s="7">
        <v>6733667</v>
      </c>
      <c r="AE155" s="7">
        <v>13589791.57</v>
      </c>
      <c r="AF155" s="7">
        <f t="shared" si="17"/>
        <v>6733667</v>
      </c>
      <c r="AG155" s="7">
        <v>20323458.57</v>
      </c>
      <c r="AH155" s="7">
        <v>27007618.57</v>
      </c>
      <c r="AI155" s="7">
        <v>526320</v>
      </c>
      <c r="AM155" s="7">
        <v>526320</v>
      </c>
      <c r="AP155" s="34"/>
      <c r="AS155" s="34"/>
    </row>
    <row r="156" spans="1:45">
      <c r="A156" s="7">
        <v>36</v>
      </c>
      <c r="B156" s="7">
        <v>2016</v>
      </c>
      <c r="C156" s="7" t="s">
        <v>368</v>
      </c>
      <c r="D156" s="7">
        <v>33042730000104</v>
      </c>
      <c r="E156" s="7">
        <v>1392000</v>
      </c>
      <c r="G156" s="7">
        <v>360000</v>
      </c>
      <c r="H156" s="7">
        <v>350400</v>
      </c>
      <c r="I156" s="7">
        <v>2102400</v>
      </c>
      <c r="S156" s="7">
        <v>2102400</v>
      </c>
      <c r="T156" s="7">
        <v>15957706</v>
      </c>
      <c r="U156" s="7">
        <v>2481796</v>
      </c>
      <c r="W156" s="7">
        <v>3191541</v>
      </c>
      <c r="X156" s="7">
        <v>21631043</v>
      </c>
      <c r="Y156" s="7">
        <v>53800217</v>
      </c>
      <c r="AB156" s="7">
        <v>10760043</v>
      </c>
      <c r="AC156" s="7">
        <v>522342</v>
      </c>
      <c r="AF156" s="7">
        <f t="shared" si="17"/>
        <v>65082602</v>
      </c>
      <c r="AG156" s="7">
        <v>65082602</v>
      </c>
      <c r="AH156" s="7">
        <v>86713645</v>
      </c>
      <c r="AP156" s="34"/>
      <c r="AS156" s="34"/>
    </row>
    <row r="157" spans="1:45">
      <c r="A157" s="7">
        <v>39</v>
      </c>
      <c r="B157" s="7">
        <v>2016</v>
      </c>
      <c r="C157" s="7" t="s">
        <v>374</v>
      </c>
      <c r="D157" s="7">
        <v>2558115000121</v>
      </c>
      <c r="E157" s="7">
        <v>1404000</v>
      </c>
      <c r="H157" s="7">
        <v>394800</v>
      </c>
      <c r="I157" s="7">
        <v>1798800</v>
      </c>
      <c r="L157" s="7">
        <v>570000</v>
      </c>
      <c r="Q157" s="7">
        <f>R157-P157</f>
        <v>570000</v>
      </c>
      <c r="R157" s="7">
        <v>570000</v>
      </c>
      <c r="S157" s="7">
        <v>2368800</v>
      </c>
      <c r="T157" s="7">
        <v>8084284</v>
      </c>
      <c r="U157" s="7">
        <v>1162936</v>
      </c>
      <c r="W157" s="7">
        <v>1112315</v>
      </c>
      <c r="X157" s="7">
        <v>10359535</v>
      </c>
      <c r="Y157" s="7">
        <v>7123241</v>
      </c>
      <c r="AE157" s="7">
        <v>1200029</v>
      </c>
      <c r="AF157" s="7">
        <f t="shared" si="17"/>
        <v>7123241</v>
      </c>
      <c r="AG157" s="7">
        <v>8323270</v>
      </c>
      <c r="AH157" s="7">
        <v>18682805</v>
      </c>
      <c r="AI157" s="7">
        <v>498867</v>
      </c>
      <c r="AL157" s="7">
        <v>99773</v>
      </c>
      <c r="AM157" s="7">
        <v>598640</v>
      </c>
      <c r="AP157" s="34"/>
      <c r="AS157" s="34"/>
    </row>
    <row r="158" spans="1:45">
      <c r="A158" s="7">
        <v>19</v>
      </c>
      <c r="B158" s="7">
        <v>2016</v>
      </c>
      <c r="C158" s="7" t="s">
        <v>308</v>
      </c>
      <c r="D158" s="7">
        <v>33611500000119</v>
      </c>
      <c r="E158" s="7">
        <v>1623104</v>
      </c>
      <c r="H158" s="7">
        <v>324620.79999999999</v>
      </c>
      <c r="I158" s="7">
        <v>1947724.8</v>
      </c>
      <c r="M158" s="7">
        <v>228457.82</v>
      </c>
      <c r="N158" s="7">
        <v>40366.080000000002</v>
      </c>
      <c r="P158" s="7">
        <v>879493.73</v>
      </c>
      <c r="Q158" s="7">
        <f>R158-P158</f>
        <v>268823.89999999991</v>
      </c>
      <c r="R158" s="7">
        <v>1148317.6299999999</v>
      </c>
      <c r="S158" s="7">
        <v>3096042.4299999997</v>
      </c>
      <c r="T158" s="7">
        <v>179836.31</v>
      </c>
      <c r="U158" s="7">
        <v>10665.73</v>
      </c>
      <c r="W158" s="7">
        <v>50354.16</v>
      </c>
      <c r="X158" s="7">
        <v>240856.2</v>
      </c>
      <c r="Y158" s="7">
        <v>71436.84</v>
      </c>
      <c r="AB158" s="7">
        <v>20002.310000000001</v>
      </c>
      <c r="AC158" s="7">
        <v>377.07</v>
      </c>
      <c r="AE158" s="7">
        <v>1151424.1299999999</v>
      </c>
      <c r="AF158" s="7">
        <f t="shared" si="17"/>
        <v>91816.219999999972</v>
      </c>
      <c r="AG158" s="7">
        <v>1243240.3499999999</v>
      </c>
      <c r="AH158" s="7">
        <v>1484096.5499999998</v>
      </c>
      <c r="AI158" s="7">
        <v>677160</v>
      </c>
      <c r="AL158" s="7">
        <v>135432</v>
      </c>
      <c r="AM158" s="7">
        <v>812592</v>
      </c>
      <c r="AP158" s="34"/>
      <c r="AS158" s="34"/>
    </row>
    <row r="159" spans="1:45">
      <c r="A159" s="7">
        <v>5</v>
      </c>
      <c r="B159" s="7">
        <v>2016</v>
      </c>
      <c r="C159" s="7" t="s">
        <v>254</v>
      </c>
      <c r="D159" s="7">
        <v>2846056000197</v>
      </c>
      <c r="E159" s="7">
        <v>1654000</v>
      </c>
      <c r="I159" s="7">
        <v>1654000</v>
      </c>
      <c r="S159" s="7">
        <v>1654000</v>
      </c>
      <c r="T159" s="7">
        <v>11998000</v>
      </c>
      <c r="U159" s="7">
        <v>1031000</v>
      </c>
      <c r="W159" s="7">
        <v>4489000</v>
      </c>
      <c r="X159" s="7">
        <v>17518000</v>
      </c>
      <c r="Z159" s="7">
        <v>17617000</v>
      </c>
      <c r="AF159" s="7">
        <f t="shared" si="17"/>
        <v>17617000</v>
      </c>
      <c r="AG159" s="7">
        <v>17617000</v>
      </c>
      <c r="AH159" s="7">
        <v>35135000</v>
      </c>
      <c r="AI159" s="7">
        <v>294000</v>
      </c>
      <c r="AM159" s="7">
        <v>294000</v>
      </c>
      <c r="AP159" s="34"/>
      <c r="AS159" s="34"/>
    </row>
    <row r="160" spans="1:45">
      <c r="A160" s="7">
        <v>22</v>
      </c>
      <c r="B160" s="7">
        <v>2016</v>
      </c>
      <c r="C160" s="7" t="s">
        <v>319</v>
      </c>
      <c r="D160" s="7">
        <v>2916265000160</v>
      </c>
      <c r="E160" s="7">
        <v>1700000</v>
      </c>
      <c r="H160" s="7">
        <v>340000</v>
      </c>
      <c r="I160" s="7">
        <v>2040000</v>
      </c>
      <c r="S160" s="7">
        <v>2040000</v>
      </c>
      <c r="T160" s="7">
        <v>4889783.99</v>
      </c>
      <c r="U160" s="7">
        <v>1255098.08</v>
      </c>
      <c r="W160" s="7">
        <v>1290152.8600000001</v>
      </c>
      <c r="X160" s="7">
        <v>7435034.9300000006</v>
      </c>
      <c r="Z160" s="7">
        <v>3000000</v>
      </c>
      <c r="AE160" s="7">
        <v>2000000</v>
      </c>
      <c r="AF160" s="7">
        <f t="shared" si="17"/>
        <v>3000000</v>
      </c>
      <c r="AG160" s="7">
        <v>5000000</v>
      </c>
      <c r="AH160" s="7">
        <v>12435034.93</v>
      </c>
      <c r="AI160" s="7">
        <v>510604.32</v>
      </c>
      <c r="AL160" s="7">
        <v>102120.86</v>
      </c>
      <c r="AM160" s="7">
        <v>612725.18000000005</v>
      </c>
      <c r="AP160" s="34"/>
      <c r="AS160" s="34"/>
    </row>
    <row r="161" spans="1:45">
      <c r="A161" s="7">
        <v>9</v>
      </c>
      <c r="B161" s="7">
        <v>2016</v>
      </c>
      <c r="C161" s="7" t="s">
        <v>274</v>
      </c>
      <c r="D161" s="7">
        <v>2429144000193</v>
      </c>
      <c r="E161" s="7">
        <v>1771000</v>
      </c>
      <c r="H161" s="7">
        <v>354000</v>
      </c>
      <c r="I161" s="7">
        <v>2125000</v>
      </c>
      <c r="S161" s="7">
        <v>2125000</v>
      </c>
      <c r="T161" s="7">
        <v>8178000</v>
      </c>
      <c r="U161" s="7">
        <v>480000</v>
      </c>
      <c r="W161" s="7">
        <v>3891000</v>
      </c>
      <c r="X161" s="7">
        <v>12549000</v>
      </c>
      <c r="Y161" s="7">
        <v>9799000</v>
      </c>
      <c r="AB161" s="7">
        <v>3927000</v>
      </c>
      <c r="AC161" s="7">
        <v>600000</v>
      </c>
      <c r="AF161" s="7">
        <f t="shared" si="17"/>
        <v>14326000</v>
      </c>
      <c r="AG161" s="7">
        <v>14326000</v>
      </c>
      <c r="AH161" s="7">
        <v>26875000</v>
      </c>
      <c r="AI161" s="7">
        <v>790000</v>
      </c>
      <c r="AL161" s="7">
        <v>158000</v>
      </c>
      <c r="AM161" s="7">
        <v>948000</v>
      </c>
      <c r="AP161" s="34"/>
      <c r="AS161" s="34"/>
    </row>
    <row r="162" spans="1:45">
      <c r="A162" s="7">
        <v>16</v>
      </c>
      <c r="B162" s="7">
        <v>2016</v>
      </c>
      <c r="C162" s="7" t="s">
        <v>296</v>
      </c>
      <c r="D162" s="7">
        <v>3220438000173</v>
      </c>
      <c r="E162" s="7">
        <v>1868500</v>
      </c>
      <c r="F162" s="7">
        <v>22140</v>
      </c>
      <c r="H162" s="7">
        <v>373370</v>
      </c>
      <c r="I162" s="7">
        <v>2264010</v>
      </c>
      <c r="K162" s="7">
        <v>2071530</v>
      </c>
      <c r="L162" s="7">
        <v>414310</v>
      </c>
      <c r="Q162" s="7">
        <f>R162-P162</f>
        <v>2485840</v>
      </c>
      <c r="R162" s="7">
        <v>2485840</v>
      </c>
      <c r="S162" s="7">
        <v>4749850</v>
      </c>
      <c r="T162" s="7">
        <v>1320000</v>
      </c>
      <c r="U162" s="7">
        <v>67770</v>
      </c>
      <c r="W162" s="7">
        <v>264000</v>
      </c>
      <c r="X162" s="7">
        <v>1651770</v>
      </c>
      <c r="Z162" s="7">
        <v>5074220</v>
      </c>
      <c r="AB162" s="7">
        <v>1014840</v>
      </c>
      <c r="AC162" s="7">
        <v>13440</v>
      </c>
      <c r="AE162" s="7">
        <v>7859000</v>
      </c>
      <c r="AF162" s="7">
        <f t="shared" si="17"/>
        <v>6102500</v>
      </c>
      <c r="AG162" s="7">
        <v>13961500</v>
      </c>
      <c r="AH162" s="7">
        <v>15613270</v>
      </c>
      <c r="AI162" s="7">
        <v>182670</v>
      </c>
      <c r="AL162" s="7">
        <v>36530</v>
      </c>
      <c r="AM162" s="7">
        <v>219200</v>
      </c>
      <c r="AP162" s="34"/>
      <c r="AS162" s="34"/>
    </row>
    <row r="163" spans="1:45">
      <c r="A163" s="7">
        <v>17</v>
      </c>
      <c r="B163" s="7">
        <v>2016</v>
      </c>
      <c r="C163" s="7" t="s">
        <v>298</v>
      </c>
      <c r="D163" s="7">
        <v>8807432000110</v>
      </c>
      <c r="E163" s="7">
        <v>2134666.36</v>
      </c>
      <c r="G163" s="7">
        <v>899000</v>
      </c>
      <c r="H163" s="7">
        <v>773584.92</v>
      </c>
      <c r="I163" s="7">
        <v>3807251.28</v>
      </c>
      <c r="P163" s="7">
        <v>1212980</v>
      </c>
      <c r="R163" s="7">
        <v>1212980</v>
      </c>
      <c r="S163" s="7">
        <v>5020231.2799999993</v>
      </c>
      <c r="T163" s="7">
        <v>8244611.1200000001</v>
      </c>
      <c r="U163" s="7">
        <v>31398.07</v>
      </c>
      <c r="W163" s="7">
        <v>2697695.6</v>
      </c>
      <c r="X163" s="7">
        <v>10973704.790000001</v>
      </c>
      <c r="Z163" s="7">
        <v>3211315.76</v>
      </c>
      <c r="AE163" s="7">
        <v>-2963761.03</v>
      </c>
      <c r="AF163" s="7">
        <f t="shared" si="17"/>
        <v>3211315.76</v>
      </c>
      <c r="AG163" s="7">
        <v>247554.72999999998</v>
      </c>
      <c r="AH163" s="7">
        <v>11221259.520000001</v>
      </c>
      <c r="AI163" s="7">
        <v>253200</v>
      </c>
      <c r="AL163" s="7">
        <v>64566</v>
      </c>
      <c r="AM163" s="7">
        <v>317766</v>
      </c>
      <c r="AP163" s="34"/>
      <c r="AS163" s="34"/>
    </row>
    <row r="164" spans="1:45">
      <c r="A164" s="7">
        <v>24</v>
      </c>
      <c r="B164" s="7">
        <v>2016</v>
      </c>
      <c r="C164" s="7" t="s">
        <v>325</v>
      </c>
      <c r="D164" s="7">
        <v>2800026000140</v>
      </c>
      <c r="E164" s="7">
        <v>2354009.5</v>
      </c>
      <c r="F164" s="7">
        <v>168196.64</v>
      </c>
      <c r="G164" s="7">
        <v>577387.5</v>
      </c>
      <c r="H164" s="7">
        <v>586279.4</v>
      </c>
      <c r="I164" s="7">
        <v>3685873.04</v>
      </c>
      <c r="P164" s="7">
        <v>1489789.95</v>
      </c>
      <c r="R164" s="7">
        <v>1489789.95</v>
      </c>
      <c r="S164" s="7">
        <v>5175662.99</v>
      </c>
      <c r="T164" s="7">
        <v>6930516.0099999998</v>
      </c>
      <c r="U164" s="7">
        <v>178152.61</v>
      </c>
      <c r="W164" s="7">
        <v>1441795.79</v>
      </c>
      <c r="X164" s="7">
        <v>8550464.4100000001</v>
      </c>
      <c r="Y164" s="7">
        <v>22788184.579999998</v>
      </c>
      <c r="AC164" s="7">
        <v>302073.09999999998</v>
      </c>
      <c r="AD164" s="7">
        <v>424286.24</v>
      </c>
      <c r="AE164" s="7">
        <v>23218905.91</v>
      </c>
      <c r="AF164" s="7">
        <f t="shared" si="17"/>
        <v>23514543.919999998</v>
      </c>
      <c r="AG164" s="7">
        <v>46733449.829999998</v>
      </c>
      <c r="AH164" s="7">
        <v>55283914.239999995</v>
      </c>
      <c r="AI164" s="7">
        <v>425024.79</v>
      </c>
      <c r="AL164" s="7">
        <v>85005</v>
      </c>
      <c r="AM164" s="7">
        <v>510029.79</v>
      </c>
      <c r="AP164" s="34"/>
      <c r="AS164" s="34"/>
    </row>
    <row r="165" spans="1:45">
      <c r="A165" s="7">
        <v>3</v>
      </c>
      <c r="B165" s="7">
        <v>2016</v>
      </c>
      <c r="C165" s="7" t="s">
        <v>243</v>
      </c>
      <c r="D165" s="7">
        <v>42150391000170</v>
      </c>
      <c r="E165" s="7">
        <v>2382204</v>
      </c>
      <c r="H165" s="7">
        <v>476440.8</v>
      </c>
      <c r="I165" s="7">
        <v>2858644.8</v>
      </c>
      <c r="S165" s="7">
        <v>2858644.8</v>
      </c>
      <c r="T165" s="7">
        <v>12159585.939999999</v>
      </c>
      <c r="U165" s="7">
        <v>250449.82</v>
      </c>
      <c r="W165" s="7">
        <v>2431917.19</v>
      </c>
      <c r="X165" s="7">
        <v>14841952.949999999</v>
      </c>
      <c r="Z165" s="7">
        <v>19400000</v>
      </c>
      <c r="AB165" s="7">
        <v>3880000</v>
      </c>
      <c r="AC165" s="7">
        <v>534555.71</v>
      </c>
      <c r="AF165" s="7">
        <f t="shared" si="17"/>
        <v>23814555.710000001</v>
      </c>
      <c r="AG165" s="7">
        <v>23814555.710000001</v>
      </c>
      <c r="AH165" s="7">
        <v>38656508.659999996</v>
      </c>
      <c r="AI165" s="7">
        <v>654300</v>
      </c>
      <c r="AL165" s="7">
        <v>130860</v>
      </c>
      <c r="AM165" s="7">
        <v>785160</v>
      </c>
      <c r="AP165" s="34"/>
      <c r="AS165" s="34"/>
    </row>
    <row r="166" spans="1:45">
      <c r="A166" s="7">
        <v>33</v>
      </c>
      <c r="B166" s="7">
        <v>2016</v>
      </c>
      <c r="C166" s="7" t="s">
        <v>356</v>
      </c>
      <c r="D166" s="7">
        <v>61585865000151</v>
      </c>
      <c r="E166" s="7">
        <v>2488741</v>
      </c>
      <c r="G166" s="7">
        <v>628470</v>
      </c>
      <c r="H166" s="7">
        <v>622966</v>
      </c>
      <c r="I166" s="7">
        <v>3740177</v>
      </c>
      <c r="S166" s="7">
        <v>3740177</v>
      </c>
      <c r="T166" s="7">
        <v>9482231</v>
      </c>
      <c r="U166" s="7">
        <v>462197</v>
      </c>
      <c r="W166" s="7">
        <v>1895116</v>
      </c>
      <c r="X166" s="7">
        <v>11839544</v>
      </c>
      <c r="Y166" s="7">
        <v>9410557</v>
      </c>
      <c r="AB166" s="7">
        <v>3840076</v>
      </c>
      <c r="AE166" s="7">
        <v>11012796</v>
      </c>
      <c r="AF166" s="7">
        <f t="shared" si="17"/>
        <v>13250633</v>
      </c>
      <c r="AG166" s="7">
        <v>24263429</v>
      </c>
      <c r="AH166" s="7">
        <v>36102973</v>
      </c>
      <c r="AI166" s="7">
        <v>326742</v>
      </c>
      <c r="AL166" s="7">
        <v>65298</v>
      </c>
      <c r="AM166" s="7">
        <v>392040</v>
      </c>
      <c r="AP166" s="34"/>
      <c r="AS166" s="34"/>
    </row>
    <row r="167" spans="1:45">
      <c r="A167" s="7">
        <v>25</v>
      </c>
      <c r="B167" s="7">
        <v>2016</v>
      </c>
      <c r="C167" s="7" t="s">
        <v>328</v>
      </c>
      <c r="D167" s="7">
        <v>33014556000196</v>
      </c>
      <c r="E167" s="7">
        <v>2550415</v>
      </c>
      <c r="H167" s="7">
        <v>22141</v>
      </c>
      <c r="I167" s="7">
        <v>2572556</v>
      </c>
      <c r="S167" s="7">
        <v>2572556</v>
      </c>
      <c r="T167" s="7">
        <v>20812631</v>
      </c>
      <c r="W167" s="7">
        <v>53092</v>
      </c>
      <c r="X167" s="7">
        <v>20865723</v>
      </c>
      <c r="Y167" s="7">
        <v>14098447</v>
      </c>
      <c r="AE167" s="7">
        <v>12487604</v>
      </c>
      <c r="AF167" s="7">
        <f t="shared" si="17"/>
        <v>14098447</v>
      </c>
      <c r="AG167" s="7">
        <v>26586051</v>
      </c>
      <c r="AH167" s="7">
        <v>47451774</v>
      </c>
      <c r="AI167" s="7">
        <v>550164</v>
      </c>
      <c r="AL167" s="7">
        <v>20552</v>
      </c>
      <c r="AM167" s="7">
        <v>570716</v>
      </c>
      <c r="AP167" s="34"/>
      <c r="AS167" s="34"/>
    </row>
    <row r="168" spans="1:45">
      <c r="A168" s="7">
        <v>11</v>
      </c>
      <c r="B168" s="7">
        <v>2016</v>
      </c>
      <c r="C168" s="7" t="s">
        <v>283</v>
      </c>
      <c r="D168" s="7">
        <v>4149454000180</v>
      </c>
      <c r="E168" s="7">
        <v>2707686</v>
      </c>
      <c r="G168" s="7">
        <v>495000</v>
      </c>
      <c r="H168" s="7">
        <v>874333</v>
      </c>
      <c r="I168" s="7">
        <v>4077019</v>
      </c>
      <c r="S168" s="7">
        <v>4077019</v>
      </c>
      <c r="T168" s="7">
        <v>3791494</v>
      </c>
      <c r="U168" s="7">
        <v>248816</v>
      </c>
      <c r="W168" s="7">
        <v>1466540</v>
      </c>
      <c r="X168" s="7">
        <v>5506850</v>
      </c>
      <c r="Y168" s="7">
        <v>8908576</v>
      </c>
      <c r="Z168" s="7">
        <v>1923607</v>
      </c>
      <c r="AB168" s="7">
        <v>3687055</v>
      </c>
      <c r="AC168" s="7">
        <v>347206</v>
      </c>
      <c r="AE168" s="7">
        <v>1671250</v>
      </c>
      <c r="AF168" s="7">
        <f t="shared" si="17"/>
        <v>14866444</v>
      </c>
      <c r="AG168" s="7">
        <v>16537694</v>
      </c>
      <c r="AH168" s="7">
        <v>22044544</v>
      </c>
      <c r="AP168" s="34"/>
      <c r="AS168" s="34"/>
    </row>
    <row r="169" spans="1:45">
      <c r="A169" s="7">
        <v>34</v>
      </c>
      <c r="B169" s="7">
        <v>2016</v>
      </c>
      <c r="C169" s="7" t="s">
        <v>360</v>
      </c>
      <c r="D169" s="7">
        <v>71550388000142</v>
      </c>
      <c r="E169" s="7">
        <v>2715000</v>
      </c>
      <c r="H169" s="7">
        <v>363000</v>
      </c>
      <c r="I169" s="7">
        <v>3078000</v>
      </c>
      <c r="S169" s="7">
        <v>3078000</v>
      </c>
      <c r="T169" s="7">
        <v>5914130.6600000001</v>
      </c>
      <c r="U169" s="7">
        <v>527910.01</v>
      </c>
      <c r="W169" s="7">
        <v>3235768.02</v>
      </c>
      <c r="X169" s="7">
        <v>9677808.6899999995</v>
      </c>
      <c r="Y169" s="7">
        <v>794537.28</v>
      </c>
      <c r="Z169" s="7">
        <v>2400000</v>
      </c>
      <c r="AE169" s="7">
        <v>1065333.33</v>
      </c>
      <c r="AF169" s="7">
        <f t="shared" si="17"/>
        <v>3194537.2800000003</v>
      </c>
      <c r="AG169" s="7">
        <v>4259870.6100000003</v>
      </c>
      <c r="AH169" s="7">
        <v>13937679.300000001</v>
      </c>
      <c r="AI169" s="7">
        <v>346161.87</v>
      </c>
      <c r="AL169" s="7">
        <v>44987.57</v>
      </c>
      <c r="AM169" s="7">
        <v>391149.44</v>
      </c>
      <c r="AP169" s="34"/>
      <c r="AS169" s="34"/>
    </row>
    <row r="170" spans="1:45">
      <c r="A170" s="7">
        <v>38</v>
      </c>
      <c r="B170" s="7">
        <v>2016</v>
      </c>
      <c r="C170" s="7" t="s">
        <v>371</v>
      </c>
      <c r="D170" s="7">
        <v>2558157000162</v>
      </c>
      <c r="E170" s="7">
        <v>2765333.83</v>
      </c>
      <c r="G170" s="7">
        <v>119571.93</v>
      </c>
      <c r="H170" s="7">
        <v>576981.06999999995</v>
      </c>
      <c r="I170" s="7">
        <v>3461886.83</v>
      </c>
      <c r="S170" s="7">
        <v>3461886.83</v>
      </c>
      <c r="T170" s="7">
        <v>4022870.58</v>
      </c>
      <c r="U170" s="7">
        <v>1338559.1000000001</v>
      </c>
      <c r="W170" s="7">
        <v>1454219.5</v>
      </c>
      <c r="X170" s="7">
        <v>6815649.1799999997</v>
      </c>
      <c r="Z170" s="7">
        <v>8018153.2300000004</v>
      </c>
      <c r="AB170" s="7">
        <v>8422771.7100000009</v>
      </c>
      <c r="AC170" s="7">
        <v>189611.36</v>
      </c>
      <c r="AD170" s="7">
        <v>33177240</v>
      </c>
      <c r="AE170" s="7">
        <v>499808.92</v>
      </c>
      <c r="AF170" s="7">
        <f t="shared" si="17"/>
        <v>49807776.299999997</v>
      </c>
      <c r="AG170" s="7">
        <v>50307585.219999999</v>
      </c>
      <c r="AH170" s="7">
        <v>57123234.399999999</v>
      </c>
      <c r="AI170" s="7">
        <v>615104.28</v>
      </c>
      <c r="AL170" s="7">
        <v>123020.88</v>
      </c>
      <c r="AM170" s="7">
        <v>738125.16</v>
      </c>
      <c r="AP170" s="34"/>
      <c r="AS170" s="34"/>
    </row>
    <row r="171" spans="1:45">
      <c r="A171" s="7">
        <v>6</v>
      </c>
      <c r="B171" s="7">
        <v>2016</v>
      </c>
      <c r="C171" s="7" t="s">
        <v>260</v>
      </c>
      <c r="D171" s="7">
        <v>17155730000164</v>
      </c>
      <c r="E171" s="7">
        <v>2927539.3</v>
      </c>
      <c r="F171" s="7">
        <v>69684</v>
      </c>
      <c r="H171" s="7">
        <v>586718.31000000006</v>
      </c>
      <c r="I171" s="7">
        <v>3583941.61</v>
      </c>
      <c r="L171" s="7">
        <v>731884.83</v>
      </c>
      <c r="M171" s="7">
        <v>146679.57999999999</v>
      </c>
      <c r="N171" s="7">
        <v>104507.01</v>
      </c>
      <c r="Q171" s="7">
        <f>R171-P171</f>
        <v>983071.41999999993</v>
      </c>
      <c r="R171" s="7">
        <v>983071.41999999993</v>
      </c>
      <c r="S171" s="7">
        <v>4567013.0299999993</v>
      </c>
      <c r="T171" s="7">
        <v>5272363.09</v>
      </c>
      <c r="U171" s="7">
        <v>1816905.43</v>
      </c>
      <c r="W171" s="7">
        <v>2162610.67</v>
      </c>
      <c r="X171" s="7">
        <v>9251879.1899999995</v>
      </c>
      <c r="Z171" s="7">
        <v>414476.71</v>
      </c>
      <c r="AC171" s="7">
        <v>848815.44</v>
      </c>
      <c r="AF171" s="7">
        <f t="shared" si="17"/>
        <v>1263292.1499999999</v>
      </c>
      <c r="AG171" s="7">
        <v>1263292.1499999999</v>
      </c>
      <c r="AH171" s="7">
        <v>10515171.34</v>
      </c>
      <c r="AI171" s="7">
        <v>832057.8</v>
      </c>
      <c r="AJ171" s="7">
        <v>26280</v>
      </c>
      <c r="AL171" s="7">
        <v>136823.12</v>
      </c>
      <c r="AM171" s="7">
        <v>995160.92</v>
      </c>
      <c r="AP171" s="34"/>
      <c r="AS171" s="34"/>
    </row>
    <row r="172" spans="1:45">
      <c r="A172" s="7">
        <v>28</v>
      </c>
      <c r="B172" s="7">
        <v>2016</v>
      </c>
      <c r="C172" s="7" t="s">
        <v>338</v>
      </c>
      <c r="D172" s="7">
        <v>8343492000120</v>
      </c>
      <c r="E172" s="7">
        <v>3719000</v>
      </c>
      <c r="H172" s="7">
        <v>1077616</v>
      </c>
      <c r="I172" s="7">
        <v>4796616</v>
      </c>
      <c r="J172" s="7">
        <v>1774080</v>
      </c>
      <c r="P172" s="7">
        <v>606930</v>
      </c>
      <c r="Q172" s="7">
        <f>R172-P172</f>
        <v>1774080</v>
      </c>
      <c r="R172" s="7">
        <v>2381010</v>
      </c>
      <c r="S172" s="7">
        <v>7177626</v>
      </c>
      <c r="T172" s="7">
        <v>6638281</v>
      </c>
      <c r="U172" s="7">
        <v>361340</v>
      </c>
      <c r="W172" s="7">
        <v>1947757</v>
      </c>
      <c r="X172" s="7">
        <v>8947378</v>
      </c>
      <c r="Y172" s="7">
        <v>3100500</v>
      </c>
      <c r="AE172" s="7">
        <v>2075391</v>
      </c>
      <c r="AF172" s="7">
        <f t="shared" si="17"/>
        <v>3100500</v>
      </c>
      <c r="AG172" s="7">
        <v>5175891</v>
      </c>
      <c r="AH172" s="7">
        <v>14123269</v>
      </c>
      <c r="AP172" s="34"/>
      <c r="AS172" s="34"/>
    </row>
    <row r="173" spans="1:45">
      <c r="A173" s="7">
        <v>18</v>
      </c>
      <c r="B173" s="7">
        <v>2016</v>
      </c>
      <c r="C173" s="7" t="s">
        <v>303</v>
      </c>
      <c r="D173" s="7">
        <v>60643228000121</v>
      </c>
      <c r="E173" s="7">
        <v>3788133.33</v>
      </c>
      <c r="F173" s="7">
        <v>23058.87</v>
      </c>
      <c r="G173" s="7">
        <v>759334</v>
      </c>
      <c r="I173" s="7">
        <v>4570526.2</v>
      </c>
      <c r="S173" s="7">
        <v>4570526.2</v>
      </c>
      <c r="T173" s="7">
        <v>8625485.1799999997</v>
      </c>
      <c r="U173" s="7">
        <v>1742417.13</v>
      </c>
      <c r="X173" s="7">
        <v>10367902.309999999</v>
      </c>
      <c r="Y173" s="7">
        <v>6789892.8799999999</v>
      </c>
      <c r="AE173" s="7">
        <v>-8252064.5099999998</v>
      </c>
      <c r="AF173" s="7">
        <f t="shared" si="17"/>
        <v>6789892.8799999999</v>
      </c>
      <c r="AG173" s="7">
        <v>-1462171.63</v>
      </c>
      <c r="AH173" s="7">
        <v>8905730.6799999997</v>
      </c>
      <c r="AI173" s="7">
        <v>456000</v>
      </c>
      <c r="AM173" s="7">
        <v>456000</v>
      </c>
      <c r="AP173" s="34"/>
      <c r="AS173" s="34"/>
    </row>
    <row r="174" spans="1:45">
      <c r="A174" s="7">
        <v>41</v>
      </c>
      <c r="B174" s="7">
        <v>2016</v>
      </c>
      <c r="C174" s="7" t="s">
        <v>378</v>
      </c>
      <c r="D174" s="7">
        <v>60894730000105</v>
      </c>
      <c r="E174" s="7">
        <v>3838126.59</v>
      </c>
      <c r="F174" s="7">
        <v>3152.03</v>
      </c>
      <c r="H174" s="7">
        <v>579605.99</v>
      </c>
      <c r="I174" s="7">
        <v>4420884.6099999994</v>
      </c>
      <c r="S174" s="7">
        <v>4420884.6099999994</v>
      </c>
      <c r="T174" s="7">
        <v>6115480.9299999997</v>
      </c>
      <c r="U174" s="7">
        <v>519642.83</v>
      </c>
      <c r="W174" s="7">
        <v>1521797.2</v>
      </c>
      <c r="X174" s="7">
        <v>8156920.96</v>
      </c>
      <c r="AE174" s="7">
        <v>907148.77</v>
      </c>
      <c r="AG174" s="7">
        <v>907148.77</v>
      </c>
      <c r="AH174" s="7">
        <v>9064069.7300000004</v>
      </c>
      <c r="AI174" s="7">
        <v>622993.55000000005</v>
      </c>
      <c r="AL174" s="7">
        <v>112117.96</v>
      </c>
      <c r="AM174" s="7">
        <v>735111.51</v>
      </c>
      <c r="AP174" s="34"/>
      <c r="AS174" s="34"/>
    </row>
    <row r="175" spans="1:45">
      <c r="A175" s="7">
        <v>15</v>
      </c>
      <c r="B175" s="7">
        <v>2016</v>
      </c>
      <c r="C175" s="7" t="s">
        <v>294</v>
      </c>
      <c r="D175" s="7">
        <v>2474103000119</v>
      </c>
      <c r="E175" s="7">
        <v>4193050.55</v>
      </c>
      <c r="G175" s="7">
        <v>261263.18</v>
      </c>
      <c r="H175" s="7">
        <v>1247207.8400000001</v>
      </c>
      <c r="I175" s="7">
        <v>5701521.5699999994</v>
      </c>
      <c r="J175" s="7">
        <v>920494.73</v>
      </c>
      <c r="M175" s="7">
        <v>257738.53</v>
      </c>
      <c r="N175" s="7">
        <v>44124.24</v>
      </c>
      <c r="Q175" s="7">
        <f>R175-P175</f>
        <v>1222357.5</v>
      </c>
      <c r="R175" s="7">
        <v>1222357.5</v>
      </c>
      <c r="S175" s="7">
        <v>6923879.0699999994</v>
      </c>
      <c r="T175" s="7">
        <v>6314508.7599999998</v>
      </c>
      <c r="U175" s="7">
        <v>707971.34</v>
      </c>
      <c r="W175" s="7">
        <v>1768062.46</v>
      </c>
      <c r="X175" s="7">
        <v>8790542.5599999987</v>
      </c>
      <c r="Y175" s="7">
        <v>5765647.6799999997</v>
      </c>
      <c r="AB175" s="7">
        <v>1614381.35</v>
      </c>
      <c r="AC175" s="7">
        <v>477208.92</v>
      </c>
      <c r="AF175" s="7">
        <f t="shared" ref="AF175:AF180" si="18">AG175-AE175</f>
        <v>7857237.9499999993</v>
      </c>
      <c r="AG175" s="7">
        <v>7857237.9499999993</v>
      </c>
      <c r="AH175" s="7">
        <v>16647780.509999998</v>
      </c>
      <c r="AI175" s="7">
        <v>414983.15</v>
      </c>
      <c r="AL175" s="7">
        <v>82996.63</v>
      </c>
      <c r="AM175" s="7">
        <v>497979.78</v>
      </c>
      <c r="AP175" s="34"/>
      <c r="AS175" s="34"/>
    </row>
    <row r="176" spans="1:45">
      <c r="A176" s="7">
        <v>37</v>
      </c>
      <c r="B176" s="7">
        <v>2016</v>
      </c>
      <c r="C176" s="7" t="s">
        <v>369</v>
      </c>
      <c r="D176" s="7">
        <v>16404287000155</v>
      </c>
      <c r="E176" s="7">
        <v>4231117.5999999996</v>
      </c>
      <c r="F176" s="7">
        <v>300408.82</v>
      </c>
      <c r="G176" s="7">
        <v>2016180</v>
      </c>
      <c r="I176" s="7">
        <v>6547706.4199999999</v>
      </c>
      <c r="J176" s="7">
        <v>4495545</v>
      </c>
      <c r="L176" s="7">
        <v>25000</v>
      </c>
      <c r="Q176" s="7">
        <f>R176-P176</f>
        <v>4520545</v>
      </c>
      <c r="R176" s="7">
        <v>4520545</v>
      </c>
      <c r="S176" s="7">
        <v>11068251.42</v>
      </c>
      <c r="T176" s="7">
        <v>7045061.3200000003</v>
      </c>
      <c r="U176" s="7">
        <v>462889.87</v>
      </c>
      <c r="X176" s="7">
        <v>7507951.1900000004</v>
      </c>
      <c r="Y176" s="7">
        <v>8373788.9500000002</v>
      </c>
      <c r="Z176" s="7">
        <v>3555734.1</v>
      </c>
      <c r="AC176" s="7">
        <v>277305.63</v>
      </c>
      <c r="AE176" s="7">
        <v>7814635.1600000001</v>
      </c>
      <c r="AF176" s="7">
        <f t="shared" si="18"/>
        <v>12206828.680000003</v>
      </c>
      <c r="AG176" s="7">
        <v>20021463.840000004</v>
      </c>
      <c r="AH176" s="7">
        <v>27529415.030000005</v>
      </c>
      <c r="AI176" s="7">
        <v>342670.68</v>
      </c>
      <c r="AM176" s="7">
        <v>342670.68</v>
      </c>
      <c r="AP176" s="34"/>
      <c r="AS176" s="34"/>
    </row>
    <row r="177" spans="1:45">
      <c r="A177" s="7">
        <v>8</v>
      </c>
      <c r="B177" s="7">
        <v>2016</v>
      </c>
      <c r="C177" s="7" t="s">
        <v>269</v>
      </c>
      <c r="D177" s="7">
        <v>50746577000115</v>
      </c>
      <c r="E177" s="7">
        <v>4260662.12</v>
      </c>
      <c r="F177" s="7">
        <v>109102.72</v>
      </c>
      <c r="H177" s="7">
        <v>78466.06</v>
      </c>
      <c r="I177" s="7">
        <v>4448230.8999999994</v>
      </c>
      <c r="J177" s="7">
        <v>11447273</v>
      </c>
      <c r="P177" s="7">
        <v>5275457.1399999997</v>
      </c>
      <c r="Q177" s="7">
        <f>R177-P177</f>
        <v>11447273</v>
      </c>
      <c r="R177" s="7">
        <v>16722730.140000001</v>
      </c>
      <c r="S177" s="7">
        <v>21170961.039999999</v>
      </c>
      <c r="T177" s="7">
        <v>2833502.64</v>
      </c>
      <c r="U177" s="7">
        <v>64044.04</v>
      </c>
      <c r="W177" s="7">
        <v>475476.82</v>
      </c>
      <c r="X177" s="7">
        <v>3373023.5</v>
      </c>
      <c r="Y177" s="7">
        <v>1680899.43</v>
      </c>
      <c r="Z177" s="7">
        <v>1947036.95</v>
      </c>
      <c r="AC177" s="7">
        <v>65148.639999999999</v>
      </c>
      <c r="AE177" s="7">
        <v>2276028.5699999998</v>
      </c>
      <c r="AF177" s="7">
        <f t="shared" si="18"/>
        <v>3693085.02</v>
      </c>
      <c r="AG177" s="7">
        <v>5969113.5899999999</v>
      </c>
      <c r="AH177" s="7">
        <v>9342137.0899999999</v>
      </c>
      <c r="AI177" s="7">
        <v>599097.64</v>
      </c>
      <c r="AL177" s="7">
        <v>119819.53</v>
      </c>
      <c r="AM177" s="7">
        <v>718917.17</v>
      </c>
      <c r="AP177" s="34"/>
      <c r="AS177" s="34"/>
    </row>
    <row r="178" spans="1:45">
      <c r="A178" s="7">
        <v>40</v>
      </c>
      <c r="B178" s="7">
        <v>2016</v>
      </c>
      <c r="C178" s="7" t="s">
        <v>376</v>
      </c>
      <c r="D178" s="7">
        <v>33256439000139</v>
      </c>
      <c r="E178" s="7">
        <v>4307900</v>
      </c>
      <c r="G178" s="7">
        <v>360000</v>
      </c>
      <c r="H178" s="7">
        <v>1053700</v>
      </c>
      <c r="I178" s="7">
        <v>5721600</v>
      </c>
      <c r="S178" s="7">
        <v>5721600</v>
      </c>
      <c r="T178" s="7">
        <v>11047700</v>
      </c>
      <c r="U178" s="7">
        <v>3146800</v>
      </c>
      <c r="W178" s="7">
        <v>4157100</v>
      </c>
      <c r="X178" s="7">
        <v>18351600</v>
      </c>
      <c r="Z178" s="7">
        <v>16232200</v>
      </c>
      <c r="AB178" s="7">
        <v>2472800</v>
      </c>
      <c r="AC178" s="7">
        <v>3336200</v>
      </c>
      <c r="AE178" s="7">
        <v>5427400</v>
      </c>
      <c r="AF178" s="7">
        <f t="shared" si="18"/>
        <v>22041200</v>
      </c>
      <c r="AG178" s="7">
        <v>27468600</v>
      </c>
      <c r="AH178" s="7">
        <v>45820200</v>
      </c>
      <c r="AI178" s="7">
        <v>567800</v>
      </c>
      <c r="AL178" s="7">
        <v>129300</v>
      </c>
      <c r="AM178" s="7">
        <v>697100</v>
      </c>
      <c r="AP178" s="34"/>
      <c r="AS178" s="34"/>
    </row>
    <row r="179" spans="1:45">
      <c r="A179" s="7">
        <v>27</v>
      </c>
      <c r="B179" s="7">
        <v>2016</v>
      </c>
      <c r="C179" s="7" t="s">
        <v>336</v>
      </c>
      <c r="D179" s="7">
        <v>3853896000140</v>
      </c>
      <c r="E179" s="7">
        <v>4377825.29</v>
      </c>
      <c r="F179" s="7">
        <v>90977.18</v>
      </c>
      <c r="G179" s="7">
        <v>1800000</v>
      </c>
      <c r="H179" s="7">
        <v>1235565.06</v>
      </c>
      <c r="I179" s="7">
        <v>7504367.5299999993</v>
      </c>
      <c r="S179" s="7">
        <v>7504367.5299999993</v>
      </c>
      <c r="T179" s="7">
        <v>7786928.7999999998</v>
      </c>
      <c r="U179" s="7">
        <v>234268.32</v>
      </c>
      <c r="W179" s="7">
        <v>1937285.25</v>
      </c>
      <c r="X179" s="7">
        <v>9958482.370000001</v>
      </c>
      <c r="Z179" s="7">
        <v>3562547.75</v>
      </c>
      <c r="AE179" s="7">
        <v>1781273.88</v>
      </c>
      <c r="AF179" s="7">
        <f t="shared" si="18"/>
        <v>3562547.75</v>
      </c>
      <c r="AG179" s="7">
        <v>5343821.63</v>
      </c>
      <c r="AH179" s="7">
        <v>15302304</v>
      </c>
      <c r="AI179" s="7">
        <v>669274.04</v>
      </c>
      <c r="AJ179" s="7">
        <v>4632.6000000000004</v>
      </c>
      <c r="AL179" s="7">
        <v>133854.81</v>
      </c>
      <c r="AM179" s="7">
        <v>807761.45</v>
      </c>
      <c r="AP179" s="34"/>
      <c r="AS179" s="34"/>
    </row>
    <row r="180" spans="1:45">
      <c r="A180" s="7">
        <v>42</v>
      </c>
      <c r="B180" s="7">
        <v>2016</v>
      </c>
      <c r="C180" s="7" t="s">
        <v>380</v>
      </c>
      <c r="D180" s="7">
        <v>33592510000154</v>
      </c>
      <c r="E180" s="7">
        <v>4899124</v>
      </c>
      <c r="H180" s="7">
        <v>378587</v>
      </c>
      <c r="I180" s="7">
        <v>5277711</v>
      </c>
      <c r="S180" s="7">
        <v>5277711</v>
      </c>
      <c r="T180" s="7">
        <v>24093174</v>
      </c>
      <c r="U180" s="7">
        <v>6393270</v>
      </c>
      <c r="W180" s="7">
        <v>4945845</v>
      </c>
      <c r="X180" s="7">
        <v>35432289</v>
      </c>
      <c r="AB180" s="7">
        <v>2870936</v>
      </c>
      <c r="AD180" s="7">
        <v>16256451</v>
      </c>
      <c r="AE180" s="7">
        <v>3424314</v>
      </c>
      <c r="AF180" s="7">
        <f t="shared" si="18"/>
        <v>19127387</v>
      </c>
      <c r="AG180" s="7">
        <v>22551701</v>
      </c>
      <c r="AH180" s="7">
        <v>57983990</v>
      </c>
      <c r="AI180" s="7">
        <v>1594955</v>
      </c>
      <c r="AL180" s="7">
        <v>168505</v>
      </c>
      <c r="AM180" s="7">
        <v>1763460</v>
      </c>
      <c r="AP180" s="34"/>
      <c r="AS180" s="34"/>
    </row>
    <row r="181" spans="1:45">
      <c r="A181" s="7">
        <v>1</v>
      </c>
      <c r="B181" s="7">
        <v>2016</v>
      </c>
      <c r="C181" s="7" t="s">
        <v>223</v>
      </c>
      <c r="D181" s="7">
        <v>7526557000100</v>
      </c>
      <c r="E181" s="7">
        <v>5086590</v>
      </c>
      <c r="H181" s="7">
        <v>1017318</v>
      </c>
      <c r="I181" s="7">
        <v>6103908</v>
      </c>
      <c r="P181" s="7">
        <v>11631786</v>
      </c>
      <c r="R181" s="7">
        <v>11631786</v>
      </c>
      <c r="S181" s="7">
        <v>17735694</v>
      </c>
      <c r="T181" s="7">
        <v>12225100</v>
      </c>
      <c r="U181" s="7">
        <v>866594</v>
      </c>
      <c r="W181" s="7">
        <v>2483074</v>
      </c>
      <c r="X181" s="7">
        <v>15574768</v>
      </c>
      <c r="AE181" s="7">
        <v>24554818.850000001</v>
      </c>
      <c r="AG181" s="7">
        <v>24554818.850000001</v>
      </c>
      <c r="AH181" s="7">
        <v>40129586.850000001</v>
      </c>
      <c r="AI181" s="7">
        <v>1480778</v>
      </c>
      <c r="AL181" s="7">
        <v>296156</v>
      </c>
      <c r="AM181" s="7">
        <v>1776934</v>
      </c>
      <c r="AP181" s="34"/>
      <c r="AS181" s="34"/>
    </row>
    <row r="182" spans="1:45">
      <c r="A182" s="7">
        <v>29</v>
      </c>
      <c r="B182" s="7">
        <v>2016</v>
      </c>
      <c r="C182" s="7" t="s">
        <v>340</v>
      </c>
      <c r="D182" s="7">
        <v>71673990000177</v>
      </c>
      <c r="E182" s="7">
        <v>5147200</v>
      </c>
      <c r="I182" s="7">
        <v>5147200</v>
      </c>
      <c r="J182" s="7">
        <v>2766100</v>
      </c>
      <c r="Q182" s="7">
        <f>R182-P182</f>
        <v>2766100</v>
      </c>
      <c r="R182" s="7">
        <v>2766100</v>
      </c>
      <c r="S182" s="7">
        <v>7913300</v>
      </c>
      <c r="T182" s="7">
        <v>13450900</v>
      </c>
      <c r="U182" s="7">
        <v>411300</v>
      </c>
      <c r="W182" s="7">
        <v>1000000</v>
      </c>
      <c r="X182" s="7">
        <v>14862200</v>
      </c>
      <c r="Z182" s="7">
        <v>5645700</v>
      </c>
      <c r="AD182" s="7">
        <v>4452600</v>
      </c>
      <c r="AE182" s="7">
        <v>7330600</v>
      </c>
      <c r="AF182" s="7">
        <f>AG182-AE182</f>
        <v>10098300</v>
      </c>
      <c r="AG182" s="7">
        <v>17428900</v>
      </c>
      <c r="AH182" s="7">
        <v>32291100</v>
      </c>
      <c r="AP182" s="34"/>
      <c r="AS182" s="34"/>
    </row>
    <row r="183" spans="1:45">
      <c r="A183" s="7">
        <v>30</v>
      </c>
      <c r="B183" s="7">
        <v>2016</v>
      </c>
      <c r="C183" s="7" t="s">
        <v>344</v>
      </c>
      <c r="D183" s="7">
        <v>47508411000156</v>
      </c>
      <c r="E183" s="7">
        <v>5778338</v>
      </c>
      <c r="I183" s="7">
        <v>5778338</v>
      </c>
      <c r="J183" s="7">
        <v>1350000</v>
      </c>
      <c r="Q183" s="7">
        <f>R183-P183</f>
        <v>1350000</v>
      </c>
      <c r="R183" s="7">
        <v>1350000</v>
      </c>
      <c r="S183" s="7">
        <v>7128338</v>
      </c>
      <c r="T183" s="7">
        <v>21322917</v>
      </c>
      <c r="U183" s="7">
        <v>4712181</v>
      </c>
      <c r="W183" s="7">
        <v>4488555</v>
      </c>
      <c r="X183" s="7">
        <v>30523653</v>
      </c>
      <c r="Z183" s="7">
        <v>16684368</v>
      </c>
      <c r="AE183" s="7">
        <v>23112364</v>
      </c>
      <c r="AF183" s="7">
        <f>AG183-AE183</f>
        <v>16684368</v>
      </c>
      <c r="AG183" s="7">
        <v>39796732</v>
      </c>
      <c r="AH183" s="7">
        <v>70320385</v>
      </c>
      <c r="AP183" s="34"/>
      <c r="AS183" s="34"/>
    </row>
    <row r="184" spans="1:45">
      <c r="A184" s="7">
        <v>4</v>
      </c>
      <c r="B184" s="7">
        <v>2016</v>
      </c>
      <c r="C184" s="7" t="s">
        <v>249</v>
      </c>
      <c r="D184" s="7">
        <v>1838723000127</v>
      </c>
      <c r="E184" s="7">
        <v>6040278</v>
      </c>
      <c r="F184" s="7">
        <v>1728</v>
      </c>
      <c r="H184" s="7">
        <v>1208055.8</v>
      </c>
      <c r="I184" s="7">
        <v>7250061.7999999998</v>
      </c>
      <c r="S184" s="7">
        <v>7250061.7999999998</v>
      </c>
      <c r="T184" s="7">
        <v>14630962.470000001</v>
      </c>
      <c r="U184" s="7">
        <v>1084201.01</v>
      </c>
      <c r="W184" s="7">
        <v>4438709</v>
      </c>
      <c r="X184" s="7">
        <v>20153872.48</v>
      </c>
      <c r="AC184" s="7">
        <v>168476</v>
      </c>
      <c r="AD184" s="7">
        <v>5900872.9699999997</v>
      </c>
      <c r="AE184" s="7">
        <v>16708534.699999999</v>
      </c>
      <c r="AF184" s="7">
        <f>AG184-AE184</f>
        <v>6069348.9699999988</v>
      </c>
      <c r="AG184" s="7">
        <v>22777883.669999998</v>
      </c>
      <c r="AH184" s="7">
        <v>42931756.149999999</v>
      </c>
      <c r="AI184" s="7">
        <v>509646</v>
      </c>
      <c r="AL184" s="7">
        <v>101929.2</v>
      </c>
      <c r="AM184" s="7">
        <v>611575.19999999995</v>
      </c>
      <c r="AP184" s="34"/>
      <c r="AS184" s="34"/>
    </row>
    <row r="185" spans="1:45">
      <c r="A185" s="7">
        <v>13</v>
      </c>
      <c r="B185" s="7">
        <v>2016</v>
      </c>
      <c r="C185" s="7" t="s">
        <v>287</v>
      </c>
      <c r="D185" s="7">
        <v>7689002000189</v>
      </c>
      <c r="E185" s="7">
        <v>7565000</v>
      </c>
      <c r="F185" s="7">
        <v>144000</v>
      </c>
      <c r="G185" s="7">
        <v>1944000</v>
      </c>
      <c r="I185" s="7">
        <v>9653000</v>
      </c>
      <c r="S185" s="7">
        <v>9653000</v>
      </c>
      <c r="T185" s="7">
        <v>12341000</v>
      </c>
      <c r="U185" s="7">
        <v>508000</v>
      </c>
      <c r="W185" s="7">
        <v>343000</v>
      </c>
      <c r="X185" s="7">
        <v>13192000</v>
      </c>
      <c r="Y185" s="7">
        <v>4346000</v>
      </c>
      <c r="AC185" s="7">
        <v>929000</v>
      </c>
      <c r="AD185" s="7">
        <v>2640000</v>
      </c>
      <c r="AE185" s="7">
        <v>-10400000</v>
      </c>
      <c r="AF185" s="7">
        <f>AG185-AE185</f>
        <v>7915000</v>
      </c>
      <c r="AG185" s="7">
        <v>-2485000</v>
      </c>
      <c r="AH185" s="7">
        <v>10707000</v>
      </c>
      <c r="AI185" s="7">
        <v>812000</v>
      </c>
      <c r="AJ185" s="7">
        <v>141000</v>
      </c>
      <c r="AM185" s="7">
        <v>953000</v>
      </c>
      <c r="AP185" s="34"/>
      <c r="AS185" s="34"/>
    </row>
    <row r="186" spans="1:45">
      <c r="A186" s="7">
        <v>23</v>
      </c>
      <c r="B186" s="7">
        <v>2016</v>
      </c>
      <c r="C186" s="7" t="s">
        <v>321</v>
      </c>
      <c r="D186" s="7">
        <v>89637490000145</v>
      </c>
      <c r="E186" s="7">
        <v>11799793</v>
      </c>
      <c r="F186" s="7">
        <v>800062.57</v>
      </c>
      <c r="H186" s="7">
        <v>2359958.6</v>
      </c>
      <c r="I186" s="7">
        <v>14959814.17</v>
      </c>
      <c r="S186" s="7">
        <v>14959814.17</v>
      </c>
      <c r="T186" s="7">
        <v>8466215</v>
      </c>
      <c r="U186" s="7">
        <v>1440072.08</v>
      </c>
      <c r="W186" s="7">
        <v>1693243</v>
      </c>
      <c r="X186" s="7">
        <v>11599530.08</v>
      </c>
      <c r="Y186" s="7">
        <v>10276709.73</v>
      </c>
      <c r="AB186" s="7">
        <v>2055341.95</v>
      </c>
      <c r="AE186" s="7">
        <v>3841699.88</v>
      </c>
      <c r="AF186" s="7">
        <f>AG186-AE186</f>
        <v>12332051.68</v>
      </c>
      <c r="AG186" s="7">
        <v>16173751.559999999</v>
      </c>
      <c r="AH186" s="7">
        <v>27773281.640000001</v>
      </c>
      <c r="AI186" s="7">
        <v>1660958</v>
      </c>
      <c r="AJ186" s="7">
        <v>92894.38</v>
      </c>
      <c r="AL186" s="7">
        <v>332191.59999999998</v>
      </c>
      <c r="AM186" s="7">
        <v>2086043.98</v>
      </c>
      <c r="AP186" s="34"/>
      <c r="AS186" s="34"/>
    </row>
    <row r="188" spans="1:45">
      <c r="D188" s="23" t="s">
        <v>458</v>
      </c>
      <c r="E188" s="7">
        <f>AVERAGE(E144:E186)</f>
        <v>2885414.1839534882</v>
      </c>
      <c r="F188" s="7">
        <f t="shared" ref="F188:AM188" si="19">AVERAGE(F144:F186)</f>
        <v>145003.72</v>
      </c>
      <c r="G188" s="7">
        <f t="shared" si="19"/>
        <v>781396.9273333333</v>
      </c>
      <c r="H188" s="7">
        <f t="shared" si="19"/>
        <v>533863.97714285727</v>
      </c>
      <c r="I188" s="7">
        <f t="shared" si="19"/>
        <v>3633001.1083720927</v>
      </c>
      <c r="J188" s="7">
        <f t="shared" si="19"/>
        <v>3251771.1671428573</v>
      </c>
      <c r="K188" s="7">
        <f t="shared" si="19"/>
        <v>1196229</v>
      </c>
      <c r="L188" s="7">
        <f t="shared" si="19"/>
        <v>434299.13833333337</v>
      </c>
      <c r="M188" s="7">
        <f t="shared" si="19"/>
        <v>139768.60200000001</v>
      </c>
      <c r="N188" s="7">
        <f t="shared" si="19"/>
        <v>103280.8325</v>
      </c>
      <c r="O188" s="7" t="e">
        <f t="shared" si="19"/>
        <v>#DIV/0!</v>
      </c>
      <c r="P188" s="7">
        <f t="shared" si="19"/>
        <v>3066762.6285714284</v>
      </c>
      <c r="Q188" s="7">
        <f t="shared" si="19"/>
        <v>2062329.81</v>
      </c>
      <c r="R188" s="7">
        <f t="shared" si="19"/>
        <v>2796664.2077777777</v>
      </c>
      <c r="S188" s="7">
        <f t="shared" si="19"/>
        <v>4803697.7534883721</v>
      </c>
      <c r="T188" s="7">
        <f t="shared" si="19"/>
        <v>8065419.2339534899</v>
      </c>
      <c r="U188" s="7">
        <f t="shared" si="19"/>
        <v>1069588.1599999997</v>
      </c>
      <c r="V188" s="7" t="e">
        <f t="shared" si="19"/>
        <v>#DIV/0!</v>
      </c>
      <c r="W188" s="7">
        <f t="shared" si="19"/>
        <v>1854818.0607500002</v>
      </c>
      <c r="X188" s="7">
        <f t="shared" si="19"/>
        <v>10736048.827209301</v>
      </c>
      <c r="Y188" s="7">
        <f t="shared" si="19"/>
        <v>8358900.1940909084</v>
      </c>
      <c r="Z188" s="7">
        <f t="shared" si="19"/>
        <v>6295835.7149999999</v>
      </c>
      <c r="AA188" s="7" t="e">
        <f t="shared" si="19"/>
        <v>#DIV/0!</v>
      </c>
      <c r="AB188" s="7">
        <f t="shared" si="19"/>
        <v>4257025.9188888893</v>
      </c>
      <c r="AC188" s="7">
        <f t="shared" si="19"/>
        <v>581558.42333333322</v>
      </c>
      <c r="AD188" s="7">
        <f t="shared" si="19"/>
        <v>9078859.629999999</v>
      </c>
      <c r="AE188" s="7">
        <f t="shared" si="19"/>
        <v>6172557.2172413776</v>
      </c>
      <c r="AF188" s="7">
        <f t="shared" si="19"/>
        <v>11555093.235249998</v>
      </c>
      <c r="AG188" s="7">
        <f t="shared" si="19"/>
        <v>15266854.49309523</v>
      </c>
      <c r="AH188" s="7">
        <f t="shared" si="19"/>
        <v>25647860.19255814</v>
      </c>
      <c r="AI188" s="7">
        <f t="shared" si="19"/>
        <v>579017.53714285721</v>
      </c>
      <c r="AJ188" s="7">
        <f t="shared" si="19"/>
        <v>66201.744999999995</v>
      </c>
      <c r="AK188" s="7" t="e">
        <f t="shared" si="19"/>
        <v>#DIV/0!</v>
      </c>
      <c r="AL188" s="7">
        <f t="shared" si="19"/>
        <v>105637.45600000002</v>
      </c>
      <c r="AM188" s="7">
        <f t="shared" si="19"/>
        <v>677129.84171428566</v>
      </c>
    </row>
    <row r="189" spans="1:45">
      <c r="D189" s="23" t="s">
        <v>457</v>
      </c>
      <c r="E189" s="7">
        <f>SUM(E144:E186)</f>
        <v>124072809.91</v>
      </c>
      <c r="F189" s="7">
        <f t="shared" ref="F189:AM189" si="20">SUM(F144:F186)</f>
        <v>1740044.6400000001</v>
      </c>
      <c r="G189" s="7">
        <f t="shared" si="20"/>
        <v>11720953.91</v>
      </c>
      <c r="H189" s="7">
        <f t="shared" si="20"/>
        <v>18685239.200000003</v>
      </c>
      <c r="I189" s="7">
        <f t="shared" si="20"/>
        <v>156219047.66</v>
      </c>
      <c r="J189" s="7">
        <f t="shared" si="20"/>
        <v>22762398.170000002</v>
      </c>
      <c r="K189" s="7">
        <f t="shared" si="20"/>
        <v>2392458</v>
      </c>
      <c r="L189" s="7">
        <f t="shared" si="20"/>
        <v>2605794.83</v>
      </c>
      <c r="M189" s="7">
        <f t="shared" si="20"/>
        <v>698843.01</v>
      </c>
      <c r="N189" s="7">
        <f t="shared" si="20"/>
        <v>413123.33</v>
      </c>
      <c r="O189" s="7">
        <f t="shared" si="20"/>
        <v>0</v>
      </c>
      <c r="P189" s="7">
        <f t="shared" si="20"/>
        <v>21467338.399999999</v>
      </c>
      <c r="Q189" s="7">
        <f t="shared" si="20"/>
        <v>28872617.34</v>
      </c>
      <c r="R189" s="7">
        <f t="shared" si="20"/>
        <v>50339955.740000002</v>
      </c>
      <c r="S189" s="7">
        <f t="shared" si="20"/>
        <v>206559003.40000001</v>
      </c>
      <c r="T189" s="7">
        <f t="shared" si="20"/>
        <v>346813027.06000006</v>
      </c>
      <c r="U189" s="7">
        <f t="shared" si="20"/>
        <v>40644350.079999991</v>
      </c>
      <c r="V189" s="7">
        <f t="shared" si="20"/>
        <v>0</v>
      </c>
      <c r="W189" s="7">
        <f t="shared" si="20"/>
        <v>74192722.430000007</v>
      </c>
      <c r="X189" s="7">
        <f t="shared" si="20"/>
        <v>461650099.56999999</v>
      </c>
      <c r="Y189" s="7">
        <f t="shared" si="20"/>
        <v>183895804.26999998</v>
      </c>
      <c r="Z189" s="7">
        <f t="shared" si="20"/>
        <v>125916714.3</v>
      </c>
      <c r="AA189" s="7">
        <f t="shared" si="20"/>
        <v>0</v>
      </c>
      <c r="AB189" s="7">
        <f t="shared" si="20"/>
        <v>76626466.540000007</v>
      </c>
      <c r="AC189" s="7">
        <f t="shared" si="20"/>
        <v>12212726.889999999</v>
      </c>
      <c r="AD189" s="7">
        <f t="shared" si="20"/>
        <v>63552017.409999996</v>
      </c>
      <c r="AE189" s="7">
        <f t="shared" si="20"/>
        <v>179004159.29999995</v>
      </c>
      <c r="AF189" s="7">
        <f t="shared" si="20"/>
        <v>462203729.40999991</v>
      </c>
      <c r="AG189" s="7">
        <f t="shared" si="20"/>
        <v>641207888.70999968</v>
      </c>
      <c r="AH189" s="7">
        <f t="shared" si="20"/>
        <v>1102857988.28</v>
      </c>
      <c r="AI189" s="7">
        <f t="shared" si="20"/>
        <v>20265613.800000001</v>
      </c>
      <c r="AJ189" s="7">
        <f t="shared" si="20"/>
        <v>264806.98</v>
      </c>
      <c r="AK189" s="7">
        <f t="shared" si="20"/>
        <v>0</v>
      </c>
      <c r="AL189" s="7">
        <f t="shared" si="20"/>
        <v>3169123.6800000006</v>
      </c>
      <c r="AM189" s="7">
        <f t="shared" si="20"/>
        <v>23699544.459999997</v>
      </c>
    </row>
    <row r="190" spans="1:45">
      <c r="D190" s="23" t="s">
        <v>479</v>
      </c>
      <c r="E190" s="7">
        <f>COUNTA(E144:E186)</f>
        <v>43</v>
      </c>
      <c r="F190" s="7">
        <f t="shared" ref="F190:AM190" si="21">COUNTA(F144:F186)</f>
        <v>12</v>
      </c>
      <c r="G190" s="7">
        <f t="shared" si="21"/>
        <v>15</v>
      </c>
      <c r="H190" s="7">
        <f t="shared" si="21"/>
        <v>35</v>
      </c>
      <c r="I190" s="7">
        <f t="shared" si="21"/>
        <v>43</v>
      </c>
      <c r="J190" s="7">
        <f t="shared" si="21"/>
        <v>7</v>
      </c>
      <c r="K190" s="7">
        <f t="shared" si="21"/>
        <v>2</v>
      </c>
      <c r="L190" s="7">
        <f t="shared" si="21"/>
        <v>6</v>
      </c>
      <c r="M190" s="7">
        <f t="shared" si="21"/>
        <v>5</v>
      </c>
      <c r="N190" s="7">
        <f t="shared" si="21"/>
        <v>4</v>
      </c>
      <c r="O190" s="7">
        <f t="shared" si="21"/>
        <v>0</v>
      </c>
      <c r="P190" s="7">
        <f t="shared" si="21"/>
        <v>7</v>
      </c>
      <c r="Q190" s="7">
        <f t="shared" si="21"/>
        <v>14</v>
      </c>
      <c r="R190" s="7">
        <f t="shared" si="21"/>
        <v>18</v>
      </c>
      <c r="S190" s="7">
        <f t="shared" si="21"/>
        <v>43</v>
      </c>
      <c r="T190" s="7">
        <f t="shared" si="21"/>
        <v>43</v>
      </c>
      <c r="U190" s="7">
        <f t="shared" si="21"/>
        <v>38</v>
      </c>
      <c r="V190" s="7">
        <f t="shared" si="21"/>
        <v>0</v>
      </c>
      <c r="W190" s="7">
        <f t="shared" si="21"/>
        <v>40</v>
      </c>
      <c r="X190" s="7">
        <f t="shared" si="21"/>
        <v>43</v>
      </c>
      <c r="Y190" s="7">
        <f t="shared" si="21"/>
        <v>22</v>
      </c>
      <c r="Z190" s="7">
        <f t="shared" si="21"/>
        <v>20</v>
      </c>
      <c r="AA190" s="7">
        <f t="shared" si="21"/>
        <v>0</v>
      </c>
      <c r="AB190" s="7">
        <f t="shared" si="21"/>
        <v>18</v>
      </c>
      <c r="AC190" s="7">
        <f t="shared" si="21"/>
        <v>21</v>
      </c>
      <c r="AD190" s="7">
        <f t="shared" si="21"/>
        <v>7</v>
      </c>
      <c r="AE190" s="7">
        <f t="shared" si="21"/>
        <v>29</v>
      </c>
      <c r="AF190" s="7">
        <f t="shared" si="21"/>
        <v>40</v>
      </c>
      <c r="AG190" s="7">
        <f t="shared" si="21"/>
        <v>42</v>
      </c>
      <c r="AH190" s="7">
        <f t="shared" si="21"/>
        <v>43</v>
      </c>
      <c r="AI190" s="7">
        <f t="shared" si="21"/>
        <v>35</v>
      </c>
      <c r="AJ190" s="7">
        <f t="shared" si="21"/>
        <v>4</v>
      </c>
      <c r="AK190" s="7">
        <f t="shared" si="21"/>
        <v>0</v>
      </c>
      <c r="AL190" s="7">
        <f t="shared" si="21"/>
        <v>30</v>
      </c>
      <c r="AM190" s="7">
        <f t="shared" si="21"/>
        <v>35</v>
      </c>
    </row>
  </sheetData>
  <autoFilter ref="A1:AM186">
    <sortState ref="A2:AM186">
      <sortCondition ref="B1:B171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D1:BU37"/>
  <sheetViews>
    <sheetView topLeftCell="AZ1" zoomScale="90" zoomScaleNormal="90" workbookViewId="0">
      <selection activeCell="BN7" sqref="BN7"/>
    </sheetView>
  </sheetViews>
  <sheetFormatPr defaultRowHeight="12.75"/>
  <cols>
    <col min="1" max="1" width="3" style="12" bestFit="1" customWidth="1"/>
    <col min="2" max="2" width="5" style="12" bestFit="1" customWidth="1"/>
    <col min="3" max="3" width="11.42578125" style="12" bestFit="1" customWidth="1"/>
    <col min="4" max="4" width="9.7109375" style="52" bestFit="1" customWidth="1"/>
    <col min="5" max="5" width="12" style="12" bestFit="1" customWidth="1"/>
    <col min="6" max="6" width="20" style="12" bestFit="1" customWidth="1"/>
    <col min="7" max="7" width="27.28515625" style="12" bestFit="1" customWidth="1"/>
    <col min="8" max="8" width="23.42578125" style="12" bestFit="1" customWidth="1"/>
    <col min="9" max="9" width="18.42578125" style="12" bestFit="1" customWidth="1"/>
    <col min="10" max="10" width="16" style="12" bestFit="1" customWidth="1"/>
    <col min="11" max="12" width="12" style="12" bestFit="1" customWidth="1"/>
    <col min="13" max="13" width="24.7109375" style="12" bestFit="1" customWidth="1"/>
    <col min="14" max="14" width="23.42578125" style="12" bestFit="1" customWidth="1"/>
    <col min="15" max="16" width="22.140625" style="12" bestFit="1" customWidth="1"/>
    <col min="17" max="17" width="23.28515625" style="12" bestFit="1" customWidth="1"/>
    <col min="18" max="18" width="22.5703125" style="12" bestFit="1" customWidth="1"/>
    <col min="19" max="19" width="12.42578125" style="12" bestFit="1" customWidth="1"/>
    <col min="20" max="20" width="12" style="12" bestFit="1" customWidth="1"/>
    <col min="21" max="21" width="20" style="12" bestFit="1" customWidth="1"/>
    <col min="22" max="22" width="27.28515625" style="12" bestFit="1" customWidth="1"/>
    <col min="23" max="23" width="23.42578125" style="12" bestFit="1" customWidth="1"/>
    <col min="24" max="24" width="18.42578125" style="12" bestFit="1" customWidth="1"/>
    <col min="25" max="25" width="15.42578125" style="12" bestFit="1" customWidth="1"/>
    <col min="26" max="27" width="12" style="12" bestFit="1" customWidth="1"/>
    <col min="28" max="28" width="24.7109375" style="12" bestFit="1" customWidth="1"/>
    <col min="29" max="29" width="23.42578125" style="12" bestFit="1" customWidth="1"/>
    <col min="30" max="31" width="22.140625" style="12" bestFit="1" customWidth="1"/>
    <col min="32" max="32" width="23.28515625" style="12" bestFit="1" customWidth="1"/>
    <col min="33" max="33" width="22.5703125" style="12" bestFit="1" customWidth="1"/>
    <col min="34" max="34" width="12.140625" style="12" bestFit="1" customWidth="1"/>
    <col min="35" max="35" width="12" style="12" bestFit="1" customWidth="1"/>
    <col min="36" max="36" width="20" style="12" bestFit="1" customWidth="1"/>
    <col min="37" max="37" width="27.28515625" style="12" bestFit="1" customWidth="1"/>
    <col min="38" max="38" width="23.42578125" style="12" bestFit="1" customWidth="1"/>
    <col min="39" max="39" width="18.42578125" style="12" bestFit="1" customWidth="1"/>
    <col min="40" max="46" width="9.140625" style="12"/>
    <col min="47" max="47" width="27.28515625" style="12" bestFit="1" customWidth="1"/>
    <col min="48" max="48" width="9.85546875" style="42" bestFit="1" customWidth="1"/>
    <col min="49" max="49" width="11.42578125" style="42" bestFit="1" customWidth="1"/>
    <col min="50" max="50" width="3.5703125" style="18" bestFit="1" customWidth="1"/>
    <col min="51" max="51" width="10.42578125" style="42" bestFit="1" customWidth="1"/>
    <col min="52" max="52" width="12.28515625" style="42" bestFit="1" customWidth="1"/>
    <col min="53" max="53" width="3.5703125" style="18" bestFit="1" customWidth="1"/>
    <col min="54" max="54" width="10.42578125" style="42" bestFit="1" customWidth="1"/>
    <col min="55" max="55" width="12.28515625" style="42" bestFit="1" customWidth="1"/>
    <col min="56" max="56" width="3.5703125" style="18" bestFit="1" customWidth="1"/>
    <col min="57" max="57" width="10.42578125" style="42" bestFit="1" customWidth="1"/>
    <col min="58" max="58" width="12.28515625" style="42" bestFit="1" customWidth="1"/>
    <col min="59" max="59" width="3.5703125" style="18" bestFit="1" customWidth="1"/>
    <col min="60" max="60" width="9.140625" style="12"/>
    <col min="61" max="61" width="23.5703125" style="64" bestFit="1" customWidth="1"/>
    <col min="62" max="62" width="9.85546875" style="64" bestFit="1" customWidth="1"/>
    <col min="63" max="63" width="10.85546875" style="64" bestFit="1" customWidth="1"/>
    <col min="64" max="64" width="3.140625" style="64" bestFit="1" customWidth="1"/>
    <col min="65" max="65" width="9.85546875" style="64" bestFit="1" customWidth="1"/>
    <col min="66" max="66" width="12.28515625" style="64" bestFit="1" customWidth="1"/>
    <col min="67" max="67" width="3.140625" style="64" bestFit="1" customWidth="1"/>
    <col min="68" max="68" width="9.85546875" style="64" bestFit="1" customWidth="1"/>
    <col min="69" max="69" width="12.28515625" style="64" bestFit="1" customWidth="1"/>
    <col min="70" max="70" width="3.140625" style="64" bestFit="1" customWidth="1"/>
    <col min="71" max="71" width="9.85546875" style="64" bestFit="1" customWidth="1"/>
    <col min="72" max="72" width="12.28515625" style="64" bestFit="1" customWidth="1"/>
    <col min="73" max="73" width="3.140625" style="64" bestFit="1" customWidth="1"/>
    <col min="74" max="16384" width="9.140625" style="12"/>
  </cols>
  <sheetData>
    <row r="1" spans="4:73">
      <c r="AV1" s="42">
        <v>2013</v>
      </c>
      <c r="AX1" s="55"/>
      <c r="AY1" s="42">
        <v>2014</v>
      </c>
      <c r="BA1" s="55"/>
      <c r="BB1" s="42">
        <v>2015</v>
      </c>
      <c r="BD1" s="55"/>
      <c r="BE1" s="42">
        <v>2016</v>
      </c>
      <c r="BG1" s="55"/>
      <c r="BJ1" s="60">
        <v>2013</v>
      </c>
      <c r="BK1" s="60"/>
      <c r="BL1" s="60"/>
      <c r="BM1" s="60">
        <v>2014</v>
      </c>
      <c r="BN1" s="60"/>
      <c r="BO1" s="60"/>
      <c r="BP1" s="60">
        <v>2015</v>
      </c>
      <c r="BQ1" s="60"/>
      <c r="BR1" s="60"/>
      <c r="BS1" s="60">
        <v>2016</v>
      </c>
      <c r="BT1" s="60"/>
      <c r="BU1" s="61"/>
    </row>
    <row r="2" spans="4:73" s="18" customFormat="1">
      <c r="E2" s="18" t="s">
        <v>470</v>
      </c>
      <c r="F2" s="18" t="s">
        <v>459</v>
      </c>
      <c r="G2" s="18" t="s">
        <v>460</v>
      </c>
      <c r="H2" s="18" t="s">
        <v>461</v>
      </c>
      <c r="I2" s="18" t="s">
        <v>462</v>
      </c>
      <c r="J2" s="18" t="s">
        <v>477</v>
      </c>
      <c r="K2" s="18" t="s">
        <v>471</v>
      </c>
      <c r="L2" s="18" t="s">
        <v>463</v>
      </c>
      <c r="M2" s="18" t="s">
        <v>464</v>
      </c>
      <c r="N2" s="18" t="s">
        <v>465</v>
      </c>
      <c r="O2" s="18" t="s">
        <v>466</v>
      </c>
      <c r="P2" s="18" t="s">
        <v>467</v>
      </c>
      <c r="Q2" s="18" t="s">
        <v>468</v>
      </c>
      <c r="R2" s="18" t="s">
        <v>469</v>
      </c>
      <c r="S2" s="18" t="s">
        <v>472</v>
      </c>
      <c r="T2" s="18" t="s">
        <v>473</v>
      </c>
      <c r="U2" s="18" t="s">
        <v>459</v>
      </c>
      <c r="V2" s="18" t="s">
        <v>460</v>
      </c>
      <c r="W2" s="18" t="s">
        <v>461</v>
      </c>
      <c r="X2" s="18" t="s">
        <v>462</v>
      </c>
      <c r="Y2" s="18" t="s">
        <v>478</v>
      </c>
      <c r="Z2" s="18" t="s">
        <v>474</v>
      </c>
      <c r="AA2" s="18" t="s">
        <v>463</v>
      </c>
      <c r="AB2" s="18" t="s">
        <v>464</v>
      </c>
      <c r="AC2" s="18" t="s">
        <v>465</v>
      </c>
      <c r="AD2" s="18" t="s">
        <v>466</v>
      </c>
      <c r="AE2" s="18" t="s">
        <v>467</v>
      </c>
      <c r="AF2" s="18" t="s">
        <v>468</v>
      </c>
      <c r="AG2" s="18" t="s">
        <v>469</v>
      </c>
      <c r="AH2" s="18" t="s">
        <v>475</v>
      </c>
      <c r="AI2" s="18" t="s">
        <v>476</v>
      </c>
      <c r="AJ2" s="18" t="s">
        <v>459</v>
      </c>
      <c r="AK2" s="18" t="s">
        <v>460</v>
      </c>
      <c r="AL2" s="18" t="s">
        <v>461</v>
      </c>
      <c r="AM2" s="18" t="s">
        <v>462</v>
      </c>
      <c r="AV2" s="42" t="s">
        <v>458</v>
      </c>
      <c r="AW2" s="42" t="s">
        <v>457</v>
      </c>
      <c r="AX2" s="18" t="s">
        <v>480</v>
      </c>
      <c r="AY2" s="42" t="s">
        <v>458</v>
      </c>
      <c r="AZ2" s="42" t="s">
        <v>457</v>
      </c>
      <c r="BA2" s="18" t="s">
        <v>480</v>
      </c>
      <c r="BB2" s="42" t="s">
        <v>458</v>
      </c>
      <c r="BC2" s="42" t="s">
        <v>457</v>
      </c>
      <c r="BD2" s="18" t="s">
        <v>480</v>
      </c>
      <c r="BE2" s="42" t="s">
        <v>458</v>
      </c>
      <c r="BF2" s="42" t="s">
        <v>457</v>
      </c>
      <c r="BG2" s="18" t="s">
        <v>480</v>
      </c>
      <c r="BI2" s="62"/>
      <c r="BJ2" s="65" t="s">
        <v>458</v>
      </c>
      <c r="BK2" s="65" t="s">
        <v>457</v>
      </c>
      <c r="BL2" s="62" t="s">
        <v>480</v>
      </c>
      <c r="BM2" s="65" t="s">
        <v>458</v>
      </c>
      <c r="BN2" s="65" t="s">
        <v>457</v>
      </c>
      <c r="BO2" s="62" t="s">
        <v>480</v>
      </c>
      <c r="BP2" s="65" t="s">
        <v>458</v>
      </c>
      <c r="BQ2" s="65" t="s">
        <v>457</v>
      </c>
      <c r="BR2" s="62" t="s">
        <v>480</v>
      </c>
      <c r="BS2" s="65" t="s">
        <v>458</v>
      </c>
      <c r="BT2" s="65" t="s">
        <v>457</v>
      </c>
      <c r="BU2" s="62" t="s">
        <v>480</v>
      </c>
    </row>
    <row r="3" spans="4:73">
      <c r="D3" s="52">
        <v>2013</v>
      </c>
      <c r="AU3" s="49" t="s">
        <v>470</v>
      </c>
      <c r="AV3" s="58">
        <v>2743880.3185365852</v>
      </c>
      <c r="AW3" s="58">
        <v>112499093.06</v>
      </c>
      <c r="AX3" s="50">
        <v>41</v>
      </c>
      <c r="AY3" s="58">
        <v>3108253.6312195119</v>
      </c>
      <c r="AZ3" s="58">
        <v>127438398.88</v>
      </c>
      <c r="BA3" s="50">
        <v>41</v>
      </c>
      <c r="BB3" s="58">
        <v>3158374.0355813955</v>
      </c>
      <c r="BC3" s="58">
        <v>135810083.53</v>
      </c>
      <c r="BD3" s="50">
        <v>43</v>
      </c>
      <c r="BE3" s="58">
        <v>3633001.1083720927</v>
      </c>
      <c r="BF3" s="58">
        <v>156219047.66</v>
      </c>
      <c r="BG3" s="50">
        <v>43</v>
      </c>
      <c r="BI3" s="66" t="s">
        <v>470</v>
      </c>
      <c r="BJ3" s="67">
        <v>2743880.3185365852</v>
      </c>
      <c r="BK3" s="67">
        <v>112499093.06</v>
      </c>
      <c r="BL3" s="63">
        <v>41</v>
      </c>
      <c r="BM3" s="67">
        <v>3108253.6312195119</v>
      </c>
      <c r="BN3" s="67">
        <v>127438398.88</v>
      </c>
      <c r="BO3" s="63">
        <v>41</v>
      </c>
      <c r="BP3" s="67">
        <v>3158374.0355813955</v>
      </c>
      <c r="BQ3" s="67">
        <v>135810083.53</v>
      </c>
      <c r="BR3" s="63">
        <v>43</v>
      </c>
      <c r="BS3" s="67">
        <v>3633001.1083720927</v>
      </c>
      <c r="BT3" s="67">
        <v>156219047.66</v>
      </c>
      <c r="BU3" s="63">
        <v>43</v>
      </c>
    </row>
    <row r="4" spans="4:73">
      <c r="D4" s="52" t="s">
        <v>458</v>
      </c>
      <c r="E4" s="12">
        <v>2743880.3185365852</v>
      </c>
      <c r="F4" s="12">
        <v>2253419.3848780487</v>
      </c>
      <c r="G4" s="12">
        <v>102232.50666666667</v>
      </c>
      <c r="H4" s="12">
        <v>623751.31090909091</v>
      </c>
      <c r="I4" s="12">
        <v>410918.04333333328</v>
      </c>
      <c r="J4" s="12">
        <v>2856351.7687499998</v>
      </c>
      <c r="K4" s="12">
        <v>2048734.2054545453</v>
      </c>
      <c r="L4" s="12">
        <v>2193042.6825000001</v>
      </c>
      <c r="M4" s="12">
        <v>1695483</v>
      </c>
      <c r="N4" s="12">
        <v>515483.62</v>
      </c>
      <c r="O4" s="12">
        <v>139620.66666666666</v>
      </c>
      <c r="P4" s="12">
        <v>129442.058</v>
      </c>
      <c r="Q4" s="12">
        <v>8275900</v>
      </c>
      <c r="R4" s="12">
        <v>3309364.577142857</v>
      </c>
      <c r="S4" s="12">
        <v>3858554.1795121953</v>
      </c>
      <c r="T4" s="12">
        <v>9090989.5000000019</v>
      </c>
      <c r="U4" s="12">
        <v>6813127.2258536583</v>
      </c>
      <c r="V4" s="12">
        <v>1071501.2725</v>
      </c>
      <c r="X4" s="12">
        <v>1713072.1071875002</v>
      </c>
      <c r="Y4" s="12">
        <v>12643445.409749996</v>
      </c>
      <c r="Z4" s="12">
        <v>8244981.1356410244</v>
      </c>
      <c r="AA4" s="12">
        <v>7085224.3670000006</v>
      </c>
      <c r="AB4" s="12">
        <v>6579595.165</v>
      </c>
      <c r="AD4" s="12">
        <v>1540314.23</v>
      </c>
      <c r="AE4" s="12">
        <v>523697.50733333337</v>
      </c>
      <c r="AF4" s="12">
        <v>1419705.3725000001</v>
      </c>
      <c r="AG4" s="12">
        <v>7674314.6708333334</v>
      </c>
      <c r="AH4" s="12">
        <v>21426058.192439023</v>
      </c>
      <c r="AI4" s="12">
        <v>522345.10583333339</v>
      </c>
      <c r="AJ4" s="12">
        <v>447235.71138888894</v>
      </c>
      <c r="AK4" s="12">
        <v>62666.017500000002</v>
      </c>
      <c r="AM4" s="12">
        <v>87616.933214285717</v>
      </c>
      <c r="AU4" s="12" t="s">
        <v>459</v>
      </c>
      <c r="AV4" s="42">
        <v>2253419.3848780487</v>
      </c>
      <c r="AW4" s="42">
        <v>92390194.780000001</v>
      </c>
      <c r="AX4" s="18">
        <v>41</v>
      </c>
      <c r="AY4" s="42">
        <v>2565482.7121951221</v>
      </c>
      <c r="AZ4" s="42">
        <v>105184791.2</v>
      </c>
      <c r="BA4" s="18">
        <v>41</v>
      </c>
      <c r="BB4" s="42">
        <v>2576194.7604651167</v>
      </c>
      <c r="BC4" s="42">
        <v>110776374.70000002</v>
      </c>
      <c r="BD4" s="18">
        <v>43</v>
      </c>
      <c r="BE4" s="42">
        <v>2885414.1839534882</v>
      </c>
      <c r="BF4" s="42">
        <v>124072809.91</v>
      </c>
      <c r="BG4" s="18">
        <v>43</v>
      </c>
      <c r="BI4" s="64" t="s">
        <v>459</v>
      </c>
      <c r="BJ4" s="65">
        <v>2253419.3848780487</v>
      </c>
      <c r="BK4" s="65">
        <v>92390194.780000001</v>
      </c>
      <c r="BL4" s="62">
        <v>41</v>
      </c>
      <c r="BM4" s="65">
        <v>2565482.7121951221</v>
      </c>
      <c r="BN4" s="65">
        <v>105184791.2</v>
      </c>
      <c r="BO4" s="62">
        <v>41</v>
      </c>
      <c r="BP4" s="65">
        <v>2576194.7604651167</v>
      </c>
      <c r="BQ4" s="65">
        <v>110776374.70000002</v>
      </c>
      <c r="BR4" s="62">
        <v>43</v>
      </c>
      <c r="BS4" s="65">
        <v>2885414.1839534882</v>
      </c>
      <c r="BT4" s="65">
        <v>124072809.91</v>
      </c>
      <c r="BU4" s="62">
        <v>43</v>
      </c>
    </row>
    <row r="5" spans="4:73">
      <c r="D5" s="52" t="s">
        <v>457</v>
      </c>
      <c r="E5" s="12">
        <v>112499093.06</v>
      </c>
      <c r="F5" s="12">
        <v>92390194.780000001</v>
      </c>
      <c r="G5" s="12">
        <v>920092.56</v>
      </c>
      <c r="H5" s="12">
        <v>6861264.4199999999</v>
      </c>
      <c r="I5" s="12">
        <v>12327541.299999999</v>
      </c>
      <c r="J5" s="12">
        <v>45701628.299999997</v>
      </c>
      <c r="K5" s="12">
        <v>22536076.259999998</v>
      </c>
      <c r="L5" s="12">
        <v>8772170.7300000004</v>
      </c>
      <c r="M5" s="12">
        <v>3390966</v>
      </c>
      <c r="N5" s="12">
        <v>1030967.24</v>
      </c>
      <c r="O5" s="12">
        <v>418862</v>
      </c>
      <c r="P5" s="12">
        <v>647210.29</v>
      </c>
      <c r="Q5" s="12">
        <v>8275900</v>
      </c>
      <c r="R5" s="12">
        <v>23165552.039999999</v>
      </c>
      <c r="S5" s="12">
        <v>158200721.36000001</v>
      </c>
      <c r="T5" s="12">
        <v>372730569.50000006</v>
      </c>
      <c r="U5" s="12">
        <v>279338216.25999999</v>
      </c>
      <c r="V5" s="12">
        <v>38574045.810000002</v>
      </c>
      <c r="W5" s="12">
        <v>0</v>
      </c>
      <c r="X5" s="12">
        <v>54818307.430000007</v>
      </c>
      <c r="Y5" s="12">
        <v>505737816.38999987</v>
      </c>
      <c r="Z5" s="12">
        <v>321554264.28999996</v>
      </c>
      <c r="AA5" s="12">
        <v>141704487.34</v>
      </c>
      <c r="AB5" s="12">
        <v>144751093.63</v>
      </c>
      <c r="AC5" s="12">
        <v>0</v>
      </c>
      <c r="AD5" s="12">
        <v>21564399.219999999</v>
      </c>
      <c r="AE5" s="12">
        <v>7855462.6100000003</v>
      </c>
      <c r="AF5" s="12">
        <v>5678821.4900000002</v>
      </c>
      <c r="AG5" s="12">
        <v>184183552.09999999</v>
      </c>
      <c r="AH5" s="12">
        <v>878468385.88999999</v>
      </c>
      <c r="AI5" s="12">
        <v>18804423.810000002</v>
      </c>
      <c r="AJ5" s="12">
        <v>16100485.610000001</v>
      </c>
      <c r="AK5" s="12">
        <v>250664.07</v>
      </c>
      <c r="AL5" s="12">
        <v>0</v>
      </c>
      <c r="AM5" s="12">
        <v>2453274.13</v>
      </c>
      <c r="AU5" s="12" t="s">
        <v>460</v>
      </c>
      <c r="AV5" s="42">
        <v>102232.50666666667</v>
      </c>
      <c r="AW5" s="42">
        <v>920092.56</v>
      </c>
      <c r="AX5" s="18">
        <v>9</v>
      </c>
      <c r="AY5" s="42">
        <v>101983.99833333334</v>
      </c>
      <c r="AZ5" s="42">
        <v>1223807.98</v>
      </c>
      <c r="BA5" s="18">
        <v>12</v>
      </c>
      <c r="BB5" s="42">
        <v>126932.88900000001</v>
      </c>
      <c r="BC5" s="42">
        <v>1269328.8900000001</v>
      </c>
      <c r="BD5" s="18">
        <v>10</v>
      </c>
      <c r="BE5" s="42">
        <v>145003.72</v>
      </c>
      <c r="BF5" s="42">
        <v>1740044.6400000001</v>
      </c>
      <c r="BG5" s="18">
        <v>12</v>
      </c>
      <c r="BI5" s="64" t="s">
        <v>460</v>
      </c>
      <c r="BJ5" s="65">
        <v>102232.50666666667</v>
      </c>
      <c r="BK5" s="65">
        <v>920092.56</v>
      </c>
      <c r="BL5" s="62">
        <v>9</v>
      </c>
      <c r="BM5" s="65">
        <v>101983.99833333334</v>
      </c>
      <c r="BN5" s="65">
        <v>1223807.98</v>
      </c>
      <c r="BO5" s="62">
        <v>12</v>
      </c>
      <c r="BP5" s="65">
        <v>126932.88900000001</v>
      </c>
      <c r="BQ5" s="65">
        <v>1269328.8900000001</v>
      </c>
      <c r="BR5" s="62">
        <v>10</v>
      </c>
      <c r="BS5" s="65">
        <v>145003.72</v>
      </c>
      <c r="BT5" s="65">
        <v>1740044.6400000001</v>
      </c>
      <c r="BU5" s="62">
        <v>12</v>
      </c>
    </row>
    <row r="6" spans="4:73">
      <c r="D6" s="52" t="s">
        <v>479</v>
      </c>
      <c r="E6" s="12">
        <v>41</v>
      </c>
      <c r="F6" s="12">
        <v>41</v>
      </c>
      <c r="G6" s="12">
        <v>9</v>
      </c>
      <c r="H6" s="12">
        <v>11</v>
      </c>
      <c r="I6" s="12">
        <v>30</v>
      </c>
      <c r="J6" s="12">
        <v>16</v>
      </c>
      <c r="K6" s="12">
        <v>11</v>
      </c>
      <c r="L6" s="12">
        <v>4</v>
      </c>
      <c r="M6" s="12">
        <v>2</v>
      </c>
      <c r="N6" s="12">
        <v>2</v>
      </c>
      <c r="O6" s="12">
        <v>3</v>
      </c>
      <c r="P6" s="12">
        <v>5</v>
      </c>
      <c r="Q6" s="12">
        <v>1</v>
      </c>
      <c r="R6" s="12">
        <v>7</v>
      </c>
      <c r="S6" s="12">
        <v>41</v>
      </c>
      <c r="T6" s="12">
        <v>41</v>
      </c>
      <c r="U6" s="12">
        <v>41</v>
      </c>
      <c r="V6" s="12">
        <v>36</v>
      </c>
      <c r="W6" s="12">
        <v>0</v>
      </c>
      <c r="X6" s="12">
        <v>32</v>
      </c>
      <c r="Y6" s="12">
        <v>40</v>
      </c>
      <c r="Z6" s="12">
        <v>39</v>
      </c>
      <c r="AA6" s="12">
        <v>20</v>
      </c>
      <c r="AB6" s="12">
        <v>22</v>
      </c>
      <c r="AC6" s="12">
        <v>0</v>
      </c>
      <c r="AD6" s="12">
        <v>14</v>
      </c>
      <c r="AE6" s="12">
        <v>15</v>
      </c>
      <c r="AF6" s="12">
        <v>4</v>
      </c>
      <c r="AG6" s="12">
        <v>24</v>
      </c>
      <c r="AH6" s="12">
        <v>41</v>
      </c>
      <c r="AI6" s="12">
        <v>36</v>
      </c>
      <c r="AJ6" s="12">
        <v>36</v>
      </c>
      <c r="AK6" s="12">
        <v>4</v>
      </c>
      <c r="AL6" s="12">
        <v>0</v>
      </c>
      <c r="AM6" s="12">
        <v>28</v>
      </c>
      <c r="AU6" s="12" t="s">
        <v>461</v>
      </c>
      <c r="AV6" s="42">
        <v>623751.31090909091</v>
      </c>
      <c r="AW6" s="42">
        <v>6861264.4199999999</v>
      </c>
      <c r="AX6" s="18">
        <v>11</v>
      </c>
      <c r="AY6" s="42">
        <v>561982.16166666674</v>
      </c>
      <c r="AZ6" s="42">
        <v>6743785.9400000004</v>
      </c>
      <c r="BA6" s="18">
        <v>12</v>
      </c>
      <c r="BB6" s="42">
        <v>620610.22307692305</v>
      </c>
      <c r="BC6" s="42">
        <v>8067932.9000000004</v>
      </c>
      <c r="BD6" s="18">
        <v>13</v>
      </c>
      <c r="BE6" s="42">
        <v>781396.9273333333</v>
      </c>
      <c r="BF6" s="42">
        <v>11720953.91</v>
      </c>
      <c r="BG6" s="18">
        <v>15</v>
      </c>
      <c r="BI6" s="64" t="s">
        <v>461</v>
      </c>
      <c r="BJ6" s="65">
        <v>623751.31090909091</v>
      </c>
      <c r="BK6" s="65">
        <v>6861264.4199999999</v>
      </c>
      <c r="BL6" s="62">
        <v>11</v>
      </c>
      <c r="BM6" s="65">
        <v>561982.16166666674</v>
      </c>
      <c r="BN6" s="65">
        <v>6743785.9400000004</v>
      </c>
      <c r="BO6" s="62">
        <v>12</v>
      </c>
      <c r="BP6" s="65">
        <v>620610.22307692305</v>
      </c>
      <c r="BQ6" s="65">
        <v>8067932.9000000004</v>
      </c>
      <c r="BR6" s="62">
        <v>13</v>
      </c>
      <c r="BS6" s="65">
        <v>781396.9273333333</v>
      </c>
      <c r="BT6" s="65">
        <v>11720953.91</v>
      </c>
      <c r="BU6" s="62">
        <v>15</v>
      </c>
    </row>
    <row r="7" spans="4:73">
      <c r="D7" s="52">
        <v>2014</v>
      </c>
      <c r="E7" s="1" t="s">
        <v>470</v>
      </c>
      <c r="F7" s="1" t="s">
        <v>459</v>
      </c>
      <c r="G7" s="1" t="s">
        <v>460</v>
      </c>
      <c r="H7" s="1" t="s">
        <v>461</v>
      </c>
      <c r="I7" s="1" t="s">
        <v>462</v>
      </c>
      <c r="J7" s="1" t="s">
        <v>477</v>
      </c>
      <c r="K7" s="1" t="s">
        <v>471</v>
      </c>
      <c r="L7" s="1" t="s">
        <v>463</v>
      </c>
      <c r="M7" s="1" t="s">
        <v>464</v>
      </c>
      <c r="N7" s="1" t="s">
        <v>465</v>
      </c>
      <c r="O7" s="1" t="s">
        <v>466</v>
      </c>
      <c r="P7" s="1" t="s">
        <v>467</v>
      </c>
      <c r="Q7" s="1" t="s">
        <v>468</v>
      </c>
      <c r="R7" s="1" t="s">
        <v>469</v>
      </c>
      <c r="S7" s="1" t="s">
        <v>472</v>
      </c>
      <c r="T7" s="1" t="s">
        <v>473</v>
      </c>
      <c r="U7" s="1" t="s">
        <v>459</v>
      </c>
      <c r="V7" s="1" t="s">
        <v>460</v>
      </c>
      <c r="W7" s="1" t="s">
        <v>461</v>
      </c>
      <c r="X7" s="1" t="s">
        <v>462</v>
      </c>
      <c r="Y7" s="1" t="s">
        <v>478</v>
      </c>
      <c r="Z7" s="1" t="s">
        <v>474</v>
      </c>
      <c r="AA7" s="1" t="s">
        <v>463</v>
      </c>
      <c r="AB7" s="1" t="s">
        <v>464</v>
      </c>
      <c r="AC7" s="1" t="s">
        <v>465</v>
      </c>
      <c r="AD7" s="1" t="s">
        <v>466</v>
      </c>
      <c r="AE7" s="1" t="s">
        <v>467</v>
      </c>
      <c r="AF7" s="1" t="s">
        <v>468</v>
      </c>
      <c r="AG7" s="1" t="s">
        <v>469</v>
      </c>
      <c r="AH7" s="1" t="s">
        <v>475</v>
      </c>
      <c r="AI7" s="1" t="s">
        <v>476</v>
      </c>
      <c r="AJ7" s="1" t="s">
        <v>459</v>
      </c>
      <c r="AK7" s="1" t="s">
        <v>460</v>
      </c>
      <c r="AL7" s="1" t="s">
        <v>461</v>
      </c>
      <c r="AM7" s="1" t="s">
        <v>462</v>
      </c>
      <c r="AU7" s="12" t="s">
        <v>462</v>
      </c>
      <c r="AV7" s="42">
        <v>410918.04333333328</v>
      </c>
      <c r="AW7" s="42">
        <v>12327541.299999999</v>
      </c>
      <c r="AX7" s="18">
        <v>30</v>
      </c>
      <c r="AY7" s="42">
        <v>476200.4586666667</v>
      </c>
      <c r="AZ7" s="42">
        <v>14286013.760000002</v>
      </c>
      <c r="BA7" s="18">
        <v>30</v>
      </c>
      <c r="BB7" s="42">
        <v>490513.97</v>
      </c>
      <c r="BC7" s="42">
        <v>15696447.039999999</v>
      </c>
      <c r="BD7" s="18">
        <v>32</v>
      </c>
      <c r="BE7" s="42">
        <v>533863.97714285727</v>
      </c>
      <c r="BF7" s="42">
        <v>18685239.200000003</v>
      </c>
      <c r="BG7" s="18">
        <v>35</v>
      </c>
      <c r="BI7" s="64" t="s">
        <v>462</v>
      </c>
      <c r="BJ7" s="65">
        <v>410918.04333333328</v>
      </c>
      <c r="BK7" s="65">
        <v>12327541.299999999</v>
      </c>
      <c r="BL7" s="62">
        <v>30</v>
      </c>
      <c r="BM7" s="65">
        <v>476200.4586666667</v>
      </c>
      <c r="BN7" s="65">
        <v>14286013.760000002</v>
      </c>
      <c r="BO7" s="62">
        <v>30</v>
      </c>
      <c r="BP7" s="65">
        <v>490513.97</v>
      </c>
      <c r="BQ7" s="65">
        <v>15696447.039999999</v>
      </c>
      <c r="BR7" s="62">
        <v>32</v>
      </c>
      <c r="BS7" s="65">
        <v>533863.97714285727</v>
      </c>
      <c r="BT7" s="65">
        <v>18685239.200000003</v>
      </c>
      <c r="BU7" s="62">
        <v>35</v>
      </c>
    </row>
    <row r="8" spans="4:73">
      <c r="D8" s="52" t="s">
        <v>458</v>
      </c>
      <c r="E8" s="12">
        <v>3108253.6312195119</v>
      </c>
      <c r="F8" s="12">
        <v>2565482.7121951221</v>
      </c>
      <c r="G8" s="12">
        <v>101983.99833333334</v>
      </c>
      <c r="H8" s="12">
        <v>561982.16166666674</v>
      </c>
      <c r="I8" s="12">
        <v>476200.4586666667</v>
      </c>
      <c r="J8" s="12">
        <v>2493663.945882353</v>
      </c>
      <c r="K8" s="12">
        <v>1877075.423076923</v>
      </c>
      <c r="L8" s="12">
        <v>2534923.0099999998</v>
      </c>
      <c r="M8" s="12">
        <v>880490.5</v>
      </c>
      <c r="N8" s="12">
        <v>390150.69</v>
      </c>
      <c r="O8" s="12">
        <v>381419.23</v>
      </c>
      <c r="P8" s="12">
        <v>85697.717499999999</v>
      </c>
      <c r="Q8" s="12">
        <v>4392541.58</v>
      </c>
      <c r="R8" s="12">
        <v>2570043.7971428568</v>
      </c>
      <c r="S8" s="12">
        <v>4142211.8526829272</v>
      </c>
      <c r="T8" s="12">
        <v>10395951.088536583</v>
      </c>
      <c r="U8" s="12">
        <v>8025082.4448780492</v>
      </c>
      <c r="V8" s="12">
        <v>1078581.3635135135</v>
      </c>
      <c r="X8" s="12">
        <v>1685238.3511764705</v>
      </c>
      <c r="Y8" s="12">
        <v>15903433.084999999</v>
      </c>
      <c r="Z8" s="12">
        <v>11085357.50897436</v>
      </c>
      <c r="AA8" s="12">
        <v>9110088.6126086954</v>
      </c>
      <c r="AB8" s="12">
        <v>7532123.4795238096</v>
      </c>
      <c r="AD8" s="12">
        <v>1827821.3812500001</v>
      </c>
      <c r="AE8" s="12">
        <v>562788.33333333337</v>
      </c>
      <c r="AF8" s="12">
        <v>13467672.295</v>
      </c>
      <c r="AG8" s="12">
        <v>7548458.5388888903</v>
      </c>
      <c r="AH8" s="12">
        <v>25911495.561707314</v>
      </c>
      <c r="AI8" s="12">
        <v>570082.95199999993</v>
      </c>
      <c r="AJ8" s="12">
        <v>485168.71800000005</v>
      </c>
      <c r="AK8" s="12">
        <v>53264.958571428571</v>
      </c>
      <c r="AM8" s="12">
        <v>99967.056923076918</v>
      </c>
      <c r="AU8" s="49" t="s">
        <v>477</v>
      </c>
      <c r="AV8" s="58">
        <v>2856351.7687499998</v>
      </c>
      <c r="AW8" s="58">
        <v>45701628.299999997</v>
      </c>
      <c r="AX8" s="50">
        <v>16</v>
      </c>
      <c r="AY8" s="58">
        <v>2493663.945882353</v>
      </c>
      <c r="AZ8" s="58">
        <v>42392287.079999998</v>
      </c>
      <c r="BA8" s="50">
        <v>17</v>
      </c>
      <c r="BB8" s="58">
        <v>2647728.890625</v>
      </c>
      <c r="BC8" s="58">
        <v>42363662.25</v>
      </c>
      <c r="BD8" s="50">
        <v>16</v>
      </c>
      <c r="BE8" s="58">
        <v>2796664.2077777777</v>
      </c>
      <c r="BF8" s="58">
        <v>50339955.740000002</v>
      </c>
      <c r="BG8" s="50">
        <v>18</v>
      </c>
      <c r="BI8" s="66" t="s">
        <v>477</v>
      </c>
      <c r="BJ8" s="67">
        <v>2856351.7687499998</v>
      </c>
      <c r="BK8" s="67">
        <v>45701628.299999997</v>
      </c>
      <c r="BL8" s="63">
        <v>16</v>
      </c>
      <c r="BM8" s="67">
        <v>2493663.945882353</v>
      </c>
      <c r="BN8" s="67">
        <v>42392287.079999998</v>
      </c>
      <c r="BO8" s="63">
        <v>17</v>
      </c>
      <c r="BP8" s="67">
        <v>2647728.890625</v>
      </c>
      <c r="BQ8" s="67">
        <v>42363662.25</v>
      </c>
      <c r="BR8" s="63">
        <v>16</v>
      </c>
      <c r="BS8" s="67">
        <v>2796664.2077777777</v>
      </c>
      <c r="BT8" s="67">
        <v>50339955.740000002</v>
      </c>
      <c r="BU8" s="63">
        <v>18</v>
      </c>
    </row>
    <row r="9" spans="4:73">
      <c r="D9" s="52" t="s">
        <v>457</v>
      </c>
      <c r="E9" s="12">
        <v>127438398.88</v>
      </c>
      <c r="F9" s="12">
        <v>105184791.2</v>
      </c>
      <c r="G9" s="12">
        <v>1223807.98</v>
      </c>
      <c r="H9" s="12">
        <v>6743785.9400000004</v>
      </c>
      <c r="I9" s="12">
        <v>14286013.760000002</v>
      </c>
      <c r="J9" s="12">
        <v>42392287.079999998</v>
      </c>
      <c r="K9" s="12">
        <v>24401980.5</v>
      </c>
      <c r="L9" s="12">
        <v>15209538.059999999</v>
      </c>
      <c r="M9" s="12">
        <v>1760981</v>
      </c>
      <c r="N9" s="12">
        <v>1170452.07</v>
      </c>
      <c r="O9" s="12">
        <v>1525676.92</v>
      </c>
      <c r="P9" s="12">
        <v>342790.87</v>
      </c>
      <c r="Q9" s="12">
        <v>4392541.58</v>
      </c>
      <c r="R9" s="12">
        <v>17990306.579999998</v>
      </c>
      <c r="S9" s="12">
        <v>169830685.96000001</v>
      </c>
      <c r="T9" s="12">
        <v>426233994.62999994</v>
      </c>
      <c r="U9" s="12">
        <v>329028380.24000001</v>
      </c>
      <c r="V9" s="12">
        <v>39907510.449999996</v>
      </c>
      <c r="W9" s="12">
        <v>0</v>
      </c>
      <c r="X9" s="12">
        <v>57298103.939999998</v>
      </c>
      <c r="Y9" s="12">
        <v>636137323.39999998</v>
      </c>
      <c r="Z9" s="12">
        <v>432328942.85000002</v>
      </c>
      <c r="AA9" s="12">
        <v>209532038.09</v>
      </c>
      <c r="AB9" s="12">
        <v>158174593.06999999</v>
      </c>
      <c r="AC9" s="12">
        <v>0</v>
      </c>
      <c r="AD9" s="12">
        <v>29245142.100000001</v>
      </c>
      <c r="AE9" s="12">
        <v>8441825</v>
      </c>
      <c r="AF9" s="12">
        <v>26935344.59</v>
      </c>
      <c r="AG9" s="12">
        <v>203808380.55000004</v>
      </c>
      <c r="AH9" s="12">
        <v>1062371318.0299999</v>
      </c>
      <c r="AI9" s="12">
        <v>19952903.319999997</v>
      </c>
      <c r="AJ9" s="12">
        <v>16980905.130000003</v>
      </c>
      <c r="AK9" s="12">
        <v>372854.71</v>
      </c>
      <c r="AL9" s="12">
        <v>0</v>
      </c>
      <c r="AM9" s="12">
        <v>2599143.48</v>
      </c>
      <c r="AU9" s="56" t="s">
        <v>471</v>
      </c>
      <c r="AV9" s="59">
        <v>2048734.2054545453</v>
      </c>
      <c r="AW9" s="59">
        <v>22536076.259999998</v>
      </c>
      <c r="AX9" s="57">
        <v>11</v>
      </c>
      <c r="AY9" s="59">
        <v>1877075.423076923</v>
      </c>
      <c r="AZ9" s="59">
        <v>24401980.5</v>
      </c>
      <c r="BA9" s="57">
        <v>13</v>
      </c>
      <c r="BB9" s="59">
        <v>1719945.3646153847</v>
      </c>
      <c r="BC9" s="59">
        <v>22359289.740000002</v>
      </c>
      <c r="BD9" s="57">
        <v>13</v>
      </c>
      <c r="BE9" s="59">
        <v>2062329.81</v>
      </c>
      <c r="BF9" s="59">
        <v>28872617.34</v>
      </c>
      <c r="BG9" s="57">
        <v>14</v>
      </c>
      <c r="BI9" s="64" t="s">
        <v>463</v>
      </c>
      <c r="BJ9" s="65">
        <v>2193042.6825000001</v>
      </c>
      <c r="BK9" s="65">
        <v>8772170.7300000004</v>
      </c>
      <c r="BL9" s="62">
        <v>4</v>
      </c>
      <c r="BM9" s="65">
        <v>2534923.0099999998</v>
      </c>
      <c r="BN9" s="65">
        <v>15209538.059999999</v>
      </c>
      <c r="BO9" s="62">
        <v>6</v>
      </c>
      <c r="BP9" s="65">
        <v>1551394.8683333334</v>
      </c>
      <c r="BQ9" s="65">
        <v>9308369.2100000009</v>
      </c>
      <c r="BR9" s="62">
        <v>6</v>
      </c>
      <c r="BS9" s="65">
        <v>3251771.1671428573</v>
      </c>
      <c r="BT9" s="65">
        <v>22762398.170000002</v>
      </c>
      <c r="BU9" s="62">
        <v>7</v>
      </c>
    </row>
    <row r="10" spans="4:73">
      <c r="D10" s="52" t="s">
        <v>479</v>
      </c>
      <c r="E10" s="12">
        <v>41</v>
      </c>
      <c r="F10" s="12">
        <v>41</v>
      </c>
      <c r="G10" s="12">
        <v>12</v>
      </c>
      <c r="H10" s="12">
        <v>12</v>
      </c>
      <c r="I10" s="12">
        <v>30</v>
      </c>
      <c r="J10" s="12">
        <v>17</v>
      </c>
      <c r="K10" s="12">
        <v>13</v>
      </c>
      <c r="L10" s="12">
        <v>6</v>
      </c>
      <c r="M10" s="12">
        <v>2</v>
      </c>
      <c r="N10" s="12">
        <v>3</v>
      </c>
      <c r="O10" s="12">
        <v>4</v>
      </c>
      <c r="P10" s="12">
        <v>4</v>
      </c>
      <c r="Q10" s="12">
        <v>1</v>
      </c>
      <c r="R10" s="12">
        <v>7</v>
      </c>
      <c r="S10" s="12">
        <v>41</v>
      </c>
      <c r="T10" s="12">
        <v>41</v>
      </c>
      <c r="U10" s="12">
        <v>41</v>
      </c>
      <c r="V10" s="12">
        <v>37</v>
      </c>
      <c r="W10" s="12">
        <v>0</v>
      </c>
      <c r="X10" s="12">
        <v>34</v>
      </c>
      <c r="Y10" s="12">
        <v>40</v>
      </c>
      <c r="Z10" s="12">
        <v>39</v>
      </c>
      <c r="AA10" s="12">
        <v>23</v>
      </c>
      <c r="AB10" s="12">
        <v>21</v>
      </c>
      <c r="AC10" s="12">
        <v>0</v>
      </c>
      <c r="AD10" s="12">
        <v>16</v>
      </c>
      <c r="AE10" s="12">
        <v>15</v>
      </c>
      <c r="AF10" s="12">
        <v>2</v>
      </c>
      <c r="AG10" s="12">
        <v>27</v>
      </c>
      <c r="AH10" s="12">
        <v>41</v>
      </c>
      <c r="AI10" s="12">
        <v>35</v>
      </c>
      <c r="AJ10" s="12">
        <v>35</v>
      </c>
      <c r="AK10" s="12">
        <v>7</v>
      </c>
      <c r="AL10" s="12">
        <v>0</v>
      </c>
      <c r="AM10" s="12">
        <v>26</v>
      </c>
      <c r="AU10" s="12" t="s">
        <v>463</v>
      </c>
      <c r="AV10" s="42">
        <v>2193042.6825000001</v>
      </c>
      <c r="AW10" s="42">
        <v>8772170.7300000004</v>
      </c>
      <c r="AX10" s="18">
        <v>4</v>
      </c>
      <c r="AY10" s="42">
        <v>2534923.0099999998</v>
      </c>
      <c r="AZ10" s="42">
        <v>15209538.059999999</v>
      </c>
      <c r="BA10" s="18">
        <v>6</v>
      </c>
      <c r="BB10" s="42">
        <v>1551394.8683333334</v>
      </c>
      <c r="BC10" s="42">
        <v>9308369.2100000009</v>
      </c>
      <c r="BD10" s="18">
        <v>6</v>
      </c>
      <c r="BE10" s="42">
        <v>3251771.1671428573</v>
      </c>
      <c r="BF10" s="42">
        <v>22762398.170000002</v>
      </c>
      <c r="BG10" s="18">
        <v>7</v>
      </c>
      <c r="BI10" s="64" t="s">
        <v>464</v>
      </c>
      <c r="BJ10" s="65">
        <v>1695483</v>
      </c>
      <c r="BK10" s="65">
        <v>3390966</v>
      </c>
      <c r="BL10" s="62">
        <v>2</v>
      </c>
      <c r="BM10" s="65">
        <v>880490.5</v>
      </c>
      <c r="BN10" s="65">
        <v>1760981</v>
      </c>
      <c r="BO10" s="62">
        <v>2</v>
      </c>
      <c r="BP10" s="65">
        <v>1296546.8633333333</v>
      </c>
      <c r="BQ10" s="65">
        <v>3889640.59</v>
      </c>
      <c r="BR10" s="62">
        <v>3</v>
      </c>
      <c r="BS10" s="65">
        <v>1196229</v>
      </c>
      <c r="BT10" s="65">
        <v>2392458</v>
      </c>
      <c r="BU10" s="62">
        <v>2</v>
      </c>
    </row>
    <row r="11" spans="4:73">
      <c r="D11" s="52">
        <v>2015</v>
      </c>
      <c r="E11" s="1" t="s">
        <v>470</v>
      </c>
      <c r="F11" s="1" t="s">
        <v>459</v>
      </c>
      <c r="G11" s="1" t="s">
        <v>460</v>
      </c>
      <c r="H11" s="1" t="s">
        <v>461</v>
      </c>
      <c r="I11" s="1" t="s">
        <v>462</v>
      </c>
      <c r="J11" s="1" t="s">
        <v>477</v>
      </c>
      <c r="K11" s="1" t="s">
        <v>471</v>
      </c>
      <c r="L11" s="1" t="s">
        <v>463</v>
      </c>
      <c r="M11" s="1" t="s">
        <v>464</v>
      </c>
      <c r="N11" s="1" t="s">
        <v>465</v>
      </c>
      <c r="O11" s="1" t="s">
        <v>466</v>
      </c>
      <c r="P11" s="1" t="s">
        <v>467</v>
      </c>
      <c r="Q11" s="1" t="s">
        <v>468</v>
      </c>
      <c r="R11" s="1" t="s">
        <v>469</v>
      </c>
      <c r="S11" s="1" t="s">
        <v>472</v>
      </c>
      <c r="T11" s="1" t="s">
        <v>473</v>
      </c>
      <c r="U11" s="1" t="s">
        <v>459</v>
      </c>
      <c r="V11" s="1" t="s">
        <v>460</v>
      </c>
      <c r="W11" s="1" t="s">
        <v>461</v>
      </c>
      <c r="X11" s="1" t="s">
        <v>462</v>
      </c>
      <c r="Y11" s="1" t="s">
        <v>478</v>
      </c>
      <c r="Z11" s="1" t="s">
        <v>474</v>
      </c>
      <c r="AA11" s="1" t="s">
        <v>463</v>
      </c>
      <c r="AB11" s="1" t="s">
        <v>464</v>
      </c>
      <c r="AC11" s="1" t="s">
        <v>465</v>
      </c>
      <c r="AD11" s="1" t="s">
        <v>466</v>
      </c>
      <c r="AE11" s="1" t="s">
        <v>467</v>
      </c>
      <c r="AF11" s="1" t="s">
        <v>468</v>
      </c>
      <c r="AG11" s="1" t="s">
        <v>469</v>
      </c>
      <c r="AH11" s="1" t="s">
        <v>475</v>
      </c>
      <c r="AI11" s="1" t="s">
        <v>476</v>
      </c>
      <c r="AJ11" s="1" t="s">
        <v>459</v>
      </c>
      <c r="AK11" s="1" t="s">
        <v>460</v>
      </c>
      <c r="AL11" s="1" t="s">
        <v>461</v>
      </c>
      <c r="AM11" s="1" t="s">
        <v>462</v>
      </c>
      <c r="AU11" s="12" t="s">
        <v>464</v>
      </c>
      <c r="AV11" s="42">
        <v>1695483</v>
      </c>
      <c r="AW11" s="42">
        <v>3390966</v>
      </c>
      <c r="AX11" s="18">
        <v>2</v>
      </c>
      <c r="AY11" s="42">
        <v>880490.5</v>
      </c>
      <c r="AZ11" s="42">
        <v>1760981</v>
      </c>
      <c r="BA11" s="18">
        <v>2</v>
      </c>
      <c r="BB11" s="42">
        <v>1296546.8633333333</v>
      </c>
      <c r="BC11" s="42">
        <v>3889640.59</v>
      </c>
      <c r="BD11" s="18">
        <v>3</v>
      </c>
      <c r="BE11" s="42">
        <v>1196229</v>
      </c>
      <c r="BF11" s="42">
        <v>2392458</v>
      </c>
      <c r="BG11" s="18">
        <v>2</v>
      </c>
      <c r="BI11" s="64" t="s">
        <v>465</v>
      </c>
      <c r="BJ11" s="65">
        <v>515483.62</v>
      </c>
      <c r="BK11" s="65">
        <v>1030967.24</v>
      </c>
      <c r="BL11" s="62">
        <v>2</v>
      </c>
      <c r="BM11" s="65">
        <v>390150.69</v>
      </c>
      <c r="BN11" s="65">
        <v>1170452.07</v>
      </c>
      <c r="BO11" s="62">
        <v>3</v>
      </c>
      <c r="BP11" s="65">
        <v>790675.35</v>
      </c>
      <c r="BQ11" s="65">
        <v>2372026.0499999998</v>
      </c>
      <c r="BR11" s="62">
        <v>3</v>
      </c>
      <c r="BS11" s="65">
        <v>434299.13833333337</v>
      </c>
      <c r="BT11" s="65">
        <v>2605794.83</v>
      </c>
      <c r="BU11" s="62">
        <v>6</v>
      </c>
    </row>
    <row r="12" spans="4:73">
      <c r="D12" s="52" t="s">
        <v>458</v>
      </c>
      <c r="E12" s="12">
        <v>3158374.0355813955</v>
      </c>
      <c r="F12" s="12">
        <v>2576194.7604651167</v>
      </c>
      <c r="G12" s="12">
        <v>126932.88900000001</v>
      </c>
      <c r="H12" s="12">
        <v>620610.22307692305</v>
      </c>
      <c r="I12" s="12">
        <v>490513.97</v>
      </c>
      <c r="J12" s="12">
        <v>2647728.890625</v>
      </c>
      <c r="K12" s="12">
        <v>1719945.3646153847</v>
      </c>
      <c r="L12" s="12">
        <v>1551394.8683333334</v>
      </c>
      <c r="M12" s="12">
        <v>1296546.8633333333</v>
      </c>
      <c r="N12" s="12">
        <v>790675.35</v>
      </c>
      <c r="O12" s="12">
        <v>285714.60500000004</v>
      </c>
      <c r="P12" s="12">
        <v>65759.918000000005</v>
      </c>
      <c r="Q12" s="12">
        <v>4746166.67</v>
      </c>
      <c r="R12" s="12">
        <v>2857767.5014285711</v>
      </c>
      <c r="S12" s="12">
        <v>4143575.4832558138</v>
      </c>
      <c r="T12" s="12">
        <v>10280675.009523811</v>
      </c>
      <c r="U12" s="12">
        <v>7802699.5538095236</v>
      </c>
      <c r="V12" s="12">
        <v>1179130.8297297298</v>
      </c>
      <c r="X12" s="12">
        <v>1831731.1648484848</v>
      </c>
      <c r="Y12" s="12">
        <v>18310729.514634151</v>
      </c>
      <c r="Z12" s="12">
        <v>12816055.444878049</v>
      </c>
      <c r="AA12" s="12">
        <v>10148365.117727272</v>
      </c>
      <c r="AB12" s="12">
        <v>8496824.6657894738</v>
      </c>
      <c r="AD12" s="12">
        <v>3049102.0662500001</v>
      </c>
      <c r="AE12" s="12">
        <v>506369.98588235292</v>
      </c>
      <c r="AF12" s="12">
        <v>16672129.836000001</v>
      </c>
      <c r="AG12" s="12">
        <v>8045772.7449999982</v>
      </c>
      <c r="AH12" s="12">
        <v>28155434.773809522</v>
      </c>
      <c r="AI12" s="12">
        <v>628876.27470588218</v>
      </c>
      <c r="AJ12" s="12">
        <v>532771.89764705871</v>
      </c>
      <c r="AK12" s="12">
        <v>53492.445999999996</v>
      </c>
      <c r="AM12" s="12">
        <v>107145.94964285714</v>
      </c>
      <c r="AU12" s="12" t="s">
        <v>465</v>
      </c>
      <c r="AV12" s="42">
        <v>515483.62</v>
      </c>
      <c r="AW12" s="42">
        <v>1030967.24</v>
      </c>
      <c r="AX12" s="18">
        <v>2</v>
      </c>
      <c r="AY12" s="42">
        <v>390150.69</v>
      </c>
      <c r="AZ12" s="42">
        <v>1170452.07</v>
      </c>
      <c r="BA12" s="18">
        <v>3</v>
      </c>
      <c r="BB12" s="42">
        <v>790675.35</v>
      </c>
      <c r="BC12" s="42">
        <v>2372026.0499999998</v>
      </c>
      <c r="BD12" s="18">
        <v>3</v>
      </c>
      <c r="BE12" s="42">
        <v>434299.13833333337</v>
      </c>
      <c r="BF12" s="42">
        <v>2605794.83</v>
      </c>
      <c r="BG12" s="18">
        <v>6</v>
      </c>
      <c r="BI12" s="64" t="s">
        <v>466</v>
      </c>
      <c r="BJ12" s="65">
        <v>139620.66666666666</v>
      </c>
      <c r="BK12" s="65">
        <v>418862</v>
      </c>
      <c r="BL12" s="62">
        <v>3</v>
      </c>
      <c r="BM12" s="65">
        <v>381419.23</v>
      </c>
      <c r="BN12" s="65">
        <v>1525676.92</v>
      </c>
      <c r="BO12" s="62">
        <v>4</v>
      </c>
      <c r="BP12" s="65">
        <v>285714.60500000004</v>
      </c>
      <c r="BQ12" s="65">
        <v>1714287.6300000001</v>
      </c>
      <c r="BR12" s="62">
        <v>6</v>
      </c>
      <c r="BS12" s="65">
        <v>139768.60200000001</v>
      </c>
      <c r="BT12" s="65">
        <v>698843.01</v>
      </c>
      <c r="BU12" s="62">
        <v>5</v>
      </c>
    </row>
    <row r="13" spans="4:73">
      <c r="D13" s="52" t="s">
        <v>457</v>
      </c>
      <c r="E13" s="12">
        <v>135810083.53</v>
      </c>
      <c r="F13" s="12">
        <v>110776374.70000002</v>
      </c>
      <c r="G13" s="12">
        <v>1269328.8900000001</v>
      </c>
      <c r="H13" s="12">
        <v>8067932.9000000004</v>
      </c>
      <c r="I13" s="12">
        <v>15696447.039999999</v>
      </c>
      <c r="J13" s="12">
        <v>42363662.25</v>
      </c>
      <c r="K13" s="12">
        <v>22359289.740000002</v>
      </c>
      <c r="L13" s="12">
        <v>9308369.2100000009</v>
      </c>
      <c r="M13" s="12">
        <v>3889640.59</v>
      </c>
      <c r="N13" s="12">
        <v>2372026.0499999998</v>
      </c>
      <c r="O13" s="12">
        <v>1714287.6300000001</v>
      </c>
      <c r="P13" s="12">
        <v>328799.59000000003</v>
      </c>
      <c r="Q13" s="12">
        <v>4746166.67</v>
      </c>
      <c r="R13" s="12">
        <v>20004372.509999998</v>
      </c>
      <c r="S13" s="12">
        <v>178173745.78</v>
      </c>
      <c r="T13" s="12">
        <v>431788350.40000004</v>
      </c>
      <c r="U13" s="12">
        <v>327713381.25999999</v>
      </c>
      <c r="V13" s="12">
        <v>43627840.700000003</v>
      </c>
      <c r="W13" s="12">
        <v>0</v>
      </c>
      <c r="X13" s="12">
        <v>60447128.439999998</v>
      </c>
      <c r="Y13" s="12">
        <v>750739910.10000014</v>
      </c>
      <c r="Z13" s="12">
        <v>525458273.24000001</v>
      </c>
      <c r="AA13" s="12">
        <v>223264032.58999997</v>
      </c>
      <c r="AB13" s="12">
        <v>161439668.65000001</v>
      </c>
      <c r="AC13" s="12">
        <v>0</v>
      </c>
      <c r="AD13" s="12">
        <v>48785633.060000002</v>
      </c>
      <c r="AE13" s="12">
        <v>8608289.7599999998</v>
      </c>
      <c r="AF13" s="12">
        <v>83360649.180000007</v>
      </c>
      <c r="AG13" s="12">
        <v>225281636.85999995</v>
      </c>
      <c r="AH13" s="12">
        <v>1182528260.5</v>
      </c>
      <c r="AI13" s="12">
        <v>21381793.339999996</v>
      </c>
      <c r="AJ13" s="12">
        <v>18114244.519999996</v>
      </c>
      <c r="AK13" s="12">
        <v>267462.23</v>
      </c>
      <c r="AL13" s="12">
        <v>0</v>
      </c>
      <c r="AM13" s="12">
        <v>3000086.59</v>
      </c>
      <c r="AU13" s="12" t="s">
        <v>466</v>
      </c>
      <c r="AV13" s="42">
        <v>139620.66666666666</v>
      </c>
      <c r="AW13" s="42">
        <v>418862</v>
      </c>
      <c r="AX13" s="18">
        <v>3</v>
      </c>
      <c r="AY13" s="42">
        <v>381419.23</v>
      </c>
      <c r="AZ13" s="42">
        <v>1525676.92</v>
      </c>
      <c r="BA13" s="18">
        <v>4</v>
      </c>
      <c r="BB13" s="42">
        <v>285714.60500000004</v>
      </c>
      <c r="BC13" s="42">
        <v>1714287.6300000001</v>
      </c>
      <c r="BD13" s="18">
        <v>6</v>
      </c>
      <c r="BE13" s="42">
        <v>139768.60200000001</v>
      </c>
      <c r="BF13" s="42">
        <v>698843.01</v>
      </c>
      <c r="BG13" s="18">
        <v>5</v>
      </c>
      <c r="BI13" s="64" t="s">
        <v>467</v>
      </c>
      <c r="BJ13" s="65">
        <v>129442.058</v>
      </c>
      <c r="BK13" s="65">
        <v>647210.29</v>
      </c>
      <c r="BL13" s="62">
        <v>5</v>
      </c>
      <c r="BM13" s="65">
        <v>85697.717499999999</v>
      </c>
      <c r="BN13" s="65">
        <v>342790.87</v>
      </c>
      <c r="BO13" s="62">
        <v>4</v>
      </c>
      <c r="BP13" s="65">
        <v>65759.918000000005</v>
      </c>
      <c r="BQ13" s="65">
        <v>328799.59000000003</v>
      </c>
      <c r="BR13" s="62">
        <v>5</v>
      </c>
      <c r="BS13" s="65">
        <v>103280.8325</v>
      </c>
      <c r="BT13" s="65">
        <v>413123.33</v>
      </c>
      <c r="BU13" s="62">
        <v>4</v>
      </c>
    </row>
    <row r="14" spans="4:73">
      <c r="D14" s="52" t="s">
        <v>479</v>
      </c>
      <c r="E14" s="12">
        <v>43</v>
      </c>
      <c r="F14" s="12">
        <v>43</v>
      </c>
      <c r="G14" s="12">
        <v>10</v>
      </c>
      <c r="H14" s="12">
        <v>13</v>
      </c>
      <c r="I14" s="12">
        <v>32</v>
      </c>
      <c r="J14" s="12">
        <v>16</v>
      </c>
      <c r="K14" s="12">
        <v>13</v>
      </c>
      <c r="L14" s="12">
        <v>6</v>
      </c>
      <c r="M14" s="12">
        <v>3</v>
      </c>
      <c r="N14" s="12">
        <v>3</v>
      </c>
      <c r="O14" s="12">
        <v>6</v>
      </c>
      <c r="P14" s="12">
        <v>5</v>
      </c>
      <c r="Q14" s="12">
        <v>1</v>
      </c>
      <c r="R14" s="12">
        <v>7</v>
      </c>
      <c r="S14" s="12">
        <v>43</v>
      </c>
      <c r="T14" s="12">
        <v>42</v>
      </c>
      <c r="U14" s="12">
        <v>42</v>
      </c>
      <c r="V14" s="12">
        <v>37</v>
      </c>
      <c r="W14" s="12">
        <v>0</v>
      </c>
      <c r="X14" s="12">
        <v>33</v>
      </c>
      <c r="Y14" s="12">
        <v>41</v>
      </c>
      <c r="Z14" s="12">
        <v>41</v>
      </c>
      <c r="AA14" s="12">
        <v>22</v>
      </c>
      <c r="AB14" s="12">
        <v>19</v>
      </c>
      <c r="AC14" s="12">
        <v>0</v>
      </c>
      <c r="AD14" s="12">
        <v>16</v>
      </c>
      <c r="AE14" s="12">
        <v>17</v>
      </c>
      <c r="AF14" s="12">
        <v>5</v>
      </c>
      <c r="AG14" s="12">
        <v>28</v>
      </c>
      <c r="AH14" s="12">
        <v>42</v>
      </c>
      <c r="AI14" s="12">
        <v>34</v>
      </c>
      <c r="AJ14" s="12">
        <v>34</v>
      </c>
      <c r="AK14" s="12">
        <v>5</v>
      </c>
      <c r="AL14" s="12">
        <v>0</v>
      </c>
      <c r="AM14" s="12">
        <v>28</v>
      </c>
      <c r="AU14" s="12" t="s">
        <v>467</v>
      </c>
      <c r="AV14" s="42">
        <v>129442.058</v>
      </c>
      <c r="AW14" s="42">
        <v>647210.29</v>
      </c>
      <c r="AX14" s="18">
        <v>5</v>
      </c>
      <c r="AY14" s="42">
        <v>85697.717499999999</v>
      </c>
      <c r="AZ14" s="42">
        <v>342790.87</v>
      </c>
      <c r="BA14" s="18">
        <v>4</v>
      </c>
      <c r="BB14" s="42">
        <v>65759.918000000005</v>
      </c>
      <c r="BC14" s="42">
        <v>328799.59000000003</v>
      </c>
      <c r="BD14" s="18">
        <v>5</v>
      </c>
      <c r="BE14" s="42">
        <v>103280.8325</v>
      </c>
      <c r="BF14" s="42">
        <v>413123.33</v>
      </c>
      <c r="BG14" s="18">
        <v>4</v>
      </c>
      <c r="BI14" s="64" t="s">
        <v>468</v>
      </c>
      <c r="BJ14" s="65">
        <v>8275900</v>
      </c>
      <c r="BK14" s="65">
        <v>8275900</v>
      </c>
      <c r="BL14" s="62">
        <v>1</v>
      </c>
      <c r="BM14" s="65">
        <v>4392541.58</v>
      </c>
      <c r="BN14" s="65">
        <v>4392541.58</v>
      </c>
      <c r="BO14" s="62">
        <v>1</v>
      </c>
      <c r="BP14" s="65">
        <v>4746166.67</v>
      </c>
      <c r="BQ14" s="65">
        <v>4746166.67</v>
      </c>
      <c r="BR14" s="62">
        <v>1</v>
      </c>
      <c r="BS14" s="65"/>
      <c r="BT14" s="65"/>
      <c r="BU14" s="62"/>
    </row>
    <row r="15" spans="4:73">
      <c r="D15" s="52">
        <v>2016</v>
      </c>
      <c r="E15" s="1" t="s">
        <v>470</v>
      </c>
      <c r="F15" s="1" t="s">
        <v>459</v>
      </c>
      <c r="G15" s="1" t="s">
        <v>460</v>
      </c>
      <c r="H15" s="1" t="s">
        <v>461</v>
      </c>
      <c r="I15" s="1" t="s">
        <v>462</v>
      </c>
      <c r="J15" s="1" t="s">
        <v>477</v>
      </c>
      <c r="K15" s="1" t="s">
        <v>471</v>
      </c>
      <c r="L15" s="1" t="s">
        <v>463</v>
      </c>
      <c r="M15" s="1" t="s">
        <v>464</v>
      </c>
      <c r="N15" s="1" t="s">
        <v>465</v>
      </c>
      <c r="O15" s="1" t="s">
        <v>466</v>
      </c>
      <c r="P15" s="1" t="s">
        <v>467</v>
      </c>
      <c r="Q15" s="1" t="s">
        <v>468</v>
      </c>
      <c r="R15" s="1" t="s">
        <v>469</v>
      </c>
      <c r="S15" s="1" t="s">
        <v>472</v>
      </c>
      <c r="T15" s="1" t="s">
        <v>473</v>
      </c>
      <c r="U15" s="1" t="s">
        <v>459</v>
      </c>
      <c r="V15" s="1" t="s">
        <v>460</v>
      </c>
      <c r="W15" s="1" t="s">
        <v>461</v>
      </c>
      <c r="X15" s="1" t="s">
        <v>462</v>
      </c>
      <c r="Y15" s="1" t="s">
        <v>478</v>
      </c>
      <c r="Z15" s="1" t="s">
        <v>474</v>
      </c>
      <c r="AA15" s="1" t="s">
        <v>463</v>
      </c>
      <c r="AB15" s="1" t="s">
        <v>464</v>
      </c>
      <c r="AC15" s="1" t="s">
        <v>465</v>
      </c>
      <c r="AD15" s="1" t="s">
        <v>466</v>
      </c>
      <c r="AE15" s="1" t="s">
        <v>467</v>
      </c>
      <c r="AF15" s="1" t="s">
        <v>468</v>
      </c>
      <c r="AG15" s="1" t="s">
        <v>469</v>
      </c>
      <c r="AH15" s="1" t="s">
        <v>475</v>
      </c>
      <c r="AI15" s="1" t="s">
        <v>476</v>
      </c>
      <c r="AJ15" s="1" t="s">
        <v>459</v>
      </c>
      <c r="AK15" s="1" t="s">
        <v>460</v>
      </c>
      <c r="AL15" s="1" t="s">
        <v>461</v>
      </c>
      <c r="AM15" s="1" t="s">
        <v>462</v>
      </c>
      <c r="AU15" s="12" t="s">
        <v>468</v>
      </c>
      <c r="AV15" s="42">
        <v>8275900</v>
      </c>
      <c r="AW15" s="42">
        <v>8275900</v>
      </c>
      <c r="AX15" s="18">
        <v>1</v>
      </c>
      <c r="AY15" s="42">
        <v>4392541.58</v>
      </c>
      <c r="AZ15" s="42">
        <v>4392541.58</v>
      </c>
      <c r="BA15" s="18">
        <v>1</v>
      </c>
      <c r="BB15" s="42">
        <v>4746166.67</v>
      </c>
      <c r="BC15" s="42">
        <v>4746166.67</v>
      </c>
      <c r="BD15" s="18">
        <v>1</v>
      </c>
      <c r="BF15" s="42">
        <v>0</v>
      </c>
      <c r="BG15" s="18">
        <v>0</v>
      </c>
      <c r="BI15" s="64" t="s">
        <v>469</v>
      </c>
      <c r="BJ15" s="65">
        <v>3309364.577142857</v>
      </c>
      <c r="BK15" s="65">
        <v>23165552.039999999</v>
      </c>
      <c r="BL15" s="62">
        <v>7</v>
      </c>
      <c r="BM15" s="65">
        <v>2570043.7971428568</v>
      </c>
      <c r="BN15" s="65">
        <v>17990306.579999998</v>
      </c>
      <c r="BO15" s="62">
        <v>7</v>
      </c>
      <c r="BP15" s="65">
        <v>2857767.5014285711</v>
      </c>
      <c r="BQ15" s="65">
        <v>20004372.509999998</v>
      </c>
      <c r="BR15" s="62">
        <v>7</v>
      </c>
      <c r="BS15" s="65">
        <v>3066762.6285714284</v>
      </c>
      <c r="BT15" s="65">
        <v>21467338.399999999</v>
      </c>
      <c r="BU15" s="62">
        <v>7</v>
      </c>
    </row>
    <row r="16" spans="4:73">
      <c r="D16" s="52" t="s">
        <v>458</v>
      </c>
      <c r="E16" s="12">
        <v>3633001.1083720927</v>
      </c>
      <c r="F16" s="12">
        <v>2885414.1839534882</v>
      </c>
      <c r="G16" s="12">
        <v>145003.72</v>
      </c>
      <c r="H16" s="12">
        <v>781396.9273333333</v>
      </c>
      <c r="I16" s="12">
        <v>533863.97714285727</v>
      </c>
      <c r="J16" s="12">
        <v>2796664.2077777777</v>
      </c>
      <c r="K16" s="12">
        <v>2062329.81</v>
      </c>
      <c r="L16" s="12">
        <v>3251771.1671428573</v>
      </c>
      <c r="M16" s="12">
        <v>1196229</v>
      </c>
      <c r="N16" s="12">
        <v>434299.13833333337</v>
      </c>
      <c r="O16" s="12">
        <v>139768.60200000001</v>
      </c>
      <c r="P16" s="12">
        <v>103280.8325</v>
      </c>
      <c r="R16" s="12">
        <v>3066762.6285714284</v>
      </c>
      <c r="S16" s="12">
        <v>4803697.7534883721</v>
      </c>
      <c r="T16" s="12">
        <v>10736048.827209301</v>
      </c>
      <c r="U16" s="12">
        <v>8065419.2339534899</v>
      </c>
      <c r="V16" s="12">
        <v>1069588.1599999997</v>
      </c>
      <c r="X16" s="12">
        <v>1854818.0607500002</v>
      </c>
      <c r="Y16" s="12">
        <v>15266854.49309523</v>
      </c>
      <c r="Z16" s="12">
        <v>11555093.235249998</v>
      </c>
      <c r="AA16" s="12">
        <v>8358900.1940909084</v>
      </c>
      <c r="AB16" s="12">
        <v>6295835.7149999999</v>
      </c>
      <c r="AD16" s="12">
        <v>4257025.9188888893</v>
      </c>
      <c r="AE16" s="12">
        <v>581558.42333333322</v>
      </c>
      <c r="AF16" s="12">
        <v>9078859.629999999</v>
      </c>
      <c r="AG16" s="12">
        <v>6172557.2172413776</v>
      </c>
      <c r="AH16" s="12">
        <v>25647860.19255814</v>
      </c>
      <c r="AI16" s="12">
        <v>677129.84171428566</v>
      </c>
      <c r="AJ16" s="12">
        <v>579017.53714285721</v>
      </c>
      <c r="AK16" s="12">
        <v>66201.744999999995</v>
      </c>
      <c r="AM16" s="12">
        <v>105637.45600000002</v>
      </c>
      <c r="AU16" s="56" t="s">
        <v>469</v>
      </c>
      <c r="AV16" s="59">
        <v>3309364.577142857</v>
      </c>
      <c r="AW16" s="59">
        <v>23165552.039999999</v>
      </c>
      <c r="AX16" s="57">
        <v>7</v>
      </c>
      <c r="AY16" s="59">
        <v>2570043.7971428568</v>
      </c>
      <c r="AZ16" s="59">
        <v>17990306.579999998</v>
      </c>
      <c r="BA16" s="57">
        <v>7</v>
      </c>
      <c r="BB16" s="59">
        <v>2857767.5014285711</v>
      </c>
      <c r="BC16" s="59">
        <v>20004372.509999998</v>
      </c>
      <c r="BD16" s="57">
        <v>7</v>
      </c>
      <c r="BE16" s="59">
        <v>3066762.6285714284</v>
      </c>
      <c r="BF16" s="59">
        <v>21467338.399999999</v>
      </c>
      <c r="BG16" s="57">
        <v>7</v>
      </c>
      <c r="BI16" s="66" t="s">
        <v>472</v>
      </c>
      <c r="BJ16" s="67">
        <v>3858554.1795121953</v>
      </c>
      <c r="BK16" s="67">
        <v>158200721.36000001</v>
      </c>
      <c r="BL16" s="63">
        <v>41</v>
      </c>
      <c r="BM16" s="67">
        <v>4142211.8526829272</v>
      </c>
      <c r="BN16" s="67">
        <v>169830685.96000001</v>
      </c>
      <c r="BO16" s="63">
        <v>41</v>
      </c>
      <c r="BP16" s="67">
        <v>4143575.4832558138</v>
      </c>
      <c r="BQ16" s="67">
        <v>178173745.78</v>
      </c>
      <c r="BR16" s="63">
        <v>43</v>
      </c>
      <c r="BS16" s="67">
        <v>4803697.7534883721</v>
      </c>
      <c r="BT16" s="67">
        <v>206559003.40000001</v>
      </c>
      <c r="BU16" s="63">
        <v>43</v>
      </c>
    </row>
    <row r="17" spans="4:73">
      <c r="D17" s="52" t="s">
        <v>457</v>
      </c>
      <c r="E17" s="12">
        <v>156219047.66</v>
      </c>
      <c r="F17" s="12">
        <v>124072809.91</v>
      </c>
      <c r="G17" s="12">
        <v>1740044.6400000001</v>
      </c>
      <c r="H17" s="12">
        <v>11720953.91</v>
      </c>
      <c r="I17" s="12">
        <v>18685239.200000003</v>
      </c>
      <c r="J17" s="12">
        <v>50339955.740000002</v>
      </c>
      <c r="K17" s="12">
        <v>28872617.34</v>
      </c>
      <c r="L17" s="12">
        <v>22762398.170000002</v>
      </c>
      <c r="M17" s="12">
        <v>2392458</v>
      </c>
      <c r="N17" s="12">
        <v>2605794.83</v>
      </c>
      <c r="O17" s="12">
        <v>698843.01</v>
      </c>
      <c r="P17" s="12">
        <v>413123.33</v>
      </c>
      <c r="Q17" s="12">
        <v>0</v>
      </c>
      <c r="R17" s="12">
        <v>21467338.399999999</v>
      </c>
      <c r="S17" s="12">
        <v>206559003.40000001</v>
      </c>
      <c r="T17" s="12">
        <v>461650099.56999999</v>
      </c>
      <c r="U17" s="12">
        <v>346813027.06000006</v>
      </c>
      <c r="V17" s="12">
        <v>40644350.079999991</v>
      </c>
      <c r="W17" s="12">
        <v>0</v>
      </c>
      <c r="X17" s="12">
        <v>74192722.430000007</v>
      </c>
      <c r="Y17" s="12">
        <v>641207888.70999968</v>
      </c>
      <c r="Z17" s="12">
        <v>462203729.40999991</v>
      </c>
      <c r="AA17" s="12">
        <v>183895804.26999998</v>
      </c>
      <c r="AB17" s="12">
        <v>125916714.3</v>
      </c>
      <c r="AC17" s="12">
        <v>0</v>
      </c>
      <c r="AD17" s="12">
        <v>76626466.540000007</v>
      </c>
      <c r="AE17" s="12">
        <v>12212726.889999999</v>
      </c>
      <c r="AF17" s="12">
        <v>63552017.409999996</v>
      </c>
      <c r="AG17" s="12">
        <v>179004159.29999995</v>
      </c>
      <c r="AH17" s="12">
        <v>1102857988.28</v>
      </c>
      <c r="AI17" s="12">
        <v>23699544.459999997</v>
      </c>
      <c r="AJ17" s="12">
        <v>20265613.800000001</v>
      </c>
      <c r="AK17" s="12">
        <v>264806.98</v>
      </c>
      <c r="AL17" s="12">
        <v>0</v>
      </c>
      <c r="AM17" s="12">
        <v>3169123.6800000006</v>
      </c>
      <c r="AU17" s="49" t="s">
        <v>472</v>
      </c>
      <c r="AV17" s="58">
        <v>3858554.1795121953</v>
      </c>
      <c r="AW17" s="58">
        <v>158200721.36000001</v>
      </c>
      <c r="AX17" s="50">
        <v>41</v>
      </c>
      <c r="AY17" s="58">
        <v>4142211.8526829272</v>
      </c>
      <c r="AZ17" s="58">
        <v>169830685.96000001</v>
      </c>
      <c r="BA17" s="50">
        <v>41</v>
      </c>
      <c r="BB17" s="58">
        <v>4143575.4832558138</v>
      </c>
      <c r="BC17" s="58">
        <v>178173745.78</v>
      </c>
      <c r="BD17" s="50">
        <v>43</v>
      </c>
      <c r="BE17" s="58">
        <v>4803697.7534883721</v>
      </c>
      <c r="BF17" s="58">
        <v>206559003.40000001</v>
      </c>
      <c r="BG17" s="50">
        <v>43</v>
      </c>
      <c r="BI17" s="66" t="s">
        <v>473</v>
      </c>
      <c r="BJ17" s="67">
        <v>9090989.5000000019</v>
      </c>
      <c r="BK17" s="67">
        <v>372730569.50000006</v>
      </c>
      <c r="BL17" s="63">
        <v>41</v>
      </c>
      <c r="BM17" s="67">
        <v>10395951.088536583</v>
      </c>
      <c r="BN17" s="67">
        <v>426233994.62999994</v>
      </c>
      <c r="BO17" s="63">
        <v>41</v>
      </c>
      <c r="BP17" s="67">
        <v>10280675.009523811</v>
      </c>
      <c r="BQ17" s="67">
        <v>431788350.40000004</v>
      </c>
      <c r="BR17" s="63">
        <v>42</v>
      </c>
      <c r="BS17" s="67">
        <v>10736048.827209301</v>
      </c>
      <c r="BT17" s="67">
        <v>461650099.56999999</v>
      </c>
      <c r="BU17" s="63">
        <v>43</v>
      </c>
    </row>
    <row r="18" spans="4:73">
      <c r="D18" s="52" t="s">
        <v>479</v>
      </c>
      <c r="E18" s="12">
        <v>43</v>
      </c>
      <c r="F18" s="12">
        <v>43</v>
      </c>
      <c r="G18" s="12">
        <v>12</v>
      </c>
      <c r="H18" s="12">
        <v>15</v>
      </c>
      <c r="I18" s="12">
        <v>35</v>
      </c>
      <c r="J18" s="12">
        <v>18</v>
      </c>
      <c r="K18" s="12">
        <v>14</v>
      </c>
      <c r="L18" s="12">
        <v>7</v>
      </c>
      <c r="M18" s="12">
        <v>2</v>
      </c>
      <c r="N18" s="12">
        <v>6</v>
      </c>
      <c r="O18" s="12">
        <v>5</v>
      </c>
      <c r="P18" s="12">
        <v>4</v>
      </c>
      <c r="Q18" s="12">
        <v>0</v>
      </c>
      <c r="R18" s="12">
        <v>7</v>
      </c>
      <c r="S18" s="12">
        <v>43</v>
      </c>
      <c r="T18" s="12">
        <v>43</v>
      </c>
      <c r="U18" s="12">
        <v>43</v>
      </c>
      <c r="V18" s="12">
        <v>38</v>
      </c>
      <c r="W18" s="12">
        <v>0</v>
      </c>
      <c r="X18" s="12">
        <v>40</v>
      </c>
      <c r="Y18" s="12">
        <v>42</v>
      </c>
      <c r="Z18" s="12">
        <v>40</v>
      </c>
      <c r="AA18" s="12">
        <v>22</v>
      </c>
      <c r="AB18" s="12">
        <v>20</v>
      </c>
      <c r="AC18" s="12">
        <v>0</v>
      </c>
      <c r="AD18" s="12">
        <v>18</v>
      </c>
      <c r="AE18" s="12">
        <v>21</v>
      </c>
      <c r="AF18" s="12">
        <v>7</v>
      </c>
      <c r="AG18" s="12">
        <v>29</v>
      </c>
      <c r="AH18" s="12">
        <v>43</v>
      </c>
      <c r="AI18" s="12">
        <v>35</v>
      </c>
      <c r="AJ18" s="12">
        <v>35</v>
      </c>
      <c r="AK18" s="12">
        <v>4</v>
      </c>
      <c r="AL18" s="12">
        <v>0</v>
      </c>
      <c r="AM18" s="12">
        <v>30</v>
      </c>
      <c r="AU18" s="49" t="s">
        <v>473</v>
      </c>
      <c r="AV18" s="58">
        <v>9090989.5000000019</v>
      </c>
      <c r="AW18" s="58">
        <v>372730569.50000006</v>
      </c>
      <c r="AX18" s="50">
        <v>41</v>
      </c>
      <c r="AY18" s="58">
        <v>10395951.088536583</v>
      </c>
      <c r="AZ18" s="58">
        <v>426233994.62999994</v>
      </c>
      <c r="BA18" s="50">
        <v>41</v>
      </c>
      <c r="BB18" s="58">
        <v>10280675.009523811</v>
      </c>
      <c r="BC18" s="58">
        <v>431788350.40000004</v>
      </c>
      <c r="BD18" s="50">
        <v>42</v>
      </c>
      <c r="BE18" s="58">
        <v>10736048.827209301</v>
      </c>
      <c r="BF18" s="58">
        <v>461650099.56999999</v>
      </c>
      <c r="BG18" s="50">
        <v>43</v>
      </c>
      <c r="BI18" s="64" t="s">
        <v>459</v>
      </c>
      <c r="BJ18" s="65">
        <v>6813127.2258536583</v>
      </c>
      <c r="BK18" s="65">
        <v>279338216.25999999</v>
      </c>
      <c r="BL18" s="62">
        <v>41</v>
      </c>
      <c r="BM18" s="65">
        <v>8025082.4448780492</v>
      </c>
      <c r="BN18" s="65">
        <v>329028380.24000001</v>
      </c>
      <c r="BO18" s="62">
        <v>41</v>
      </c>
      <c r="BP18" s="65">
        <v>7802699.5538095236</v>
      </c>
      <c r="BQ18" s="65">
        <v>327713381.25999999</v>
      </c>
      <c r="BR18" s="62">
        <v>42</v>
      </c>
      <c r="BS18" s="65">
        <v>8065419.2339534899</v>
      </c>
      <c r="BT18" s="65">
        <v>346813027.06000006</v>
      </c>
      <c r="BU18" s="62">
        <v>43</v>
      </c>
    </row>
    <row r="19" spans="4:73">
      <c r="AU19" s="12" t="s">
        <v>459</v>
      </c>
      <c r="AV19" s="42">
        <v>6813127.2258536583</v>
      </c>
      <c r="AW19" s="42">
        <v>279338216.25999999</v>
      </c>
      <c r="AX19" s="18">
        <v>41</v>
      </c>
      <c r="AY19" s="42">
        <v>8025082.4448780492</v>
      </c>
      <c r="AZ19" s="42">
        <v>329028380.24000001</v>
      </c>
      <c r="BA19" s="18">
        <v>41</v>
      </c>
      <c r="BB19" s="42">
        <v>7802699.5538095236</v>
      </c>
      <c r="BC19" s="42">
        <v>327713381.25999999</v>
      </c>
      <c r="BD19" s="18">
        <v>42</v>
      </c>
      <c r="BE19" s="42">
        <v>8065419.2339534899</v>
      </c>
      <c r="BF19" s="42">
        <v>346813027.06000006</v>
      </c>
      <c r="BG19" s="18">
        <v>43</v>
      </c>
      <c r="BI19" s="64" t="s">
        <v>460</v>
      </c>
      <c r="BJ19" s="65">
        <v>1071501.2725</v>
      </c>
      <c r="BK19" s="65">
        <v>38574045.810000002</v>
      </c>
      <c r="BL19" s="62">
        <v>36</v>
      </c>
      <c r="BM19" s="65">
        <v>1078581.3635135135</v>
      </c>
      <c r="BN19" s="65">
        <v>39907510.449999996</v>
      </c>
      <c r="BO19" s="62">
        <v>37</v>
      </c>
      <c r="BP19" s="65">
        <v>1179130.8297297298</v>
      </c>
      <c r="BQ19" s="65">
        <v>43627840.700000003</v>
      </c>
      <c r="BR19" s="62">
        <v>37</v>
      </c>
      <c r="BS19" s="65">
        <v>1069588.1599999997</v>
      </c>
      <c r="BT19" s="65">
        <v>40644350.079999991</v>
      </c>
      <c r="BU19" s="62">
        <v>38</v>
      </c>
    </row>
    <row r="20" spans="4:73">
      <c r="AU20" s="12" t="s">
        <v>460</v>
      </c>
      <c r="AV20" s="42">
        <v>1071501.2725</v>
      </c>
      <c r="AW20" s="42">
        <v>38574045.810000002</v>
      </c>
      <c r="AX20" s="18">
        <v>36</v>
      </c>
      <c r="AY20" s="42">
        <v>1078581.3635135135</v>
      </c>
      <c r="AZ20" s="42">
        <v>39907510.449999996</v>
      </c>
      <c r="BA20" s="18">
        <v>37</v>
      </c>
      <c r="BB20" s="42">
        <v>1179130.8297297298</v>
      </c>
      <c r="BC20" s="42">
        <v>43627840.700000003</v>
      </c>
      <c r="BD20" s="18">
        <v>37</v>
      </c>
      <c r="BE20" s="42">
        <v>1069588.1599999997</v>
      </c>
      <c r="BF20" s="42">
        <v>40644350.079999991</v>
      </c>
      <c r="BG20" s="18">
        <v>38</v>
      </c>
      <c r="BI20" s="64" t="s">
        <v>462</v>
      </c>
      <c r="BJ20" s="65">
        <v>1713072.1071875002</v>
      </c>
      <c r="BK20" s="65">
        <v>54818307.430000007</v>
      </c>
      <c r="BL20" s="62">
        <v>32</v>
      </c>
      <c r="BM20" s="65">
        <v>1685238.3511764705</v>
      </c>
      <c r="BN20" s="65">
        <v>57298103.939999998</v>
      </c>
      <c r="BO20" s="62">
        <v>34</v>
      </c>
      <c r="BP20" s="65">
        <v>1831731.1648484848</v>
      </c>
      <c r="BQ20" s="65">
        <v>60447128.439999998</v>
      </c>
      <c r="BR20" s="62">
        <v>33</v>
      </c>
      <c r="BS20" s="65">
        <v>1854818.0607500002</v>
      </c>
      <c r="BT20" s="65">
        <v>74192722.430000007</v>
      </c>
      <c r="BU20" s="62">
        <v>40</v>
      </c>
    </row>
    <row r="21" spans="4:73">
      <c r="AU21" s="12" t="s">
        <v>461</v>
      </c>
      <c r="AX21" s="18">
        <v>0</v>
      </c>
      <c r="BA21" s="18">
        <v>0</v>
      </c>
      <c r="BD21" s="18">
        <v>0</v>
      </c>
      <c r="BG21" s="18">
        <v>0</v>
      </c>
      <c r="BI21" s="66" t="s">
        <v>478</v>
      </c>
      <c r="BJ21" s="67">
        <v>12643445.409749996</v>
      </c>
      <c r="BK21" s="67">
        <v>505737816.38999987</v>
      </c>
      <c r="BL21" s="63">
        <v>40</v>
      </c>
      <c r="BM21" s="67">
        <v>15903433.084999999</v>
      </c>
      <c r="BN21" s="67">
        <v>636137323.39999998</v>
      </c>
      <c r="BO21" s="63">
        <v>40</v>
      </c>
      <c r="BP21" s="67">
        <v>18310729.514634151</v>
      </c>
      <c r="BQ21" s="67">
        <v>750739910.10000014</v>
      </c>
      <c r="BR21" s="63">
        <v>41</v>
      </c>
      <c r="BS21" s="67">
        <v>15266854.49309523</v>
      </c>
      <c r="BT21" s="67">
        <v>641207888.70999968</v>
      </c>
      <c r="BU21" s="63">
        <v>42</v>
      </c>
    </row>
    <row r="22" spans="4:73">
      <c r="AU22" s="12" t="s">
        <v>462</v>
      </c>
      <c r="AV22" s="42">
        <v>1713072.1071875002</v>
      </c>
      <c r="AW22" s="42">
        <v>54818307.430000007</v>
      </c>
      <c r="AX22" s="18">
        <v>32</v>
      </c>
      <c r="AY22" s="42">
        <v>1685238.3511764705</v>
      </c>
      <c r="AZ22" s="42">
        <v>57298103.939999998</v>
      </c>
      <c r="BA22" s="18">
        <v>34</v>
      </c>
      <c r="BB22" s="42">
        <v>1831731.1648484848</v>
      </c>
      <c r="BC22" s="42">
        <v>60447128.439999998</v>
      </c>
      <c r="BD22" s="18">
        <v>33</v>
      </c>
      <c r="BE22" s="42">
        <v>1854818.0607500002</v>
      </c>
      <c r="BF22" s="42">
        <v>74192722.430000007</v>
      </c>
      <c r="BG22" s="18">
        <v>40</v>
      </c>
      <c r="BI22" s="64" t="s">
        <v>463</v>
      </c>
      <c r="BJ22" s="65">
        <v>7085224.3670000006</v>
      </c>
      <c r="BK22" s="65">
        <v>141704487.34</v>
      </c>
      <c r="BL22" s="62">
        <v>20</v>
      </c>
      <c r="BM22" s="65">
        <v>9110088.6126086954</v>
      </c>
      <c r="BN22" s="65">
        <v>209532038.09</v>
      </c>
      <c r="BO22" s="62">
        <v>23</v>
      </c>
      <c r="BP22" s="65">
        <v>10148365.117727272</v>
      </c>
      <c r="BQ22" s="65">
        <v>223264032.58999997</v>
      </c>
      <c r="BR22" s="62">
        <v>22</v>
      </c>
      <c r="BS22" s="65">
        <v>8358900.1940909084</v>
      </c>
      <c r="BT22" s="65">
        <v>183895804.26999998</v>
      </c>
      <c r="BU22" s="62">
        <v>22</v>
      </c>
    </row>
    <row r="23" spans="4:73">
      <c r="AU23" s="49" t="s">
        <v>478</v>
      </c>
      <c r="AV23" s="58">
        <v>12643445.409749996</v>
      </c>
      <c r="AW23" s="58">
        <v>505737816.38999987</v>
      </c>
      <c r="AX23" s="50">
        <v>40</v>
      </c>
      <c r="AY23" s="58">
        <v>15903433.084999999</v>
      </c>
      <c r="AZ23" s="58">
        <v>636137323.39999998</v>
      </c>
      <c r="BA23" s="50">
        <v>40</v>
      </c>
      <c r="BB23" s="58">
        <v>18310729.514634151</v>
      </c>
      <c r="BC23" s="58">
        <v>750739910.10000014</v>
      </c>
      <c r="BD23" s="50">
        <v>41</v>
      </c>
      <c r="BE23" s="58">
        <v>15266854.49309523</v>
      </c>
      <c r="BF23" s="58">
        <v>641207888.70999968</v>
      </c>
      <c r="BG23" s="50">
        <v>42</v>
      </c>
      <c r="BI23" s="64" t="s">
        <v>464</v>
      </c>
      <c r="BJ23" s="65">
        <v>6579595.165</v>
      </c>
      <c r="BK23" s="65">
        <v>144751093.63</v>
      </c>
      <c r="BL23" s="62">
        <v>22</v>
      </c>
      <c r="BM23" s="65">
        <v>7532123.4795238096</v>
      </c>
      <c r="BN23" s="65">
        <v>158174593.06999999</v>
      </c>
      <c r="BO23" s="62">
        <v>21</v>
      </c>
      <c r="BP23" s="65">
        <v>8496824.6657894738</v>
      </c>
      <c r="BQ23" s="65">
        <v>161439668.65000001</v>
      </c>
      <c r="BR23" s="62">
        <v>19</v>
      </c>
      <c r="BS23" s="65">
        <v>6295835.7149999999</v>
      </c>
      <c r="BT23" s="65">
        <v>125916714.3</v>
      </c>
      <c r="BU23" s="62">
        <v>20</v>
      </c>
    </row>
    <row r="24" spans="4:73">
      <c r="AU24" s="56" t="s">
        <v>474</v>
      </c>
      <c r="AV24" s="59">
        <v>8244981.1356410244</v>
      </c>
      <c r="AW24" s="59">
        <v>321554264.28999996</v>
      </c>
      <c r="AX24" s="57">
        <v>39</v>
      </c>
      <c r="AY24" s="59">
        <v>11085357.50897436</v>
      </c>
      <c r="AZ24" s="59">
        <v>432328942.85000002</v>
      </c>
      <c r="BA24" s="57">
        <v>39</v>
      </c>
      <c r="BB24" s="59">
        <v>12816055.444878049</v>
      </c>
      <c r="BC24" s="59">
        <v>525458273.24000001</v>
      </c>
      <c r="BD24" s="57">
        <v>41</v>
      </c>
      <c r="BE24" s="59">
        <v>11555093.235249998</v>
      </c>
      <c r="BF24" s="59">
        <v>462203729.40999991</v>
      </c>
      <c r="BG24" s="57">
        <v>40</v>
      </c>
      <c r="BI24" s="64" t="s">
        <v>466</v>
      </c>
      <c r="BJ24" s="65">
        <v>1540314.23</v>
      </c>
      <c r="BK24" s="65">
        <v>21564399.219999999</v>
      </c>
      <c r="BL24" s="62">
        <v>14</v>
      </c>
      <c r="BM24" s="65">
        <v>1827821.3812500001</v>
      </c>
      <c r="BN24" s="65">
        <v>29245142.100000001</v>
      </c>
      <c r="BO24" s="62">
        <v>16</v>
      </c>
      <c r="BP24" s="65">
        <v>3049102.0662500001</v>
      </c>
      <c r="BQ24" s="65">
        <v>48785633.060000002</v>
      </c>
      <c r="BR24" s="62">
        <v>16</v>
      </c>
      <c r="BS24" s="65">
        <v>4257025.9188888893</v>
      </c>
      <c r="BT24" s="65">
        <v>76626466.540000007</v>
      </c>
      <c r="BU24" s="62">
        <v>18</v>
      </c>
    </row>
    <row r="25" spans="4:73">
      <c r="AU25" s="12" t="s">
        <v>463</v>
      </c>
      <c r="AV25" s="42">
        <v>7085224.3670000006</v>
      </c>
      <c r="AW25" s="42">
        <v>141704487.34</v>
      </c>
      <c r="AX25" s="18">
        <v>20</v>
      </c>
      <c r="AY25" s="42">
        <v>9110088.6126086954</v>
      </c>
      <c r="AZ25" s="42">
        <v>209532038.09</v>
      </c>
      <c r="BA25" s="18">
        <v>23</v>
      </c>
      <c r="BB25" s="42">
        <v>10148365.117727272</v>
      </c>
      <c r="BC25" s="42">
        <v>223264032.58999997</v>
      </c>
      <c r="BD25" s="18">
        <v>22</v>
      </c>
      <c r="BE25" s="42">
        <v>8358900.1940909084</v>
      </c>
      <c r="BF25" s="42">
        <v>183895804.26999998</v>
      </c>
      <c r="BG25" s="18">
        <v>22</v>
      </c>
      <c r="BI25" s="64" t="s">
        <v>467</v>
      </c>
      <c r="BJ25" s="65">
        <v>523697.50733333337</v>
      </c>
      <c r="BK25" s="65">
        <v>7855462.6100000003</v>
      </c>
      <c r="BL25" s="62">
        <v>15</v>
      </c>
      <c r="BM25" s="65">
        <v>562788.33333333337</v>
      </c>
      <c r="BN25" s="65">
        <v>8441825</v>
      </c>
      <c r="BO25" s="62">
        <v>15</v>
      </c>
      <c r="BP25" s="65">
        <v>506369.98588235292</v>
      </c>
      <c r="BQ25" s="65">
        <v>8608289.7599999998</v>
      </c>
      <c r="BR25" s="62">
        <v>17</v>
      </c>
      <c r="BS25" s="65">
        <v>581558.42333333322</v>
      </c>
      <c r="BT25" s="65">
        <v>12212726.889999999</v>
      </c>
      <c r="BU25" s="62">
        <v>21</v>
      </c>
    </row>
    <row r="26" spans="4:73">
      <c r="AU26" s="12" t="s">
        <v>464</v>
      </c>
      <c r="AV26" s="42">
        <v>6579595.165</v>
      </c>
      <c r="AW26" s="42">
        <v>144751093.63</v>
      </c>
      <c r="AX26" s="18">
        <v>22</v>
      </c>
      <c r="AY26" s="42">
        <v>7532123.4795238096</v>
      </c>
      <c r="AZ26" s="42">
        <v>158174593.06999999</v>
      </c>
      <c r="BA26" s="18">
        <v>21</v>
      </c>
      <c r="BB26" s="42">
        <v>8496824.6657894738</v>
      </c>
      <c r="BC26" s="42">
        <v>161439668.65000001</v>
      </c>
      <c r="BD26" s="18">
        <v>19</v>
      </c>
      <c r="BE26" s="42">
        <v>6295835.7149999999</v>
      </c>
      <c r="BF26" s="42">
        <v>125916714.3</v>
      </c>
      <c r="BG26" s="18">
        <v>20</v>
      </c>
      <c r="BI26" s="64" t="s">
        <v>468</v>
      </c>
      <c r="BJ26" s="65">
        <v>1419705.3725000001</v>
      </c>
      <c r="BK26" s="65">
        <v>5678821.4900000002</v>
      </c>
      <c r="BL26" s="62">
        <v>4</v>
      </c>
      <c r="BM26" s="65">
        <v>13467672.295</v>
      </c>
      <c r="BN26" s="65">
        <v>26935344.59</v>
      </c>
      <c r="BO26" s="62">
        <v>2</v>
      </c>
      <c r="BP26" s="65">
        <v>16672129.836000001</v>
      </c>
      <c r="BQ26" s="65">
        <v>83360649.180000007</v>
      </c>
      <c r="BR26" s="62">
        <v>5</v>
      </c>
      <c r="BS26" s="65">
        <v>9078859.629999999</v>
      </c>
      <c r="BT26" s="65">
        <v>63552017.409999996</v>
      </c>
      <c r="BU26" s="62">
        <v>7</v>
      </c>
    </row>
    <row r="27" spans="4:73">
      <c r="AU27" s="12" t="s">
        <v>465</v>
      </c>
      <c r="AX27" s="18">
        <v>0</v>
      </c>
      <c r="BA27" s="18">
        <v>0</v>
      </c>
      <c r="BD27" s="18">
        <v>0</v>
      </c>
      <c r="BG27" s="18">
        <v>0</v>
      </c>
      <c r="BI27" s="64" t="s">
        <v>469</v>
      </c>
      <c r="BJ27" s="65">
        <v>7674314.6708333334</v>
      </c>
      <c r="BK27" s="65">
        <v>184183552.09999999</v>
      </c>
      <c r="BL27" s="62">
        <v>24</v>
      </c>
      <c r="BM27" s="65">
        <v>7548458.5388888903</v>
      </c>
      <c r="BN27" s="65">
        <v>203808380.55000004</v>
      </c>
      <c r="BO27" s="62">
        <v>27</v>
      </c>
      <c r="BP27" s="65">
        <v>8045772.7449999982</v>
      </c>
      <c r="BQ27" s="65">
        <v>225281636.85999995</v>
      </c>
      <c r="BR27" s="62">
        <v>28</v>
      </c>
      <c r="BS27" s="65">
        <v>6172557.2172413776</v>
      </c>
      <c r="BT27" s="65">
        <v>179004159.29999995</v>
      </c>
      <c r="BU27" s="62">
        <v>29</v>
      </c>
    </row>
    <row r="28" spans="4:73">
      <c r="AU28" s="12" t="s">
        <v>466</v>
      </c>
      <c r="AV28" s="42">
        <v>1540314.23</v>
      </c>
      <c r="AW28" s="42">
        <v>21564399.219999999</v>
      </c>
      <c r="AX28" s="18">
        <v>14</v>
      </c>
      <c r="AY28" s="42">
        <v>1827821.3812500001</v>
      </c>
      <c r="AZ28" s="42">
        <v>29245142.100000001</v>
      </c>
      <c r="BA28" s="18">
        <v>16</v>
      </c>
      <c r="BB28" s="42">
        <v>3049102.0662500001</v>
      </c>
      <c r="BC28" s="42">
        <v>48785633.060000002</v>
      </c>
      <c r="BD28" s="18">
        <v>16</v>
      </c>
      <c r="BE28" s="42">
        <v>4257025.9188888893</v>
      </c>
      <c r="BF28" s="42">
        <v>76626466.540000007</v>
      </c>
      <c r="BG28" s="18">
        <v>18</v>
      </c>
      <c r="BI28" s="66" t="s">
        <v>475</v>
      </c>
      <c r="BJ28" s="67">
        <v>21426058.192439023</v>
      </c>
      <c r="BK28" s="67">
        <v>878468385.88999999</v>
      </c>
      <c r="BL28" s="63">
        <v>41</v>
      </c>
      <c r="BM28" s="67">
        <v>25911495.561707314</v>
      </c>
      <c r="BN28" s="67">
        <v>1062371318.0299999</v>
      </c>
      <c r="BO28" s="63">
        <v>41</v>
      </c>
      <c r="BP28" s="67">
        <v>28155434.773809522</v>
      </c>
      <c r="BQ28" s="67">
        <v>1182528260.5</v>
      </c>
      <c r="BR28" s="63">
        <v>42</v>
      </c>
      <c r="BS28" s="67">
        <v>25647860.19255814</v>
      </c>
      <c r="BT28" s="67">
        <v>1102857988.28</v>
      </c>
      <c r="BU28" s="63">
        <v>43</v>
      </c>
    </row>
    <row r="29" spans="4:73">
      <c r="AU29" s="12" t="s">
        <v>467</v>
      </c>
      <c r="AV29" s="42">
        <v>523697.50733333337</v>
      </c>
      <c r="AW29" s="42">
        <v>7855462.6100000003</v>
      </c>
      <c r="AX29" s="18">
        <v>15</v>
      </c>
      <c r="AY29" s="42">
        <v>562788.33333333337</v>
      </c>
      <c r="AZ29" s="42">
        <v>8441825</v>
      </c>
      <c r="BA29" s="18">
        <v>15</v>
      </c>
      <c r="BB29" s="42">
        <v>506369.98588235292</v>
      </c>
      <c r="BC29" s="42">
        <v>8608289.7599999998</v>
      </c>
      <c r="BD29" s="18">
        <v>17</v>
      </c>
      <c r="BE29" s="42">
        <v>581558.42333333322</v>
      </c>
      <c r="BF29" s="42">
        <v>12212726.889999999</v>
      </c>
      <c r="BG29" s="18">
        <v>21</v>
      </c>
      <c r="BI29" s="66" t="s">
        <v>476</v>
      </c>
      <c r="BJ29" s="67">
        <v>522345.10583333339</v>
      </c>
      <c r="BK29" s="67">
        <v>18804423.810000002</v>
      </c>
      <c r="BL29" s="63">
        <v>36</v>
      </c>
      <c r="BM29" s="67">
        <v>570082.95199999993</v>
      </c>
      <c r="BN29" s="67">
        <v>19952903.319999997</v>
      </c>
      <c r="BO29" s="63">
        <v>35</v>
      </c>
      <c r="BP29" s="67">
        <v>628876.27470588218</v>
      </c>
      <c r="BQ29" s="67">
        <v>21381793.339999996</v>
      </c>
      <c r="BR29" s="63">
        <v>34</v>
      </c>
      <c r="BS29" s="67">
        <v>677129.84171428566</v>
      </c>
      <c r="BT29" s="67">
        <v>23699544.459999997</v>
      </c>
      <c r="BU29" s="63">
        <v>35</v>
      </c>
    </row>
    <row r="30" spans="4:73">
      <c r="AU30" s="12" t="s">
        <v>468</v>
      </c>
      <c r="AV30" s="42">
        <v>1419705.3725000001</v>
      </c>
      <c r="AW30" s="42">
        <v>5678821.4900000002</v>
      </c>
      <c r="AX30" s="18">
        <v>4</v>
      </c>
      <c r="AY30" s="42">
        <v>13467672.295</v>
      </c>
      <c r="AZ30" s="42">
        <v>26935344.59</v>
      </c>
      <c r="BA30" s="18">
        <v>2</v>
      </c>
      <c r="BB30" s="42">
        <v>16672129.836000001</v>
      </c>
      <c r="BC30" s="42">
        <v>83360649.180000007</v>
      </c>
      <c r="BD30" s="18">
        <v>5</v>
      </c>
      <c r="BE30" s="42">
        <v>9078859.629999999</v>
      </c>
      <c r="BF30" s="42">
        <v>63552017.409999996</v>
      </c>
      <c r="BG30" s="18">
        <v>7</v>
      </c>
      <c r="BI30" s="64" t="s">
        <v>459</v>
      </c>
      <c r="BJ30" s="65">
        <v>447235.71138888894</v>
      </c>
      <c r="BK30" s="65">
        <v>16100485.610000001</v>
      </c>
      <c r="BL30" s="62">
        <v>36</v>
      </c>
      <c r="BM30" s="65">
        <v>485168.71800000005</v>
      </c>
      <c r="BN30" s="65">
        <v>16980905.130000003</v>
      </c>
      <c r="BO30" s="62">
        <v>35</v>
      </c>
      <c r="BP30" s="65">
        <v>532771.89764705871</v>
      </c>
      <c r="BQ30" s="65">
        <v>18114244.519999996</v>
      </c>
      <c r="BR30" s="62">
        <v>34</v>
      </c>
      <c r="BS30" s="65">
        <v>579017.53714285721</v>
      </c>
      <c r="BT30" s="65">
        <v>20265613.800000001</v>
      </c>
      <c r="BU30" s="62">
        <v>35</v>
      </c>
    </row>
    <row r="31" spans="4:73">
      <c r="AU31" s="56" t="s">
        <v>469</v>
      </c>
      <c r="AV31" s="59">
        <v>7674314.6708333334</v>
      </c>
      <c r="AW31" s="59">
        <v>184183552.09999999</v>
      </c>
      <c r="AX31" s="57">
        <v>24</v>
      </c>
      <c r="AY31" s="59">
        <v>7548458.5388888903</v>
      </c>
      <c r="AZ31" s="59">
        <v>203808380.55000004</v>
      </c>
      <c r="BA31" s="57">
        <v>27</v>
      </c>
      <c r="BB31" s="59">
        <v>8045772.7449999982</v>
      </c>
      <c r="BC31" s="59">
        <v>225281636.85999995</v>
      </c>
      <c r="BD31" s="57">
        <v>28</v>
      </c>
      <c r="BE31" s="59">
        <v>6172557.2172413776</v>
      </c>
      <c r="BF31" s="59">
        <v>179004159.29999995</v>
      </c>
      <c r="BG31" s="57">
        <v>29</v>
      </c>
      <c r="BI31" s="64" t="s">
        <v>460</v>
      </c>
      <c r="BJ31" s="65">
        <v>62666.017500000002</v>
      </c>
      <c r="BK31" s="65">
        <v>250664.07</v>
      </c>
      <c r="BL31" s="62">
        <v>4</v>
      </c>
      <c r="BM31" s="65">
        <v>53264.958571428571</v>
      </c>
      <c r="BN31" s="65">
        <v>372854.71</v>
      </c>
      <c r="BO31" s="62">
        <v>7</v>
      </c>
      <c r="BP31" s="65">
        <v>53492.445999999996</v>
      </c>
      <c r="BQ31" s="65">
        <v>267462.23</v>
      </c>
      <c r="BR31" s="62">
        <v>5</v>
      </c>
      <c r="BS31" s="65">
        <v>66201.744999999995</v>
      </c>
      <c r="BT31" s="65">
        <v>264806.98</v>
      </c>
      <c r="BU31" s="62">
        <v>4</v>
      </c>
    </row>
    <row r="32" spans="4:73">
      <c r="AU32" s="49" t="s">
        <v>475</v>
      </c>
      <c r="AV32" s="58">
        <v>21426058.192439023</v>
      </c>
      <c r="AW32" s="58">
        <v>878468385.88999999</v>
      </c>
      <c r="AX32" s="50">
        <v>41</v>
      </c>
      <c r="AY32" s="58">
        <v>25911495.561707314</v>
      </c>
      <c r="AZ32" s="58">
        <v>1062371318.0299999</v>
      </c>
      <c r="BA32" s="50">
        <v>41</v>
      </c>
      <c r="BB32" s="58">
        <v>28155434.773809522</v>
      </c>
      <c r="BC32" s="58">
        <v>1182528260.5</v>
      </c>
      <c r="BD32" s="50">
        <v>42</v>
      </c>
      <c r="BE32" s="58">
        <v>25647860.19255814</v>
      </c>
      <c r="BF32" s="58">
        <v>1102857988.28</v>
      </c>
      <c r="BG32" s="50">
        <v>43</v>
      </c>
      <c r="BI32" s="64" t="s">
        <v>462</v>
      </c>
      <c r="BJ32" s="65">
        <v>87616.933214285717</v>
      </c>
      <c r="BK32" s="65">
        <v>2453274.13</v>
      </c>
      <c r="BL32" s="62">
        <v>28</v>
      </c>
      <c r="BM32" s="65">
        <v>99967.056923076918</v>
      </c>
      <c r="BN32" s="65">
        <v>2599143.48</v>
      </c>
      <c r="BO32" s="62">
        <v>26</v>
      </c>
      <c r="BP32" s="65">
        <v>107145.94964285714</v>
      </c>
      <c r="BQ32" s="65">
        <v>3000086.59</v>
      </c>
      <c r="BR32" s="62">
        <v>28</v>
      </c>
      <c r="BS32" s="65">
        <v>105637.45600000002</v>
      </c>
      <c r="BT32" s="65">
        <v>3169123.6800000006</v>
      </c>
      <c r="BU32" s="62">
        <v>30</v>
      </c>
    </row>
    <row r="33" spans="47:59">
      <c r="AU33" s="49" t="s">
        <v>476</v>
      </c>
      <c r="AV33" s="58">
        <v>522345.10583333339</v>
      </c>
      <c r="AW33" s="58">
        <v>18804423.810000002</v>
      </c>
      <c r="AX33" s="50">
        <v>36</v>
      </c>
      <c r="AY33" s="58">
        <v>570082.95199999993</v>
      </c>
      <c r="AZ33" s="58">
        <v>19952903.319999997</v>
      </c>
      <c r="BA33" s="50">
        <v>35</v>
      </c>
      <c r="BB33" s="58">
        <v>628876.27470588218</v>
      </c>
      <c r="BC33" s="58">
        <v>21381793.339999996</v>
      </c>
      <c r="BD33" s="50">
        <v>34</v>
      </c>
      <c r="BE33" s="58">
        <v>677129.84171428566</v>
      </c>
      <c r="BF33" s="58">
        <v>23699544.459999997</v>
      </c>
      <c r="BG33" s="50">
        <v>35</v>
      </c>
    </row>
    <row r="34" spans="47:59">
      <c r="AU34" s="12" t="s">
        <v>459</v>
      </c>
      <c r="AV34" s="42">
        <v>447235.71138888894</v>
      </c>
      <c r="AW34" s="42">
        <v>16100485.610000001</v>
      </c>
      <c r="AX34" s="18">
        <v>36</v>
      </c>
      <c r="AY34" s="42">
        <v>485168.71800000005</v>
      </c>
      <c r="AZ34" s="42">
        <v>16980905.130000003</v>
      </c>
      <c r="BA34" s="18">
        <v>35</v>
      </c>
      <c r="BB34" s="42">
        <v>532771.89764705871</v>
      </c>
      <c r="BC34" s="42">
        <v>18114244.519999996</v>
      </c>
      <c r="BD34" s="18">
        <v>34</v>
      </c>
      <c r="BE34" s="42">
        <v>579017.53714285721</v>
      </c>
      <c r="BF34" s="42">
        <v>20265613.800000001</v>
      </c>
      <c r="BG34" s="18">
        <v>35</v>
      </c>
    </row>
    <row r="35" spans="47:59">
      <c r="AU35" s="12" t="s">
        <v>460</v>
      </c>
      <c r="AV35" s="42">
        <v>62666.017500000002</v>
      </c>
      <c r="AW35" s="42">
        <v>250664.07</v>
      </c>
      <c r="AX35" s="18">
        <v>4</v>
      </c>
      <c r="AY35" s="42">
        <v>53264.958571428571</v>
      </c>
      <c r="AZ35" s="42">
        <v>372854.71</v>
      </c>
      <c r="BA35" s="18">
        <v>7</v>
      </c>
      <c r="BB35" s="42">
        <v>53492.445999999996</v>
      </c>
      <c r="BC35" s="42">
        <v>267462.23</v>
      </c>
      <c r="BD35" s="18">
        <v>5</v>
      </c>
      <c r="BE35" s="42">
        <v>66201.744999999995</v>
      </c>
      <c r="BF35" s="42">
        <v>264806.98</v>
      </c>
      <c r="BG35" s="18">
        <v>4</v>
      </c>
    </row>
    <row r="36" spans="47:59">
      <c r="AU36" s="12" t="s">
        <v>461</v>
      </c>
      <c r="AX36" s="18">
        <v>0</v>
      </c>
      <c r="BA36" s="18">
        <v>0</v>
      </c>
      <c r="BD36" s="18">
        <v>0</v>
      </c>
      <c r="BG36" s="18">
        <v>0</v>
      </c>
    </row>
    <row r="37" spans="47:59">
      <c r="AU37" s="12" t="s">
        <v>462</v>
      </c>
      <c r="AV37" s="42">
        <v>87616.933214285717</v>
      </c>
      <c r="AW37" s="42">
        <v>2453274.13</v>
      </c>
      <c r="AX37" s="18">
        <v>28</v>
      </c>
      <c r="AY37" s="42">
        <v>99967.056923076918</v>
      </c>
      <c r="AZ37" s="42">
        <v>2599143.48</v>
      </c>
      <c r="BA37" s="18">
        <v>26</v>
      </c>
      <c r="BB37" s="42">
        <v>107145.94964285714</v>
      </c>
      <c r="BC37" s="42">
        <v>3000086.59</v>
      </c>
      <c r="BD37" s="18">
        <v>28</v>
      </c>
      <c r="BE37" s="42">
        <v>105637.45600000002</v>
      </c>
      <c r="BF37" s="42">
        <v>3169123.6800000006</v>
      </c>
      <c r="BG37" s="18">
        <v>30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Completa_1</vt:lpstr>
      <vt:lpstr>Base Completa_2</vt:lpstr>
      <vt:lpstr>Base Completa_3</vt:lpstr>
      <vt:lpstr>Base Completa_4</vt:lpstr>
      <vt:lpstr>Base para correlação-regressão</vt:lpstr>
      <vt:lpstr>Base Tabela 4</vt:lpstr>
      <vt:lpstr>Tabela 4</vt:lpstr>
      <vt:lpstr>Base Tabela 5</vt:lpstr>
      <vt:lpstr>Tabela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2018-02-09T13:56:28Z</dcterms:created>
  <dcterms:modified xsi:type="dcterms:W3CDTF">2018-05-01T00:44:05Z</dcterms:modified>
</cp:coreProperties>
</file>